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3215" windowHeight="7005" activeTab="1"/>
  </bookViews>
  <sheets>
    <sheet name="Прил 1" sheetId="1" r:id="rId1"/>
    <sheet name="Прил 2" sheetId="3" r:id="rId2"/>
    <sheet name="Прил 3" sheetId="2" r:id="rId3"/>
  </sheets>
  <definedNames>
    <definedName name="_xlnm._FilterDatabase" localSheetId="0" hidden="1">'Прил 1'!$A$7:$E$48</definedName>
    <definedName name="_xlnm._FilterDatabase" localSheetId="1" hidden="1">'Прил 2'!$A$4:$CE$996</definedName>
    <definedName name="_xlnm._FilterDatabase" localSheetId="2" hidden="1">'Прил 3'!$A$7:$E$324</definedName>
    <definedName name="_xlnm.Print_Titles" localSheetId="0">'Прил 1'!$6:$6</definedName>
    <definedName name="_xlnm.Print_Titles" localSheetId="1">'Прил 2'!$4:$4</definedName>
    <definedName name="_xlnm.Print_Titles" localSheetId="2">'Прил 3'!$6:$6</definedName>
    <definedName name="_xlnm.Print_Area" localSheetId="0">'Прил 1'!$A:$E</definedName>
    <definedName name="_xlnm.Print_Area" localSheetId="1">'Прил 2'!$A$1:$F$375</definedName>
    <definedName name="_xlnm.Print_Area" localSheetId="2">'Прил 3'!$A:$E</definedName>
  </definedNames>
  <calcPr calcId="124519" fullCalcOnLoad="1"/>
</workbook>
</file>

<file path=xl/calcChain.xml><?xml version="1.0" encoding="utf-8"?>
<calcChain xmlns="http://schemas.openxmlformats.org/spreadsheetml/2006/main">
  <c r="F366" i="3"/>
  <c r="F365" s="1"/>
  <c r="F359"/>
  <c r="F358" s="1"/>
  <c r="F347"/>
  <c r="F342"/>
  <c r="F341" s="1"/>
  <c r="F322"/>
  <c r="F318"/>
  <c r="F315" s="1"/>
  <c r="F299"/>
  <c r="F296"/>
  <c r="F295" s="1"/>
  <c r="F278"/>
  <c r="F275" s="1"/>
  <c r="F268"/>
  <c r="F265" s="1"/>
  <c r="F258"/>
  <c r="F250"/>
  <c r="F248" s="1"/>
  <c r="F245" s="1"/>
  <c r="F244" s="1"/>
  <c r="F243" s="1"/>
  <c r="F232"/>
  <c r="F219"/>
  <c r="F218"/>
  <c r="F213"/>
  <c r="F212" s="1"/>
  <c r="F203"/>
  <c r="F202" s="1"/>
  <c r="F195"/>
  <c r="F192" s="1"/>
  <c r="F179"/>
  <c r="F176"/>
  <c r="F157"/>
  <c r="F154" s="1"/>
  <c r="F123"/>
  <c r="F122" s="1"/>
  <c r="F118" s="1"/>
  <c r="F108" s="1"/>
  <c r="F97"/>
  <c r="F96"/>
  <c r="F81"/>
  <c r="F77"/>
  <c r="F72"/>
  <c r="F71"/>
  <c r="F68"/>
  <c r="F67" s="1"/>
  <c r="F60"/>
  <c r="F47"/>
  <c r="F42"/>
  <c r="F38"/>
  <c r="F29"/>
  <c r="F18"/>
  <c r="F17"/>
  <c r="F16" s="1"/>
  <c r="F7" s="1"/>
  <c r="F6" s="1"/>
  <c r="E330" i="2"/>
  <c r="E325"/>
  <c r="E314"/>
  <c r="E313" s="1"/>
  <c r="E294"/>
  <c r="E290" s="1"/>
  <c r="E284"/>
  <c r="E271"/>
  <c r="E270" s="1"/>
  <c r="E255"/>
  <c r="E254"/>
  <c r="E247"/>
  <c r="E244" s="1"/>
  <c r="E231"/>
  <c r="E228" s="1"/>
  <c r="E209"/>
  <c r="E206" s="1"/>
  <c r="E205" s="1"/>
  <c r="E204" s="1"/>
  <c r="E188"/>
  <c r="E185"/>
  <c r="E178"/>
  <c r="E175" s="1"/>
  <c r="E174" s="1"/>
  <c r="E173" s="1"/>
  <c r="E168"/>
  <c r="E167" s="1"/>
  <c r="E162"/>
  <c r="E156"/>
  <c r="E151"/>
  <c r="E141"/>
  <c r="E134"/>
  <c r="E126"/>
  <c r="E123"/>
  <c r="E104"/>
  <c r="E100"/>
  <c r="E97"/>
  <c r="E96"/>
  <c r="E81"/>
  <c r="E78"/>
  <c r="E77" s="1"/>
  <c r="E76" s="1"/>
  <c r="E73"/>
  <c r="E72" s="1"/>
  <c r="E65"/>
  <c r="E52" s="1"/>
  <c r="E47"/>
  <c r="E43" s="1"/>
  <c r="E34"/>
  <c r="E19"/>
  <c r="E18"/>
  <c r="E17" s="1"/>
  <c r="E8" s="1"/>
  <c r="E18" i="1"/>
  <c r="E8"/>
  <c r="E51"/>
  <c r="E49"/>
  <c r="E15"/>
  <c r="E7"/>
  <c r="E26"/>
  <c r="E32"/>
  <c r="E35"/>
  <c r="E41"/>
  <c r="E45"/>
  <c r="E47"/>
  <c r="F264" i="3" l="1"/>
  <c r="F263" s="1"/>
  <c r="F238" s="1"/>
  <c r="F5" s="1"/>
  <c r="F153"/>
  <c r="F152" s="1"/>
  <c r="F147" s="1"/>
  <c r="F314"/>
  <c r="F294" s="1"/>
  <c r="F293" s="1"/>
  <c r="E7" i="2"/>
</calcChain>
</file>

<file path=xl/sharedStrings.xml><?xml version="1.0" encoding="utf-8"?>
<sst xmlns="http://schemas.openxmlformats.org/spreadsheetml/2006/main" count="803" uniqueCount="207">
  <si>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</si>
  <si>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</si>
  <si>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</si>
  <si>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</si>
  <si>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</si>
  <si>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</si>
  <si>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Медицинская помощь в дневных стационарах</t>
  </si>
  <si>
    <t>Транспорт</t>
  </si>
  <si>
    <t>Другие вопросы в области национальной экономики</t>
  </si>
  <si>
    <t>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</si>
  <si>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</si>
  <si>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</si>
  <si>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</si>
  <si>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</si>
  <si>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</t>
  </si>
  <si>
    <t>Периодическая печать и издательства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</si>
  <si>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</si>
  <si>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</si>
  <si>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</si>
  <si>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</si>
  <si>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</si>
  <si>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</si>
  <si>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</si>
  <si>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мкниципальных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</si>
  <si>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</si>
  <si>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Дошкольное образование</t>
  </si>
  <si>
    <t>Охрана семьи и детства</t>
  </si>
  <si>
    <t>РП</t>
  </si>
  <si>
    <t>КЦСР</t>
  </si>
  <si>
    <t>Наименование</t>
  </si>
  <si>
    <t xml:space="preserve"> </t>
  </si>
  <si>
    <t>Общегосударственные вопросы</t>
  </si>
  <si>
    <t>КВР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</si>
  <si>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</si>
  <si>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</si>
  <si>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</si>
  <si>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</si>
  <si>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Охрана окружающей среды</t>
  </si>
  <si>
    <t>Другие вопросы в области охраны окружающей среды</t>
  </si>
  <si>
    <t>Сумма,
руб.</t>
  </si>
  <si>
    <t xml:space="preserve">Функциональная структура расходов местного бюджета на 2011 год </t>
  </si>
  <si>
    <t>Защитанаселения и территории от чрезвычайных ситуаций природного и техногенного характера, гражданская оборона</t>
  </si>
  <si>
    <t>Дорожное хозяйство(дорожные фонды)</t>
  </si>
  <si>
    <t>Физическая культура</t>
  </si>
  <si>
    <t>Средства массовой информации</t>
  </si>
  <si>
    <t>Обслуживание внутреннего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</si>
  <si>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</si>
  <si>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</si>
  <si>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</si>
  <si>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Иные дотации</t>
  </si>
  <si>
    <t>Общеэкономические вопросы</t>
  </si>
  <si>
    <t>Другие вопросы в области здравоохранения</t>
  </si>
  <si>
    <t>Здравоохранение</t>
  </si>
  <si>
    <t xml:space="preserve">Другие вопросы в области культуры, кинематографии </t>
  </si>
  <si>
    <t>Культура и кинематография</t>
  </si>
  <si>
    <t xml:space="preserve">   Приложение 1</t>
  </si>
  <si>
    <t xml:space="preserve">                             к решению Собрания депутатов Весьегонского района от 14.04.2011 №  252                                           </t>
  </si>
  <si>
    <t>Приложение 3</t>
  </si>
  <si>
    <t xml:space="preserve">                               к решению Собрания депутатов Весьегонского района от 14.04.2011  № 252</t>
  </si>
  <si>
    <t>Функциональная структура расходов местного бюджета на 2011 год в разрезе разделов, подразделов, целевых статей и видов расходов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</si>
  <si>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</si>
  <si>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</si>
  <si>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</si>
  <si>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</si>
  <si>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Расходы осуществляемые за счет доходов полученных от предпринимательской и другой приносящей доход деятельности</t>
  </si>
  <si>
    <t>Глава местной администрации (исполнительно-распорядительного органа муниципального образования)</t>
  </si>
  <si>
    <t>Реализация государственных полномочий по созданию, исполнению полномочий и обеспечению деятельности комиссий по делам несовершеннолетних и защите их прав</t>
  </si>
  <si>
    <t>Резервные фонды местных администраций</t>
  </si>
  <si>
    <t>Прочие расходы</t>
  </si>
  <si>
    <t>Государственная регистрация актов гражданского состояния</t>
  </si>
  <si>
    <t>Осуществление полномочий по подготовке проведения статистических переписей</t>
  </si>
  <si>
    <t>Оценка недвижимости, признание прав и регулирования отношений по государственной и муниципальной собстивенности</t>
  </si>
  <si>
    <t>Бюджетные инвестиции в объекты капитального строительства собственности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</si>
  <si>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</si>
  <si>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МЦП"Повышение безопасности дорожного движения на территории Весьегонского района в 2010-2012 годах"</t>
  </si>
  <si>
    <t>МЦП"Профилактика правонарушений в Весьегонском районе на 2010-2012 годы"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</si>
  <si>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</si>
  <si>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Субсидии юридическим лицам</t>
  </si>
  <si>
    <t>МЦП"Содействие в развитии сельского хозяйства Весьегонского района Тверской области на 2010-2012 годы"</t>
  </si>
  <si>
    <t>Мероприятия в области сельскохозяйственного производства</t>
  </si>
  <si>
    <t>Организация транспортного обслуживания населения на пригородных маршрутах автомобильного транспорта в соответствии с минимальными социальными требованиями</t>
  </si>
  <si>
    <t>Субвенция местным бюджетам на осуществление отдельных государственных полномочий в сфере осуществления дорожной деятельности</t>
  </si>
  <si>
    <t>Мероприятия по землеустройству и землепользованию</t>
  </si>
  <si>
    <t>МЦП"Развитие туризма в Весьегонском районе в 2011 году"</t>
  </si>
  <si>
    <t>МЦП"Поддержка развития малого и среднего предпринимательства в Весьегонском районе в 2011 году"</t>
  </si>
  <si>
    <t>МЦП"Охрана окружающей среды Весьегонского района на 2011 год"</t>
  </si>
  <si>
    <t>Детские дошкольные учреждения</t>
  </si>
  <si>
    <t>Уплата налога на имущество организаций и земельный налог</t>
  </si>
  <si>
    <t>Выполнение функций бюджетными учреждениями</t>
  </si>
  <si>
    <t>Обеспечение деятельности подведомственных учреждений</t>
  </si>
  <si>
    <t>Расходы осуществляемые за счет доходов полученных от предпринимательской и другой приносящей доход деятельности - родительская плата</t>
  </si>
  <si>
    <t xml:space="preserve">Расходы осуществляемые за счет доходов полученных от предпринимательской и другой приносящей доход деятельности </t>
  </si>
  <si>
    <t>Обеспечение деятельности подведомственных учреждений за счет средств субсидий на расходные обязательства</t>
  </si>
  <si>
    <t>Обеспечение продуктами питания</t>
  </si>
  <si>
    <t>Проведение ремонтов в детских дошкольных учреждениях за счет средств субсидий на обеспечение условий предоставления муниципальных услуг на территории муниципального образования</t>
  </si>
  <si>
    <t>Средства на реализацию мероприятий по обращениям, поступающим к депутатам ЗС</t>
  </si>
  <si>
    <t>МЦП"Безопасность образовательных учреждений на 2009-2011 годы"</t>
  </si>
  <si>
    <t>Школы-детские сады, школы начальные, неполные средние и средние</t>
  </si>
  <si>
    <t>Обеспечение деятельности предшкольной группы</t>
  </si>
  <si>
    <t>Обеспечение продуктами питания предшкольной группы</t>
  </si>
  <si>
    <t>Обеспечение деятельности подведомственных учреждений за счет субвенций на обеспечение государственных гарантий прав граждан на получение образования</t>
  </si>
  <si>
    <t>Обеспечение деятельности подведомственных учреждений за счет средств субсидий на обеспечение условий предоставления муниципальных услуг на территории муниципального образования</t>
  </si>
  <si>
    <t>Устройство спортивных площадок при общеобразовательных учреждениях</t>
  </si>
  <si>
    <t>Организация обеспечения учащихся начальных классов муниципальных общеобразовательных учреждений горячим питанием за счет средств местного бюджета</t>
  </si>
  <si>
    <t>Организация обеспечения учащихся начальных классов муниципальных общеобразовательных учреждений горячим питанием за счет средств субсидий</t>
  </si>
  <si>
    <t>Учреждения по внешкольной работе с детьми</t>
  </si>
  <si>
    <t>Субсидии некоммерческим организациям</t>
  </si>
  <si>
    <t>Обеспечение деятельности подведомственных учреждений за счет средств субсидии на обеспечение условий предоставления муниципальных услуг на территории муниципального образования</t>
  </si>
  <si>
    <t>Иные безвозмездные и безвозвратные перечисления</t>
  </si>
  <si>
    <t>Ежемесячное вознаграждение за классное руководство</t>
  </si>
  <si>
    <t>Организация обеспечения учащихся начальных классов муниципальных общеобразовательных учреждений горячим питанием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</si>
  <si>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образования, а также дополнительного образования в муниципальных общеобразовательных учреждениях Тверской области</t>
  </si>
  <si>
    <t>Целевые программы муниципальных образований</t>
  </si>
  <si>
    <t>МЦП"Организация предшкольного образования на территории Весьегонского района Тверской области на 2009-2011 годы"</t>
  </si>
  <si>
    <t>МЦП"Программа развития отрасли"Культура" Весьегонского района Тверской области на 2010-2012 годы"</t>
  </si>
  <si>
    <t>Переподготовка и повышение квалификации кадров</t>
  </si>
  <si>
    <t>Выполнение функций государственными учреждениями</t>
  </si>
  <si>
    <t>Мероприятия по проведению оздоровительной кампании детей</t>
  </si>
  <si>
    <t>Оздоровление детей</t>
  </si>
  <si>
    <t>Расходы за счет доходов от предпринимательской и иной приносящей доход деятельности</t>
  </si>
  <si>
    <t>Оздоровление детей, средства межбюджетных трансфертов</t>
  </si>
  <si>
    <t>МЦП"Развитие мероприятий для молодежи Весьегонского района на 2011 год"</t>
  </si>
  <si>
    <t>МЦП"Профилактика безнадзорности и правонарушений несовершеннолетних в Весьегонском районе на 2010-2012 годы"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</si>
  <si>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</si>
  <si>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</si>
  <si>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 за счет средств субсидии на расходные обязательства</t>
  </si>
  <si>
    <t>Библиотеки</t>
  </si>
  <si>
    <t>Больницы, клиники, госпитали, медико-санитарные части</t>
  </si>
  <si>
    <t>Обеспечение горюче-смазочными материалами</t>
  </si>
  <si>
    <t>Обеспечение медикаментами и перевязочными средствами</t>
  </si>
  <si>
    <t>Обеспечение полноценным питанием детей в возрасте до трех лет, беременных женщин и кормящих матерей за счет средств местного бюджета</t>
  </si>
  <si>
    <t xml:space="preserve">Обеспечение полноценным питанием детей в возрасте до трех лет, беременных женщин и кормящих матерей </t>
  </si>
  <si>
    <t>Поликлиники, амбулатории, диагностические центры</t>
  </si>
  <si>
    <t>Родильные дома</t>
  </si>
  <si>
    <t>Обеспечение полноценным питанием детей в возрасте до 3-х лет жизни, беременных женщин и кормящих матерей</t>
  </si>
  <si>
    <t>МЦП"Профилактика инфекционных заболеваний в Весьегонском районе на 2010-2014 годы"</t>
  </si>
  <si>
    <t>Фельдшерско-акушерские пункты</t>
  </si>
  <si>
    <t>Денежные выплаты медицинскому персоналу</t>
  </si>
  <si>
    <t>Укрепление материально-технической базы муниципальных учреждений здравоохранения в рамках реализации программы "Модернизация здравоохранения Тверской области на 2011-2012 годы"</t>
  </si>
  <si>
    <t>Доплата к пенсиям государственных служащих субъектов Российской Федерации и муниципальных служащих</t>
  </si>
  <si>
    <t>Социальные выплаты</t>
  </si>
  <si>
    <t>Подпрограмма "Обеспечение жильем молодых семей"</t>
  </si>
  <si>
    <t>Мероприятия в области социальной политики</t>
  </si>
  <si>
    <t>Мероприятия в области социальной политики за счет средств областного бюджета</t>
  </si>
  <si>
    <t>Мероприятия в области социальной политики за счет средств местного бюджета</t>
  </si>
  <si>
    <t>Обеспечение жильем молодых семей</t>
  </si>
  <si>
    <t>МЦП"О дополнительных мерах по социальной поддержке населения на 2011 год"</t>
  </si>
  <si>
    <t>МЦП"Обеспечение жильем молодых семей на 2011 год"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</si>
  <si>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</si>
  <si>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Физическая культура </t>
  </si>
  <si>
    <t>МЦП"Развитие физической культуры и спорта"</t>
  </si>
  <si>
    <t>Мероприятия в области здравоохранения, спорта и физической культуры</t>
  </si>
  <si>
    <t>Мероприятия в области здравоохранения, спорта и физической культуры - средства межбюджетных трансфертов</t>
  </si>
  <si>
    <t>МЦП"Информационное обеспечение населения Весьегонского района в 2010-2012 гг"</t>
  </si>
  <si>
    <t>Процентные платежи по долговым обязательствам</t>
  </si>
  <si>
    <t>Процентные платежи по муниципальному долгу</t>
  </si>
  <si>
    <t>Выравнивание бюджетной обеспеченности поселений из районного фонда финансовой поддержки</t>
  </si>
  <si>
    <t>Фонд финансовой поддержки</t>
  </si>
  <si>
    <t>Поддержка мер по сбалансированности бюджета</t>
  </si>
  <si>
    <t>Прочие дотации</t>
  </si>
  <si>
    <t>Иные межбюджетные трансферты бюджетам бюджетной системы</t>
  </si>
  <si>
    <t>Иные межбюджетные трансферты</t>
  </si>
  <si>
    <t>Приложение № 2 к решению Собрания депутатов Весьегонского района от 14.04.2011  № 252</t>
  </si>
  <si>
    <t>ВЕДОМСТВЕННАЯ СТРУКТУРА РАСХОДОВ МЕСТНОГО БЮДЖЕТА НА 2011 ГОД</t>
  </si>
  <si>
    <t>ППП</t>
  </si>
  <si>
    <t>АДМИНИСТРАЦИЯ ВЕСЬЕГОНСКОГО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</si>
  <si>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</si>
  <si>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осуществляемые за счет доходов полученных от предпринимательской  и другой приносящей доход деятельности</t>
  </si>
  <si>
    <t>Выполнение функций органими местного самоуправления</t>
  </si>
  <si>
    <t>МЦП"Повышение безопасности дорожного движения на Территории Весьегонского района в 2010-2012 годах"</t>
  </si>
  <si>
    <t>МЦП"Поддержка развития малого и среднего предпринимательства в Весьегонском районе на 2010-2012 годы"</t>
  </si>
  <si>
    <t>МЦП"Охрана окружающей среды в Весьегонском районе на 2011 год"</t>
  </si>
  <si>
    <t>МЦП"Профилактика безнадзорности и правонарушений несовершеннолетних в Весьегонском районе на 2010-2012 гг"</t>
  </si>
  <si>
    <t>Доплаты к пенсиям государственных служащих субъектов Российской Федерации  и муниципальных служащих</t>
  </si>
  <si>
    <t>ФИНАНСОВЫЙ ОТДЕЛ АДМИНИСТРАЦИИ ВЕСЬЕГОНСКОГО РАЙОНА</t>
  </si>
  <si>
    <t>Поддержка мер по сбалансированности бюджета - Городское поселение г.Весьегонск</t>
  </si>
  <si>
    <t>Поддержка мер по сбалансированности бюджета Кесемское с\п</t>
  </si>
  <si>
    <t>Поддержка мер по сбалансированности бюджета - г.Весьегонск  - первая часть дотации</t>
  </si>
  <si>
    <t>Поддержка мер по сбалансированности бюджета Егонское с\п первая часть дотации</t>
  </si>
  <si>
    <t>Поддержка мер по сбалансированности бюджета Ивановское с\п первая часть дотации</t>
  </si>
  <si>
    <t>Поддержка мер по сбалансированности бюджета Кесемское с\п первая часть дотации</t>
  </si>
  <si>
    <t>Поддержка мер по сбалансированности бюджета Любегощинское с\п первая часть дотации</t>
  </si>
  <si>
    <t>Поддержка мер по сбалансированности бюджета Пронинское с\п первая часть дотации</t>
  </si>
  <si>
    <t>Поддержка мер по сбалансированности бюджета Романовское с\п первая часть дотации</t>
  </si>
  <si>
    <t>Поддержка мер по сбалансированности бюджета Чамеровское с\п первая часть дотации</t>
  </si>
  <si>
    <t>МУ"ВЕСЬЕГОНСКАЯ ЦЕНТРАЛЬНАЯ РАЙОННАЯ БОЛЬНИЦА"</t>
  </si>
  <si>
    <t>Обеспечение деятельности подведомственных учреждений за счет средств местного бюджета</t>
  </si>
  <si>
    <t>Расходы осуществляемые за счет доходов полученных от предпринимательской  и другой приносящей доход деятельности стационарная медицинская помощ</t>
  </si>
  <si>
    <t>Обеспечение деятельности подведомственных учреждений за счет средст субсидии на расходные обязательства</t>
  </si>
  <si>
    <t>Обеспечение горюче-смазачными материалами</t>
  </si>
  <si>
    <t>Расходы осуществляемые за счет доходов полученных от предпринимательской  и другой приносящей доход деятельности поликлинические отделения</t>
  </si>
  <si>
    <t>МЦП"Профилактика инфекционных заболеваний населения Весьегонского района на 2010-2014гг"</t>
  </si>
  <si>
    <t>Медицинская помощь в дневных стационарах всех типов</t>
  </si>
  <si>
    <t>Скорая медицинская паомощь</t>
  </si>
  <si>
    <t>Учебно-методические кабинеты, централизованные бухгалтерии, группы хозяйственного обслуживания, учебные фильмотеки,межшкольные учебно-производственные комбинаты, логопедические пункты</t>
  </si>
  <si>
    <t>Укрепление материально-технической базы муниципальных учреждений здравоохранения в рамках реализации программы"Модернизация здравоохранения Тверской области на 2011-2012 годы"</t>
  </si>
  <si>
    <t>ОТДЕЛ КУЛЬТУРЫ АДМИНИСТРАЦИИ ВЕСЬЕГОНСКОГО РАЙОНА</t>
  </si>
  <si>
    <t>МЦП"Поддержка развития малого и среднего предпринимательства в Весьегонском районе на 2011 год"</t>
  </si>
  <si>
    <t>МЦП"Программа развития отрасли "Культура" Весьегонского района тверской области на 2010-2012 годы"</t>
  </si>
  <si>
    <t>РАЙОННЫЙ ОТДЕЛ ОБРАЗОВАНИЯ АДМИНИСТРАЦИИ ВЕСЬЕГОНСКОГО РАЙОНА</t>
  </si>
  <si>
    <t>Расходы за счет доходов от предпринимательской и иной приносящей доход деятельности - родительская плата</t>
  </si>
  <si>
    <t xml:space="preserve">Расходы за счет доходов от предпринимательской и иной приносящей доход деятельности </t>
  </si>
  <si>
    <t>Проведение ремонтов в детских дошкольных учреждениях за счет средств субсидии на обеспечение условий предоставления муниципальных услуг на территории муниципального образования</t>
  </si>
  <si>
    <t xml:space="preserve">Выполнение функций бюджетными учреждениями </t>
  </si>
  <si>
    <t>Устроийство спортивных площадок при общеобразовательных учреждениях</t>
  </si>
  <si>
    <t>Организация обеспечения учащихся начальных классов муниципальных общеобразовательных учреждений горячим питанием за счет средств субсидии</t>
  </si>
  <si>
    <t xml:space="preserve">Оздоровление детей, средства межбюджетных трансфертов 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</si>
</sst>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#,##0.0"/>
    <numFmt numFmtId="166" formatCode="0000"/>
    <numFmt numFmtId="167" formatCode="0000000"/>
    <numFmt numFmtId="168" formatCode="000"/>
    <numFmt numFmtId="169" formatCode="00"/>
  </numFmts>
  <fonts count="14">
    <font>
      <sz val="10"/>
      <name val="Arial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Fill="1"/>
    <xf numFmtId="0" fontId="1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/>
    <xf numFmtId="166" fontId="4" fillId="0" borderId="1" xfId="0" applyNumberFormat="1" applyFont="1" applyFill="1" applyBorder="1" applyAlignment="1">
      <alignment vertical="center" wrapText="1"/>
    </xf>
    <xf numFmtId="167" fontId="4" fillId="0" borderId="1" xfId="0" applyNumberFormat="1" applyFont="1" applyFill="1" applyBorder="1" applyAlignment="1">
      <alignment vertical="center" wrapText="1"/>
    </xf>
    <xf numFmtId="168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top" wrapText="1" indent="2"/>
      <protection locked="0"/>
    </xf>
    <xf numFmtId="0" fontId="5" fillId="0" borderId="1" xfId="0" applyFont="1" applyFill="1" applyBorder="1" applyAlignment="1" applyProtection="1">
      <alignment horizontal="left" vertical="top" wrapText="1" indent="4"/>
      <protection locked="0"/>
    </xf>
    <xf numFmtId="0" fontId="5" fillId="0" borderId="1" xfId="0" applyFont="1" applyFill="1" applyBorder="1" applyAlignment="1" applyProtection="1">
      <alignment horizontal="left" vertical="top" wrapText="1" indent="5"/>
      <protection locked="0"/>
    </xf>
    <xf numFmtId="0" fontId="5" fillId="0" borderId="1" xfId="0" applyFont="1" applyFill="1" applyBorder="1" applyAlignment="1" applyProtection="1">
      <alignment horizontal="left" vertical="top" wrapText="1" indent="8"/>
      <protection locked="0"/>
    </xf>
    <xf numFmtId="0" fontId="5" fillId="0" borderId="1" xfId="0" applyFont="1" applyFill="1" applyBorder="1" applyAlignment="1" applyProtection="1">
      <alignment horizontal="left" vertical="top" wrapText="1" indent="6"/>
      <protection locked="0"/>
    </xf>
    <xf numFmtId="1" fontId="6" fillId="0" borderId="1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/>
    <xf numFmtId="16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 indent="1"/>
      <protection locked="0"/>
    </xf>
    <xf numFmtId="166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 wrapText="1" indent="4"/>
      <protection locked="0"/>
    </xf>
    <xf numFmtId="0" fontId="4" fillId="0" borderId="1" xfId="0" applyFont="1" applyFill="1" applyBorder="1" applyAlignment="1" applyProtection="1">
      <alignment horizontal="left" vertical="top" wrapText="1" indent="5"/>
      <protection locked="0"/>
    </xf>
    <xf numFmtId="0" fontId="4" fillId="0" borderId="1" xfId="0" applyFont="1" applyFill="1" applyBorder="1" applyAlignment="1" applyProtection="1">
      <alignment horizontal="left" vertical="top" wrapText="1" indent="8"/>
      <protection locked="0"/>
    </xf>
    <xf numFmtId="164" fontId="2" fillId="0" borderId="0" xfId="0" applyNumberFormat="1" applyFont="1" applyFill="1"/>
    <xf numFmtId="0" fontId="5" fillId="2" borderId="1" xfId="0" applyFont="1" applyFill="1" applyBorder="1" applyAlignment="1" applyProtection="1">
      <alignment horizontal="left" vertical="top" wrapText="1" indent="8"/>
      <protection locked="0"/>
    </xf>
    <xf numFmtId="0" fontId="5" fillId="2" borderId="1" xfId="0" applyFont="1" applyFill="1" applyBorder="1" applyAlignment="1" applyProtection="1">
      <alignment horizontal="left" vertical="top" wrapText="1" indent="4"/>
      <protection locked="0"/>
    </xf>
    <xf numFmtId="43" fontId="1" fillId="0" borderId="0" xfId="0" applyNumberFormat="1" applyFont="1" applyFill="1" applyAlignment="1" applyProtection="1">
      <alignment horizontal="left" vertical="top"/>
      <protection locked="0"/>
    </xf>
    <xf numFmtId="43" fontId="5" fillId="0" borderId="1" xfId="0" applyNumberFormat="1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4" fillId="0" borderId="1" xfId="0" applyNumberFormat="1" applyFont="1" applyFill="1" applyBorder="1" applyAlignment="1">
      <alignment horizontal="right" vertical="center" wrapText="1" indent="1"/>
    </xf>
    <xf numFmtId="43" fontId="4" fillId="0" borderId="1" xfId="0" applyNumberFormat="1" applyFont="1" applyFill="1" applyBorder="1" applyAlignment="1">
      <alignment horizontal="right" vertical="center" indent="1"/>
    </xf>
    <xf numFmtId="43" fontId="5" fillId="0" borderId="1" xfId="0" applyNumberFormat="1" applyFont="1" applyFill="1" applyBorder="1" applyAlignment="1">
      <alignment horizontal="right" vertical="center" indent="1"/>
    </xf>
    <xf numFmtId="43" fontId="2" fillId="0" borderId="0" xfId="0" applyNumberFormat="1" applyFont="1" applyFill="1"/>
    <xf numFmtId="43" fontId="1" fillId="0" borderId="0" xfId="0" applyNumberFormat="1" applyFont="1" applyFill="1"/>
    <xf numFmtId="169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 applyProtection="1">
      <alignment horizontal="left" vertical="top" wrapText="1" indent="10"/>
      <protection locked="0"/>
    </xf>
    <xf numFmtId="43" fontId="5" fillId="2" borderId="1" xfId="0" applyNumberFormat="1" applyFont="1" applyFill="1" applyBorder="1" applyAlignment="1">
      <alignment horizontal="right" vertical="center" indent="1"/>
    </xf>
    <xf numFmtId="167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8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 indent="5"/>
      <protection locked="0"/>
    </xf>
    <xf numFmtId="0" fontId="1" fillId="0" borderId="1" xfId="0" applyFont="1" applyFill="1" applyBorder="1"/>
    <xf numFmtId="0" fontId="5" fillId="0" borderId="1" xfId="0" applyFont="1" applyFill="1" applyBorder="1" applyAlignment="1" applyProtection="1">
      <alignment horizontal="left" vertical="top" wrapText="1" indent="7"/>
      <protection locked="0"/>
    </xf>
    <xf numFmtId="0" fontId="9" fillId="0" borderId="0" xfId="0" applyFont="1" applyFill="1"/>
    <xf numFmtId="0" fontId="10" fillId="0" borderId="0" xfId="0" applyFont="1" applyFill="1"/>
    <xf numFmtId="168" fontId="5" fillId="2" borderId="0" xfId="0" applyNumberFormat="1" applyFont="1" applyFill="1"/>
    <xf numFmtId="166" fontId="5" fillId="2" borderId="0" xfId="0" applyNumberFormat="1" applyFont="1" applyFill="1"/>
    <xf numFmtId="168" fontId="4" fillId="2" borderId="0" xfId="0" applyNumberFormat="1" applyFont="1" applyFill="1" applyAlignment="1"/>
    <xf numFmtId="0" fontId="5" fillId="2" borderId="0" xfId="0" applyFont="1" applyFill="1"/>
    <xf numFmtId="166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/>
    <xf numFmtId="43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/>
    </xf>
    <xf numFmtId="1" fontId="12" fillId="0" borderId="1" xfId="0" applyNumberFormat="1" applyFont="1" applyFill="1" applyBorder="1" applyAlignment="1">
      <alignment horizontal="center" vertical="center" wrapText="1"/>
    </xf>
    <xf numFmtId="43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0" xfId="0" applyNumberFormat="1" applyFont="1" applyFill="1" applyAlignment="1">
      <alignment horizontal="center"/>
    </xf>
    <xf numFmtId="43" fontId="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8" fontId="4" fillId="0" borderId="1" xfId="0" applyNumberFormat="1" applyFont="1" applyFill="1" applyBorder="1" applyAlignment="1">
      <alignment horizontal="center" vertical="center" wrapText="1"/>
    </xf>
    <xf numFmtId="168" fontId="13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top" wrapText="1" indent="3"/>
      <protection locked="0"/>
    </xf>
    <xf numFmtId="43" fontId="13" fillId="0" borderId="1" xfId="0" applyNumberFormat="1" applyFont="1" applyFill="1" applyBorder="1" applyAlignment="1">
      <alignment horizontal="right" vertical="center" indent="1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left" vertical="top" wrapText="1" indent="4"/>
      <protection locked="0"/>
    </xf>
    <xf numFmtId="0" fontId="13" fillId="0" borderId="1" xfId="0" applyFont="1" applyFill="1" applyBorder="1" applyAlignment="1" applyProtection="1">
      <alignment horizontal="left" vertical="top" wrapText="1" indent="6"/>
      <protection locked="0"/>
    </xf>
    <xf numFmtId="0" fontId="5" fillId="0" borderId="1" xfId="0" applyFont="1" applyFill="1" applyBorder="1" applyAlignment="1" applyProtection="1">
      <alignment horizontal="left" vertical="top" wrapText="1" indent="1"/>
      <protection locked="0"/>
    </xf>
    <xf numFmtId="0" fontId="13" fillId="0" borderId="1" xfId="0" applyFont="1" applyFill="1" applyBorder="1" applyAlignment="1" applyProtection="1">
      <alignment horizontal="left" vertical="top" wrapText="1" indent="7"/>
      <protection locked="0"/>
    </xf>
    <xf numFmtId="0" fontId="13" fillId="0" borderId="1" xfId="0" applyFont="1" applyFill="1" applyBorder="1" applyAlignment="1" applyProtection="1">
      <alignment horizontal="left" vertical="top" wrapText="1" indent="10"/>
      <protection locked="0"/>
    </xf>
    <xf numFmtId="166" fontId="4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 wrapText="1" indent="7"/>
      <protection locked="0"/>
    </xf>
    <xf numFmtId="0" fontId="4" fillId="0" borderId="0" xfId="0" applyFont="1" applyFill="1"/>
    <xf numFmtId="0" fontId="13" fillId="0" borderId="1" xfId="0" applyFont="1" applyFill="1" applyBorder="1" applyAlignment="1" applyProtection="1">
      <alignment horizontal="left" vertical="top" wrapText="1" indent="8"/>
      <protection locked="0"/>
    </xf>
    <xf numFmtId="0" fontId="4" fillId="0" borderId="1" xfId="0" applyFont="1" applyFill="1" applyBorder="1" applyAlignment="1" applyProtection="1">
      <alignment horizontal="left" vertical="top" wrapText="1" indent="3"/>
      <protection locked="0"/>
    </xf>
    <xf numFmtId="0" fontId="5" fillId="0" borderId="1" xfId="0" applyFont="1" applyFill="1" applyBorder="1" applyAlignment="1" applyProtection="1">
      <alignment horizontal="left" vertical="top" wrapText="1" indent="3"/>
      <protection locked="0"/>
    </xf>
    <xf numFmtId="168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top" wrapText="1" indent="7"/>
      <protection locked="0"/>
    </xf>
    <xf numFmtId="168" fontId="5" fillId="0" borderId="0" xfId="0" applyNumberFormat="1" applyFont="1" applyFill="1"/>
    <xf numFmtId="166" fontId="5" fillId="0" borderId="0" xfId="0" applyNumberFormat="1" applyFont="1" applyFill="1"/>
    <xf numFmtId="167" fontId="5" fillId="0" borderId="0" xfId="0" applyNumberFormat="1" applyFont="1" applyFill="1"/>
    <xf numFmtId="43" fontId="5" fillId="0" borderId="0" xfId="0" applyNumberFormat="1" applyFont="1" applyFill="1" applyAlignment="1">
      <alignment horizontal="right" vertical="center" inden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9696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showGridLines="0" workbookViewId="0">
      <selection activeCell="E20" sqref="E20"/>
    </sheetView>
  </sheetViews>
  <sheetFormatPr defaultRowHeight="15.75"/>
  <cols>
    <col min="1" max="1" width="7.140625" style="1" customWidth="1"/>
    <col min="2" max="2" width="10" style="1" hidden="1" customWidth="1"/>
    <col min="3" max="3" width="5.85546875" style="1" hidden="1" customWidth="1"/>
    <col min="4" max="4" width="74.7109375" style="1" customWidth="1"/>
    <col min="5" max="5" width="19" style="39" customWidth="1"/>
    <col min="6" max="6" width="14.7109375" style="1" customWidth="1"/>
    <col min="7" max="7" width="4.5703125" style="1" customWidth="1"/>
    <col min="8" max="8" width="32.5703125" style="1" customWidth="1"/>
    <col min="9" max="9" width="7" style="1" customWidth="1"/>
    <col min="10" max="16384" width="9.140625" style="1"/>
  </cols>
  <sheetData>
    <row r="1" spans="1:6">
      <c r="E1" s="38" t="s">
        <v>55</v>
      </c>
    </row>
    <row r="2" spans="1:6">
      <c r="D2" s="41" t="s">
        <v>56</v>
      </c>
      <c r="E2" s="41"/>
    </row>
    <row r="3" spans="1:6" ht="63" customHeight="1">
      <c r="A3" s="40" t="s">
        <v>40</v>
      </c>
      <c r="B3" s="40"/>
      <c r="C3" s="40"/>
      <c r="D3" s="40"/>
      <c r="E3" s="40"/>
    </row>
    <row r="4" spans="1:6" ht="9" customHeight="1">
      <c r="B4" s="2"/>
      <c r="C4" s="2"/>
      <c r="D4" s="2"/>
      <c r="E4" s="32"/>
    </row>
    <row r="5" spans="1:6" ht="30">
      <c r="A5" s="22" t="s">
        <v>27</v>
      </c>
      <c r="B5" s="23" t="s">
        <v>28</v>
      </c>
      <c r="C5" s="24" t="s">
        <v>32</v>
      </c>
      <c r="D5" s="25" t="s">
        <v>29</v>
      </c>
      <c r="E5" s="33" t="s">
        <v>39</v>
      </c>
    </row>
    <row r="6" spans="1:6" s="17" customFormat="1" ht="11.25">
      <c r="A6" s="16">
        <v>1</v>
      </c>
      <c r="B6" s="16">
        <v>2</v>
      </c>
      <c r="C6" s="16">
        <v>3</v>
      </c>
      <c r="D6" s="16">
        <v>4</v>
      </c>
      <c r="E6" s="34">
        <v>5</v>
      </c>
    </row>
    <row r="7" spans="1:6">
      <c r="A7" s="4"/>
      <c r="B7" s="5"/>
      <c r="C7" s="6"/>
      <c r="D7" s="7" t="s">
        <v>33</v>
      </c>
      <c r="E7" s="35">
        <f>E8+E15+E18+E24+E26+E32+E35+E41+E45+E47+E49+E51</f>
        <v>215784081.94999999</v>
      </c>
    </row>
    <row r="8" spans="1:6" s="3" customFormat="1">
      <c r="A8" s="18">
        <v>100</v>
      </c>
      <c r="B8" s="19" t="s">
        <v>30</v>
      </c>
      <c r="C8" s="20" t="s">
        <v>30</v>
      </c>
      <c r="D8" s="21" t="s">
        <v>31</v>
      </c>
      <c r="E8" s="36">
        <f>E9+E10+E11+E12+E13+E14</f>
        <v>27789421.469999999</v>
      </c>
      <c r="F8" s="29"/>
    </row>
    <row r="9" spans="1:6" s="3" customFormat="1" ht="30">
      <c r="A9" s="8">
        <v>102</v>
      </c>
      <c r="B9" s="9" t="s">
        <v>30</v>
      </c>
      <c r="C9" s="10" t="s">
        <v>30</v>
      </c>
      <c r="D9" s="11" t="s">
        <v>34</v>
      </c>
      <c r="E9" s="37">
        <v>879287</v>
      </c>
    </row>
    <row r="10" spans="1:6" ht="45">
      <c r="A10" s="8">
        <v>103</v>
      </c>
      <c r="B10" s="9"/>
      <c r="C10" s="10"/>
      <c r="D10" s="11" t="s">
        <v>23</v>
      </c>
      <c r="E10" s="37">
        <v>524000</v>
      </c>
    </row>
    <row r="11" spans="1:6" ht="45">
      <c r="A11" s="8">
        <v>104</v>
      </c>
      <c r="B11" s="9"/>
      <c r="C11" s="10"/>
      <c r="D11" s="13" t="s">
        <v>24</v>
      </c>
      <c r="E11" s="37">
        <v>16846398.149999999</v>
      </c>
    </row>
    <row r="12" spans="1:6" ht="45">
      <c r="A12" s="8">
        <v>106</v>
      </c>
      <c r="B12" s="9"/>
      <c r="C12" s="10"/>
      <c r="D12" s="14" t="s">
        <v>35</v>
      </c>
      <c r="E12" s="37">
        <v>6032836.3200000003</v>
      </c>
    </row>
    <row r="13" spans="1:6">
      <c r="A13" s="8">
        <v>111</v>
      </c>
      <c r="B13" s="9"/>
      <c r="C13" s="10"/>
      <c r="D13" s="14" t="s">
        <v>1</v>
      </c>
      <c r="E13" s="37">
        <v>1400000</v>
      </c>
    </row>
    <row r="14" spans="1:6">
      <c r="A14" s="8">
        <v>113</v>
      </c>
      <c r="B14" s="9"/>
      <c r="C14" s="10"/>
      <c r="D14" s="13" t="s">
        <v>2</v>
      </c>
      <c r="E14" s="37">
        <v>2106900</v>
      </c>
    </row>
    <row r="15" spans="1:6" s="3" customFormat="1" ht="28.5">
      <c r="A15" s="18">
        <v>300</v>
      </c>
      <c r="B15" s="19"/>
      <c r="C15" s="20"/>
      <c r="D15" s="26" t="s">
        <v>3</v>
      </c>
      <c r="E15" s="36">
        <f>E16+E17</f>
        <v>1050000</v>
      </c>
    </row>
    <row r="16" spans="1:6" ht="30">
      <c r="A16" s="8">
        <v>309</v>
      </c>
      <c r="B16" s="9"/>
      <c r="C16" s="10"/>
      <c r="D16" s="14" t="s">
        <v>41</v>
      </c>
      <c r="E16" s="37">
        <v>445000</v>
      </c>
    </row>
    <row r="17" spans="1:5" ht="30">
      <c r="A17" s="8">
        <v>314</v>
      </c>
      <c r="B17" s="9"/>
      <c r="C17" s="10"/>
      <c r="D17" s="14" t="s">
        <v>36</v>
      </c>
      <c r="E17" s="37">
        <v>605000</v>
      </c>
    </row>
    <row r="18" spans="1:5" s="3" customFormat="1">
      <c r="A18" s="18">
        <v>400</v>
      </c>
      <c r="B18" s="19"/>
      <c r="C18" s="20"/>
      <c r="D18" s="26" t="s">
        <v>4</v>
      </c>
      <c r="E18" s="36">
        <f>E19+E20+E21+E22+E23</f>
        <v>8565790</v>
      </c>
    </row>
    <row r="19" spans="1:5">
      <c r="A19" s="8">
        <v>401</v>
      </c>
      <c r="B19" s="9"/>
      <c r="C19" s="10"/>
      <c r="D19" s="12" t="s">
        <v>50</v>
      </c>
      <c r="E19" s="37">
        <v>100000</v>
      </c>
    </row>
    <row r="20" spans="1:5">
      <c r="A20" s="8">
        <v>405</v>
      </c>
      <c r="B20" s="9"/>
      <c r="C20" s="10"/>
      <c r="D20" s="13" t="s">
        <v>5</v>
      </c>
      <c r="E20" s="37">
        <v>1200000</v>
      </c>
    </row>
    <row r="21" spans="1:5">
      <c r="A21" s="8">
        <v>408</v>
      </c>
      <c r="B21" s="9"/>
      <c r="C21" s="10"/>
      <c r="D21" s="14" t="s">
        <v>7</v>
      </c>
      <c r="E21" s="37">
        <v>3466290</v>
      </c>
    </row>
    <row r="22" spans="1:5">
      <c r="A22" s="8">
        <v>409</v>
      </c>
      <c r="B22" s="9"/>
      <c r="C22" s="10"/>
      <c r="D22" s="14" t="s">
        <v>42</v>
      </c>
      <c r="E22" s="37">
        <v>2861600</v>
      </c>
    </row>
    <row r="23" spans="1:5">
      <c r="A23" s="8">
        <v>412</v>
      </c>
      <c r="B23" s="9"/>
      <c r="C23" s="10"/>
      <c r="D23" s="12" t="s">
        <v>8</v>
      </c>
      <c r="E23" s="37">
        <v>937900</v>
      </c>
    </row>
    <row r="24" spans="1:5" s="3" customFormat="1">
      <c r="A24" s="18">
        <v>600</v>
      </c>
      <c r="B24" s="19"/>
      <c r="C24" s="20"/>
      <c r="D24" s="27" t="s">
        <v>37</v>
      </c>
      <c r="E24" s="36">
        <v>500000</v>
      </c>
    </row>
    <row r="25" spans="1:5">
      <c r="A25" s="8">
        <v>605</v>
      </c>
      <c r="B25" s="9"/>
      <c r="C25" s="10"/>
      <c r="D25" s="13" t="s">
        <v>38</v>
      </c>
      <c r="E25" s="37">
        <v>500000</v>
      </c>
    </row>
    <row r="26" spans="1:5" s="3" customFormat="1">
      <c r="A26" s="18">
        <v>700</v>
      </c>
      <c r="B26" s="19"/>
      <c r="C26" s="20"/>
      <c r="D26" s="27" t="s">
        <v>9</v>
      </c>
      <c r="E26" s="36">
        <f>E27+E28+E29+E30+E31</f>
        <v>89515179.439999998</v>
      </c>
    </row>
    <row r="27" spans="1:5">
      <c r="A27" s="8">
        <v>701</v>
      </c>
      <c r="B27" s="9"/>
      <c r="C27" s="10"/>
      <c r="D27" s="14" t="s">
        <v>25</v>
      </c>
      <c r="E27" s="37">
        <v>19140279.25</v>
      </c>
    </row>
    <row r="28" spans="1:5">
      <c r="A28" s="8">
        <v>702</v>
      </c>
      <c r="B28" s="9"/>
      <c r="C28" s="10"/>
      <c r="D28" s="30" t="s">
        <v>10</v>
      </c>
      <c r="E28" s="37">
        <v>66119488.390000001</v>
      </c>
    </row>
    <row r="29" spans="1:5" ht="30">
      <c r="A29" s="8">
        <v>705</v>
      </c>
      <c r="B29" s="9"/>
      <c r="C29" s="10"/>
      <c r="D29" s="13" t="s">
        <v>11</v>
      </c>
      <c r="E29" s="37">
        <v>305000</v>
      </c>
    </row>
    <row r="30" spans="1:5">
      <c r="A30" s="8">
        <v>707</v>
      </c>
      <c r="B30" s="9"/>
      <c r="C30" s="10"/>
      <c r="D30" s="13" t="s">
        <v>12</v>
      </c>
      <c r="E30" s="37">
        <v>1274653.8</v>
      </c>
    </row>
    <row r="31" spans="1:5">
      <c r="A31" s="8">
        <v>709</v>
      </c>
      <c r="B31" s="9"/>
      <c r="C31" s="10"/>
      <c r="D31" s="13" t="s">
        <v>13</v>
      </c>
      <c r="E31" s="37">
        <v>2675758</v>
      </c>
    </row>
    <row r="32" spans="1:5" s="3" customFormat="1">
      <c r="A32" s="18">
        <v>800</v>
      </c>
      <c r="B32" s="19"/>
      <c r="C32" s="20"/>
      <c r="D32" s="28" t="s">
        <v>54</v>
      </c>
      <c r="E32" s="36">
        <f>E33+E34</f>
        <v>13938132.4</v>
      </c>
    </row>
    <row r="33" spans="1:5">
      <c r="A33" s="8">
        <v>801</v>
      </c>
      <c r="B33" s="9"/>
      <c r="C33" s="10"/>
      <c r="D33" s="12" t="s">
        <v>14</v>
      </c>
      <c r="E33" s="37">
        <v>13289672.4</v>
      </c>
    </row>
    <row r="34" spans="1:5">
      <c r="A34" s="8">
        <v>804</v>
      </c>
      <c r="B34" s="9"/>
      <c r="C34" s="10"/>
      <c r="D34" s="14" t="s">
        <v>53</v>
      </c>
      <c r="E34" s="37">
        <v>648460</v>
      </c>
    </row>
    <row r="35" spans="1:5" s="3" customFormat="1">
      <c r="A35" s="18">
        <v>900</v>
      </c>
      <c r="B35" s="19"/>
      <c r="C35" s="20"/>
      <c r="D35" s="28" t="s">
        <v>52</v>
      </c>
      <c r="E35" s="36">
        <f>E36+E37+E38+E39+E40</f>
        <v>29686783.640000001</v>
      </c>
    </row>
    <row r="36" spans="1:5">
      <c r="A36" s="8">
        <v>901</v>
      </c>
      <c r="B36" s="9"/>
      <c r="C36" s="10"/>
      <c r="D36" s="31" t="s">
        <v>16</v>
      </c>
      <c r="E36" s="37">
        <v>21154213.640000001</v>
      </c>
    </row>
    <row r="37" spans="1:5">
      <c r="A37" s="8">
        <v>902</v>
      </c>
      <c r="B37" s="9"/>
      <c r="C37" s="10"/>
      <c r="D37" s="13" t="s">
        <v>17</v>
      </c>
      <c r="E37" s="37">
        <v>3087052</v>
      </c>
    </row>
    <row r="38" spans="1:5" s="3" customFormat="1">
      <c r="A38" s="8">
        <v>903</v>
      </c>
      <c r="B38" s="9"/>
      <c r="C38" s="10"/>
      <c r="D38" s="15" t="s">
        <v>6</v>
      </c>
      <c r="E38" s="37">
        <v>59500</v>
      </c>
    </row>
    <row r="39" spans="1:5">
      <c r="A39" s="8">
        <v>904</v>
      </c>
      <c r="B39" s="9"/>
      <c r="C39" s="10"/>
      <c r="D39" s="13" t="s">
        <v>18</v>
      </c>
      <c r="E39" s="37">
        <v>4348162</v>
      </c>
    </row>
    <row r="40" spans="1:5">
      <c r="A40" s="8">
        <v>909</v>
      </c>
      <c r="B40" s="9"/>
      <c r="C40" s="10"/>
      <c r="D40" s="13" t="s">
        <v>51</v>
      </c>
      <c r="E40" s="37">
        <v>1037856</v>
      </c>
    </row>
    <row r="41" spans="1:5" s="3" customFormat="1">
      <c r="A41" s="18">
        <v>1000</v>
      </c>
      <c r="B41" s="19"/>
      <c r="C41" s="20"/>
      <c r="D41" s="27" t="s">
        <v>20</v>
      </c>
      <c r="E41" s="36">
        <f>E42+E43+E44</f>
        <v>8105450</v>
      </c>
    </row>
    <row r="42" spans="1:5" s="3" customFormat="1">
      <c r="A42" s="8">
        <v>1001</v>
      </c>
      <c r="B42" s="9"/>
      <c r="C42" s="10"/>
      <c r="D42" s="14" t="s">
        <v>21</v>
      </c>
      <c r="E42" s="37">
        <v>670000</v>
      </c>
    </row>
    <row r="43" spans="1:5">
      <c r="A43" s="8">
        <v>1003</v>
      </c>
      <c r="B43" s="9"/>
      <c r="C43" s="10"/>
      <c r="D43" s="12" t="s">
        <v>22</v>
      </c>
      <c r="E43" s="37">
        <v>6702950</v>
      </c>
    </row>
    <row r="44" spans="1:5">
      <c r="A44" s="8">
        <v>1004</v>
      </c>
      <c r="B44" s="9"/>
      <c r="C44" s="10"/>
      <c r="D44" s="13" t="s">
        <v>26</v>
      </c>
      <c r="E44" s="37">
        <v>732500</v>
      </c>
    </row>
    <row r="45" spans="1:5" s="3" customFormat="1">
      <c r="A45" s="18">
        <v>1100</v>
      </c>
      <c r="B45" s="19"/>
      <c r="C45" s="20"/>
      <c r="D45" s="28" t="s">
        <v>19</v>
      </c>
      <c r="E45" s="36">
        <f>E46</f>
        <v>1240000</v>
      </c>
    </row>
    <row r="46" spans="1:5" s="3" customFormat="1">
      <c r="A46" s="8">
        <v>1101</v>
      </c>
      <c r="B46" s="9"/>
      <c r="C46" s="10"/>
      <c r="D46" s="13" t="s">
        <v>43</v>
      </c>
      <c r="E46" s="37">
        <v>1240000</v>
      </c>
    </row>
    <row r="47" spans="1:5" s="3" customFormat="1">
      <c r="A47" s="18">
        <v>1200</v>
      </c>
      <c r="B47" s="19"/>
      <c r="C47" s="20"/>
      <c r="D47" s="27" t="s">
        <v>44</v>
      </c>
      <c r="E47" s="36">
        <f>E48</f>
        <v>1000000</v>
      </c>
    </row>
    <row r="48" spans="1:5" s="3" customFormat="1">
      <c r="A48" s="8">
        <v>1202</v>
      </c>
      <c r="B48" s="9"/>
      <c r="C48" s="10"/>
      <c r="D48" s="13" t="s">
        <v>15</v>
      </c>
      <c r="E48" s="37">
        <v>1000000</v>
      </c>
    </row>
    <row r="49" spans="1:5" s="3" customFormat="1">
      <c r="A49" s="18">
        <v>1300</v>
      </c>
      <c r="B49" s="19"/>
      <c r="C49" s="20"/>
      <c r="D49" s="27" t="s">
        <v>0</v>
      </c>
      <c r="E49" s="36">
        <f>E50</f>
        <v>300000</v>
      </c>
    </row>
    <row r="50" spans="1:5" s="3" customFormat="1">
      <c r="A50" s="8">
        <v>1301</v>
      </c>
      <c r="B50" s="9"/>
      <c r="C50" s="10"/>
      <c r="D50" s="13" t="s">
        <v>45</v>
      </c>
      <c r="E50" s="37">
        <v>300000</v>
      </c>
    </row>
    <row r="51" spans="1:5" s="3" customFormat="1" ht="28.5">
      <c r="A51" s="18">
        <v>1400</v>
      </c>
      <c r="B51" s="19"/>
      <c r="C51" s="20"/>
      <c r="D51" s="27" t="s">
        <v>46</v>
      </c>
      <c r="E51" s="36">
        <f>E52+E53+E54</f>
        <v>34093325</v>
      </c>
    </row>
    <row r="52" spans="1:5" s="3" customFormat="1" ht="30">
      <c r="A52" s="8">
        <v>1401</v>
      </c>
      <c r="B52" s="9"/>
      <c r="C52" s="10"/>
      <c r="D52" s="13" t="s">
        <v>47</v>
      </c>
      <c r="E52" s="37">
        <v>12434000</v>
      </c>
    </row>
    <row r="53" spans="1:5" s="3" customFormat="1">
      <c r="A53" s="8">
        <v>1402</v>
      </c>
      <c r="B53" s="9"/>
      <c r="C53" s="10"/>
      <c r="D53" s="13" t="s">
        <v>49</v>
      </c>
      <c r="E53" s="37">
        <v>20265900</v>
      </c>
    </row>
    <row r="54" spans="1:5" s="3" customFormat="1" ht="45">
      <c r="A54" s="8">
        <v>1403</v>
      </c>
      <c r="B54" s="9"/>
      <c r="C54" s="10"/>
      <c r="D54" s="13" t="s">
        <v>48</v>
      </c>
      <c r="E54" s="37">
        <v>1393425</v>
      </c>
    </row>
    <row r="55" spans="1:5" s="3" customFormat="1">
      <c r="E55" s="38"/>
    </row>
    <row r="56" spans="1:5" s="3" customFormat="1">
      <c r="E56" s="38"/>
    </row>
    <row r="57" spans="1:5" s="3" customFormat="1">
      <c r="E57" s="38"/>
    </row>
    <row r="58" spans="1:5" s="3" customFormat="1">
      <c r="E58" s="38"/>
    </row>
    <row r="59" spans="1:5" s="3" customFormat="1">
      <c r="E59" s="38"/>
    </row>
    <row r="60" spans="1:5" s="3" customFormat="1">
      <c r="E60" s="38"/>
    </row>
    <row r="61" spans="1:5" s="3" customFormat="1">
      <c r="E61" s="38"/>
    </row>
    <row r="62" spans="1:5" s="3" customFormat="1">
      <c r="E62" s="38"/>
    </row>
    <row r="63" spans="1:5" s="3" customFormat="1">
      <c r="E63" s="38"/>
    </row>
    <row r="64" spans="1:5" s="3" customFormat="1">
      <c r="E64" s="38"/>
    </row>
    <row r="65" spans="5:5" s="3" customFormat="1">
      <c r="E65" s="38"/>
    </row>
    <row r="66" spans="5:5" s="3" customFormat="1">
      <c r="E66" s="38"/>
    </row>
    <row r="67" spans="5:5" s="3" customFormat="1">
      <c r="E67" s="38"/>
    </row>
    <row r="68" spans="5:5" s="3" customFormat="1">
      <c r="E68" s="38"/>
    </row>
    <row r="69" spans="5:5" s="3" customFormat="1">
      <c r="E69" s="38"/>
    </row>
    <row r="70" spans="5:5" s="3" customFormat="1">
      <c r="E70" s="38"/>
    </row>
    <row r="71" spans="5:5" s="3" customFormat="1">
      <c r="E71" s="38"/>
    </row>
    <row r="72" spans="5:5" s="3" customFormat="1">
      <c r="E72" s="38"/>
    </row>
    <row r="73" spans="5:5" s="3" customFormat="1">
      <c r="E73" s="38"/>
    </row>
    <row r="74" spans="5:5" s="3" customFormat="1">
      <c r="E74" s="38"/>
    </row>
    <row r="75" spans="5:5" s="3" customFormat="1">
      <c r="E75" s="38"/>
    </row>
    <row r="76" spans="5:5" s="3" customFormat="1">
      <c r="E76" s="38"/>
    </row>
    <row r="77" spans="5:5" s="3" customFormat="1">
      <c r="E77" s="38"/>
    </row>
    <row r="78" spans="5:5" s="3" customFormat="1">
      <c r="E78" s="38"/>
    </row>
    <row r="79" spans="5:5" s="3" customFormat="1">
      <c r="E79" s="38"/>
    </row>
    <row r="80" spans="5:5" s="3" customFormat="1">
      <c r="E80" s="38"/>
    </row>
    <row r="81" spans="5:5" s="3" customFormat="1">
      <c r="E81" s="38"/>
    </row>
    <row r="82" spans="5:5" s="3" customFormat="1">
      <c r="E82" s="38"/>
    </row>
    <row r="83" spans="5:5" s="3" customFormat="1">
      <c r="E83" s="38"/>
    </row>
    <row r="84" spans="5:5" s="3" customFormat="1">
      <c r="E84" s="38"/>
    </row>
    <row r="85" spans="5:5" s="3" customFormat="1">
      <c r="E85" s="38"/>
    </row>
    <row r="86" spans="5:5" s="3" customFormat="1">
      <c r="E86" s="38"/>
    </row>
    <row r="87" spans="5:5" s="3" customFormat="1">
      <c r="E87" s="38"/>
    </row>
  </sheetData>
  <autoFilter ref="A7:E48"/>
  <mergeCells count="2">
    <mergeCell ref="A3:E3"/>
    <mergeCell ref="D2:E2"/>
  </mergeCells>
  <phoneticPr fontId="3" type="noConversion"/>
  <printOptions horizontalCentered="1"/>
  <pageMargins left="0.98425196850393704" right="0.59055118110236227" top="0.39370078740157483" bottom="0.59055118110236227" header="0" footer="0"/>
  <pageSetup paperSize="9" scale="75" orientation="portrait" r:id="rId1"/>
  <headerFooter alignWithMargins="0">
    <oddHeader>&amp;R&amp;P</oddHeader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945"/>
  <sheetViews>
    <sheetView tabSelected="1" view="pageBreakPreview" zoomScaleNormal="75" workbookViewId="0">
      <selection activeCell="E8" sqref="E8"/>
    </sheetView>
  </sheetViews>
  <sheetFormatPr defaultRowHeight="15"/>
  <cols>
    <col min="1" max="1" width="7.5703125" style="89" customWidth="1"/>
    <col min="2" max="2" width="7" style="90" customWidth="1"/>
    <col min="3" max="3" width="9.85546875" style="91" bestFit="1" customWidth="1"/>
    <col min="4" max="4" width="6" style="89" customWidth="1"/>
    <col min="5" max="5" width="62.5703125" style="59" customWidth="1"/>
    <col min="6" max="6" width="20" style="92" customWidth="1"/>
    <col min="7" max="83" width="8.85546875" style="59" customWidth="1"/>
    <col min="84" max="16384" width="9.140625" style="59"/>
  </cols>
  <sheetData>
    <row r="1" spans="1:78" s="55" customFormat="1">
      <c r="A1" s="52"/>
      <c r="B1" s="53"/>
      <c r="C1" s="54" t="s">
        <v>162</v>
      </c>
      <c r="E1" s="54"/>
      <c r="F1" s="54"/>
    </row>
    <row r="2" spans="1:78" ht="59.25" customHeight="1">
      <c r="A2" s="56" t="s">
        <v>163</v>
      </c>
      <c r="B2" s="56"/>
      <c r="C2" s="56"/>
      <c r="D2" s="56"/>
      <c r="E2" s="56"/>
      <c r="F2" s="56"/>
      <c r="G2" s="57"/>
      <c r="H2" s="57"/>
      <c r="I2" s="57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</row>
    <row r="3" spans="1:78" s="61" customFormat="1" ht="30" customHeight="1">
      <c r="A3" s="24" t="s">
        <v>164</v>
      </c>
      <c r="B3" s="22" t="s">
        <v>27</v>
      </c>
      <c r="C3" s="23" t="s">
        <v>28</v>
      </c>
      <c r="D3" s="24" t="s">
        <v>32</v>
      </c>
      <c r="E3" s="25" t="s">
        <v>29</v>
      </c>
      <c r="F3" s="60" t="s">
        <v>39</v>
      </c>
    </row>
    <row r="4" spans="1:78" s="64" customFormat="1" ht="11.25">
      <c r="A4" s="62">
        <v>1</v>
      </c>
      <c r="B4" s="62">
        <v>2</v>
      </c>
      <c r="C4" s="62">
        <v>3</v>
      </c>
      <c r="D4" s="62">
        <v>4</v>
      </c>
      <c r="E4" s="62">
        <v>5</v>
      </c>
      <c r="F4" s="63">
        <v>6</v>
      </c>
    </row>
    <row r="5" spans="1:78">
      <c r="A5" s="6"/>
      <c r="B5" s="4"/>
      <c r="C5" s="5"/>
      <c r="D5" s="6"/>
      <c r="E5" s="7" t="s">
        <v>33</v>
      </c>
      <c r="F5" s="65">
        <f>F6+F108+F147+F238+F293</f>
        <v>215784081.94999999</v>
      </c>
    </row>
    <row r="6" spans="1:78">
      <c r="A6" s="66">
        <v>600</v>
      </c>
      <c r="B6" s="22" t="s">
        <v>30</v>
      </c>
      <c r="C6" s="23" t="s">
        <v>30</v>
      </c>
      <c r="D6" s="24" t="s">
        <v>30</v>
      </c>
      <c r="E6" s="21" t="s">
        <v>165</v>
      </c>
      <c r="F6" s="36">
        <f>F7+F38+F47+F67+F71+F77+F96+F104</f>
        <v>41695325.149999999</v>
      </c>
    </row>
    <row r="7" spans="1:78" s="72" customFormat="1" ht="15.75">
      <c r="A7" s="67">
        <v>600</v>
      </c>
      <c r="B7" s="68">
        <v>100</v>
      </c>
      <c r="C7" s="69" t="s">
        <v>30</v>
      </c>
      <c r="D7" s="67" t="s">
        <v>30</v>
      </c>
      <c r="E7" s="70" t="s">
        <v>31</v>
      </c>
      <c r="F7" s="71">
        <f>F8+F12+F16+F25+F29</f>
        <v>21756585.149999999</v>
      </c>
    </row>
    <row r="8" spans="1:78" ht="30">
      <c r="A8" s="24">
        <v>600</v>
      </c>
      <c r="B8" s="22">
        <v>102</v>
      </c>
      <c r="C8" s="23" t="s">
        <v>30</v>
      </c>
      <c r="D8" s="24" t="s">
        <v>30</v>
      </c>
      <c r="E8" s="12" t="s">
        <v>34</v>
      </c>
      <c r="F8" s="37">
        <v>879287</v>
      </c>
    </row>
    <row r="9" spans="1:78" ht="60">
      <c r="A9" s="24">
        <v>600</v>
      </c>
      <c r="B9" s="22">
        <v>102</v>
      </c>
      <c r="C9" s="23">
        <v>20000</v>
      </c>
      <c r="D9" s="24" t="s">
        <v>30</v>
      </c>
      <c r="E9" s="15" t="s">
        <v>60</v>
      </c>
      <c r="F9" s="37">
        <v>879287</v>
      </c>
    </row>
    <row r="10" spans="1:78">
      <c r="A10" s="24">
        <v>600</v>
      </c>
      <c r="B10" s="22">
        <v>102</v>
      </c>
      <c r="C10" s="23">
        <v>20300</v>
      </c>
      <c r="D10" s="24" t="s">
        <v>30</v>
      </c>
      <c r="E10" s="49" t="s">
        <v>61</v>
      </c>
      <c r="F10" s="37">
        <v>879287</v>
      </c>
    </row>
    <row r="11" spans="1:78" ht="30">
      <c r="A11" s="24">
        <v>600</v>
      </c>
      <c r="B11" s="22">
        <v>102</v>
      </c>
      <c r="C11" s="23">
        <v>20300</v>
      </c>
      <c r="D11" s="24">
        <v>500</v>
      </c>
      <c r="E11" s="43" t="s">
        <v>62</v>
      </c>
      <c r="F11" s="37">
        <v>879287</v>
      </c>
    </row>
    <row r="12" spans="1:78" ht="60">
      <c r="A12" s="24">
        <v>600</v>
      </c>
      <c r="B12" s="22">
        <v>103</v>
      </c>
      <c r="C12" s="23"/>
      <c r="D12" s="24"/>
      <c r="E12" s="43" t="s">
        <v>166</v>
      </c>
      <c r="F12" s="37">
        <v>524000</v>
      </c>
    </row>
    <row r="13" spans="1:78" ht="60">
      <c r="A13" s="24">
        <v>600</v>
      </c>
      <c r="B13" s="22">
        <v>103</v>
      </c>
      <c r="C13" s="23">
        <v>20000</v>
      </c>
      <c r="D13" s="24"/>
      <c r="E13" s="15" t="s">
        <v>60</v>
      </c>
      <c r="F13" s="37">
        <v>524000</v>
      </c>
    </row>
    <row r="14" spans="1:78">
      <c r="A14" s="24">
        <v>600</v>
      </c>
      <c r="B14" s="22">
        <v>103</v>
      </c>
      <c r="C14" s="23">
        <v>20410</v>
      </c>
      <c r="D14" s="24"/>
      <c r="E14" s="43" t="s">
        <v>63</v>
      </c>
      <c r="F14" s="37">
        <v>524000</v>
      </c>
    </row>
    <row r="15" spans="1:78" ht="30">
      <c r="A15" s="24">
        <v>600</v>
      </c>
      <c r="B15" s="22">
        <v>103</v>
      </c>
      <c r="C15" s="23">
        <v>20410</v>
      </c>
      <c r="D15" s="24">
        <v>500</v>
      </c>
      <c r="E15" s="43" t="s">
        <v>62</v>
      </c>
      <c r="F15" s="37">
        <v>524000</v>
      </c>
    </row>
    <row r="16" spans="1:78" ht="60">
      <c r="A16" s="24">
        <v>600</v>
      </c>
      <c r="B16" s="22">
        <v>104</v>
      </c>
      <c r="C16" s="23" t="s">
        <v>30</v>
      </c>
      <c r="D16" s="24" t="s">
        <v>30</v>
      </c>
      <c r="E16" s="12" t="s">
        <v>24</v>
      </c>
      <c r="F16" s="37">
        <f>F17+F23</f>
        <v>16846398.149999999</v>
      </c>
    </row>
    <row r="17" spans="1:6" ht="60">
      <c r="A17" s="24">
        <v>600</v>
      </c>
      <c r="B17" s="22">
        <v>104</v>
      </c>
      <c r="C17" s="23">
        <v>20000</v>
      </c>
      <c r="D17" s="24" t="s">
        <v>30</v>
      </c>
      <c r="E17" s="15" t="s">
        <v>60</v>
      </c>
      <c r="F17" s="37">
        <f>F18+F21</f>
        <v>16612398.15</v>
      </c>
    </row>
    <row r="18" spans="1:6">
      <c r="A18" s="24">
        <v>600</v>
      </c>
      <c r="B18" s="22">
        <v>104</v>
      </c>
      <c r="C18" s="23">
        <v>20410</v>
      </c>
      <c r="D18" s="24" t="s">
        <v>30</v>
      </c>
      <c r="E18" s="49" t="s">
        <v>63</v>
      </c>
      <c r="F18" s="37">
        <f>F19+F20</f>
        <v>15809297.15</v>
      </c>
    </row>
    <row r="19" spans="1:6" ht="30">
      <c r="A19" s="24">
        <v>600</v>
      </c>
      <c r="B19" s="22">
        <v>104</v>
      </c>
      <c r="C19" s="23">
        <v>20410</v>
      </c>
      <c r="D19" s="24">
        <v>500</v>
      </c>
      <c r="E19" s="43" t="s">
        <v>62</v>
      </c>
      <c r="F19" s="37">
        <v>15217159</v>
      </c>
    </row>
    <row r="20" spans="1:6" ht="45">
      <c r="A20" s="24">
        <v>600</v>
      </c>
      <c r="B20" s="22">
        <v>104</v>
      </c>
      <c r="C20" s="23">
        <v>20410</v>
      </c>
      <c r="D20" s="24">
        <v>800</v>
      </c>
      <c r="E20" s="43" t="s">
        <v>167</v>
      </c>
      <c r="F20" s="37">
        <v>592138.15</v>
      </c>
    </row>
    <row r="21" spans="1:6" ht="45">
      <c r="A21" s="24">
        <v>600</v>
      </c>
      <c r="B21" s="22">
        <v>104</v>
      </c>
      <c r="C21" s="23">
        <v>20800</v>
      </c>
      <c r="D21" s="24" t="s">
        <v>30</v>
      </c>
      <c r="E21" s="49" t="s">
        <v>65</v>
      </c>
      <c r="F21" s="37">
        <v>803101</v>
      </c>
    </row>
    <row r="22" spans="1:6" ht="30">
      <c r="A22" s="24">
        <v>600</v>
      </c>
      <c r="B22" s="22">
        <v>104</v>
      </c>
      <c r="C22" s="23">
        <v>20800</v>
      </c>
      <c r="D22" s="24">
        <v>500</v>
      </c>
      <c r="E22" s="43" t="s">
        <v>62</v>
      </c>
      <c r="F22" s="37">
        <v>803101</v>
      </c>
    </row>
    <row r="23" spans="1:6" ht="60">
      <c r="A23" s="24">
        <v>600</v>
      </c>
      <c r="B23" s="22">
        <v>104</v>
      </c>
      <c r="C23" s="23">
        <v>5207700</v>
      </c>
      <c r="D23" s="24"/>
      <c r="E23" s="43" t="s">
        <v>66</v>
      </c>
      <c r="F23" s="37">
        <v>234000</v>
      </c>
    </row>
    <row r="24" spans="1:6" ht="30">
      <c r="A24" s="24">
        <v>600</v>
      </c>
      <c r="B24" s="22">
        <v>104</v>
      </c>
      <c r="C24" s="23">
        <v>5207700</v>
      </c>
      <c r="D24" s="24">
        <v>500</v>
      </c>
      <c r="E24" s="43" t="s">
        <v>62</v>
      </c>
      <c r="F24" s="37">
        <v>234000</v>
      </c>
    </row>
    <row r="25" spans="1:6">
      <c r="A25" s="24">
        <v>600</v>
      </c>
      <c r="B25" s="22">
        <v>111</v>
      </c>
      <c r="C25" s="23"/>
      <c r="D25" s="24"/>
      <c r="E25" s="49" t="s">
        <v>1</v>
      </c>
      <c r="F25" s="37">
        <v>1400000</v>
      </c>
    </row>
    <row r="26" spans="1:6">
      <c r="A26" s="24">
        <v>600</v>
      </c>
      <c r="B26" s="22">
        <v>111</v>
      </c>
      <c r="C26" s="23">
        <v>700000</v>
      </c>
      <c r="D26" s="24"/>
      <c r="E26" s="43" t="s">
        <v>1</v>
      </c>
      <c r="F26" s="37">
        <v>1400000</v>
      </c>
    </row>
    <row r="27" spans="1:6">
      <c r="A27" s="24">
        <v>600</v>
      </c>
      <c r="B27" s="22">
        <v>111</v>
      </c>
      <c r="C27" s="23">
        <v>700500</v>
      </c>
      <c r="D27" s="24" t="s">
        <v>30</v>
      </c>
      <c r="E27" s="49" t="s">
        <v>67</v>
      </c>
      <c r="F27" s="37">
        <v>1400000</v>
      </c>
    </row>
    <row r="28" spans="1:6">
      <c r="A28" s="24">
        <v>600</v>
      </c>
      <c r="B28" s="22">
        <v>111</v>
      </c>
      <c r="C28" s="23">
        <v>700500</v>
      </c>
      <c r="D28" s="24">
        <v>13</v>
      </c>
      <c r="E28" s="43" t="s">
        <v>68</v>
      </c>
      <c r="F28" s="37">
        <v>1400000</v>
      </c>
    </row>
    <row r="29" spans="1:6">
      <c r="A29" s="24">
        <v>600</v>
      </c>
      <c r="B29" s="22">
        <v>113</v>
      </c>
      <c r="C29" s="23"/>
      <c r="D29" s="24" t="s">
        <v>30</v>
      </c>
      <c r="E29" s="49" t="s">
        <v>2</v>
      </c>
      <c r="F29" s="37">
        <f>F30+F32+F34+F36</f>
        <v>2106900</v>
      </c>
    </row>
    <row r="30" spans="1:6" ht="30">
      <c r="A30" s="24">
        <v>600</v>
      </c>
      <c r="B30" s="22">
        <v>113</v>
      </c>
      <c r="C30" s="23">
        <v>13800</v>
      </c>
      <c r="D30" s="24"/>
      <c r="E30" s="43" t="s">
        <v>69</v>
      </c>
      <c r="F30" s="37">
        <v>511200</v>
      </c>
    </row>
    <row r="31" spans="1:6" ht="30">
      <c r="A31" s="24">
        <v>600</v>
      </c>
      <c r="B31" s="22">
        <v>113</v>
      </c>
      <c r="C31" s="23">
        <v>13800</v>
      </c>
      <c r="D31" s="24">
        <v>500</v>
      </c>
      <c r="E31" s="43" t="s">
        <v>168</v>
      </c>
      <c r="F31" s="37">
        <v>511200</v>
      </c>
    </row>
    <row r="32" spans="1:6" ht="30">
      <c r="A32" s="24">
        <v>600</v>
      </c>
      <c r="B32" s="22">
        <v>113</v>
      </c>
      <c r="C32" s="23">
        <v>14300</v>
      </c>
      <c r="D32" s="24"/>
      <c r="E32" s="43" t="s">
        <v>70</v>
      </c>
      <c r="F32" s="37">
        <v>158700</v>
      </c>
    </row>
    <row r="33" spans="1:6" ht="30">
      <c r="A33" s="24">
        <v>600</v>
      </c>
      <c r="B33" s="22">
        <v>113</v>
      </c>
      <c r="C33" s="23">
        <v>14300</v>
      </c>
      <c r="D33" s="24">
        <v>500</v>
      </c>
      <c r="E33" s="43" t="s">
        <v>168</v>
      </c>
      <c r="F33" s="37">
        <v>158700</v>
      </c>
    </row>
    <row r="34" spans="1:6" ht="45">
      <c r="A34" s="24">
        <v>600</v>
      </c>
      <c r="B34" s="22">
        <v>113</v>
      </c>
      <c r="C34" s="23">
        <v>900200</v>
      </c>
      <c r="D34" s="24"/>
      <c r="E34" s="43" t="s">
        <v>71</v>
      </c>
      <c r="F34" s="37">
        <v>0</v>
      </c>
    </row>
    <row r="35" spans="1:6" ht="30">
      <c r="A35" s="24">
        <v>600</v>
      </c>
      <c r="B35" s="22">
        <v>113</v>
      </c>
      <c r="C35" s="23">
        <v>900200</v>
      </c>
      <c r="D35" s="24">
        <v>500</v>
      </c>
      <c r="E35" s="43" t="s">
        <v>168</v>
      </c>
      <c r="F35" s="37">
        <v>0</v>
      </c>
    </row>
    <row r="36" spans="1:6" ht="45">
      <c r="A36" s="24">
        <v>600</v>
      </c>
      <c r="B36" s="22">
        <v>113</v>
      </c>
      <c r="C36" s="23">
        <v>1020102</v>
      </c>
      <c r="D36" s="24"/>
      <c r="E36" s="43" t="s">
        <v>72</v>
      </c>
      <c r="F36" s="37">
        <v>1437000</v>
      </c>
    </row>
    <row r="37" spans="1:6" ht="30">
      <c r="A37" s="24">
        <v>600</v>
      </c>
      <c r="B37" s="22">
        <v>113</v>
      </c>
      <c r="C37" s="23">
        <v>1020102</v>
      </c>
      <c r="D37" s="24">
        <v>500</v>
      </c>
      <c r="E37" s="43" t="s">
        <v>168</v>
      </c>
      <c r="F37" s="37">
        <v>1437000</v>
      </c>
    </row>
    <row r="38" spans="1:6" s="72" customFormat="1" ht="31.5">
      <c r="A38" s="67">
        <v>600</v>
      </c>
      <c r="B38" s="68">
        <v>300</v>
      </c>
      <c r="C38" s="69"/>
      <c r="D38" s="67"/>
      <c r="E38" s="73" t="s">
        <v>3</v>
      </c>
      <c r="F38" s="71">
        <f>F39+F42</f>
        <v>1050000</v>
      </c>
    </row>
    <row r="39" spans="1:6" s="72" customFormat="1" ht="47.25">
      <c r="A39" s="67">
        <v>600</v>
      </c>
      <c r="B39" s="68">
        <v>309</v>
      </c>
      <c r="C39" s="69"/>
      <c r="D39" s="67"/>
      <c r="E39" s="73" t="s">
        <v>73</v>
      </c>
      <c r="F39" s="71">
        <v>445000</v>
      </c>
    </row>
    <row r="40" spans="1:6" s="72" customFormat="1" ht="15.75">
      <c r="A40" s="67">
        <v>600</v>
      </c>
      <c r="B40" s="68">
        <v>309</v>
      </c>
      <c r="C40" s="23">
        <v>20410</v>
      </c>
      <c r="D40" s="24"/>
      <c r="E40" s="43" t="s">
        <v>63</v>
      </c>
      <c r="F40" s="71">
        <v>445000</v>
      </c>
    </row>
    <row r="41" spans="1:6" s="72" customFormat="1" ht="30">
      <c r="A41" s="67">
        <v>600</v>
      </c>
      <c r="B41" s="68">
        <v>309</v>
      </c>
      <c r="C41" s="23">
        <v>20410</v>
      </c>
      <c r="D41" s="24">
        <v>500</v>
      </c>
      <c r="E41" s="43" t="s">
        <v>62</v>
      </c>
      <c r="F41" s="71">
        <v>445000</v>
      </c>
    </row>
    <row r="42" spans="1:6" ht="30">
      <c r="A42" s="24">
        <v>600</v>
      </c>
      <c r="B42" s="22">
        <v>314</v>
      </c>
      <c r="C42" s="23"/>
      <c r="D42" s="24"/>
      <c r="E42" s="12" t="s">
        <v>36</v>
      </c>
      <c r="F42" s="37">
        <f>F43+F45</f>
        <v>605000</v>
      </c>
    </row>
    <row r="43" spans="1:6" ht="30">
      <c r="A43" s="24">
        <v>600</v>
      </c>
      <c r="B43" s="22">
        <v>314</v>
      </c>
      <c r="C43" s="23">
        <v>7954000</v>
      </c>
      <c r="D43" s="24"/>
      <c r="E43" s="12" t="s">
        <v>169</v>
      </c>
      <c r="F43" s="37">
        <v>200000</v>
      </c>
    </row>
    <row r="44" spans="1:6">
      <c r="A44" s="24">
        <v>600</v>
      </c>
      <c r="B44" s="22">
        <v>314</v>
      </c>
      <c r="C44" s="23">
        <v>7954000</v>
      </c>
      <c r="D44" s="24">
        <v>500</v>
      </c>
      <c r="E44" s="12" t="s">
        <v>62</v>
      </c>
      <c r="F44" s="37">
        <v>200000</v>
      </c>
    </row>
    <row r="45" spans="1:6" ht="30">
      <c r="A45" s="24">
        <v>600</v>
      </c>
      <c r="B45" s="22">
        <v>314</v>
      </c>
      <c r="C45" s="23">
        <v>7955000</v>
      </c>
      <c r="D45" s="24"/>
      <c r="E45" s="12" t="s">
        <v>75</v>
      </c>
      <c r="F45" s="37">
        <v>405000</v>
      </c>
    </row>
    <row r="46" spans="1:6">
      <c r="A46" s="24">
        <v>600</v>
      </c>
      <c r="B46" s="22">
        <v>314</v>
      </c>
      <c r="C46" s="23">
        <v>7955000</v>
      </c>
      <c r="D46" s="24">
        <v>500</v>
      </c>
      <c r="E46" s="12" t="s">
        <v>62</v>
      </c>
      <c r="F46" s="37">
        <v>405000</v>
      </c>
    </row>
    <row r="47" spans="1:6" s="72" customFormat="1" ht="15.75">
      <c r="A47" s="67">
        <v>600</v>
      </c>
      <c r="B47" s="68">
        <v>400</v>
      </c>
      <c r="C47" s="69"/>
      <c r="D47" s="67"/>
      <c r="E47" s="74" t="s">
        <v>4</v>
      </c>
      <c r="F47" s="71">
        <f>F48+F51+F54+F57+F60</f>
        <v>8515790</v>
      </c>
    </row>
    <row r="48" spans="1:6" s="72" customFormat="1" ht="15.75">
      <c r="A48" s="24">
        <v>600</v>
      </c>
      <c r="B48" s="22">
        <v>401</v>
      </c>
      <c r="C48" s="69"/>
      <c r="D48" s="67"/>
      <c r="E48" s="74" t="s">
        <v>50</v>
      </c>
      <c r="F48" s="71">
        <v>100000</v>
      </c>
    </row>
    <row r="49" spans="1:6" s="72" customFormat="1" ht="45">
      <c r="A49" s="24">
        <v>600</v>
      </c>
      <c r="B49" s="22">
        <v>401</v>
      </c>
      <c r="C49" s="23">
        <v>5100300</v>
      </c>
      <c r="D49" s="24"/>
      <c r="E49" s="15" t="s">
        <v>76</v>
      </c>
      <c r="F49" s="37">
        <v>100000</v>
      </c>
    </row>
    <row r="50" spans="1:6" s="72" customFormat="1" ht="15.75">
      <c r="A50" s="24">
        <v>600</v>
      </c>
      <c r="B50" s="22">
        <v>401</v>
      </c>
      <c r="C50" s="23">
        <v>5100300</v>
      </c>
      <c r="D50" s="24">
        <v>6</v>
      </c>
      <c r="E50" s="15" t="s">
        <v>77</v>
      </c>
      <c r="F50" s="37">
        <v>100000</v>
      </c>
    </row>
    <row r="51" spans="1:6">
      <c r="A51" s="24">
        <v>600</v>
      </c>
      <c r="B51" s="22">
        <v>405</v>
      </c>
      <c r="C51" s="23"/>
      <c r="D51" s="24"/>
      <c r="E51" s="49" t="s">
        <v>5</v>
      </c>
      <c r="F51" s="37">
        <v>1200000</v>
      </c>
    </row>
    <row r="52" spans="1:6" ht="45">
      <c r="A52" s="24">
        <v>600</v>
      </c>
      <c r="B52" s="22">
        <v>405</v>
      </c>
      <c r="C52" s="23">
        <v>7957000</v>
      </c>
      <c r="D52" s="24"/>
      <c r="E52" s="43" t="s">
        <v>78</v>
      </c>
      <c r="F52" s="37">
        <v>1200000</v>
      </c>
    </row>
    <row r="53" spans="1:6" ht="30">
      <c r="A53" s="24">
        <v>600</v>
      </c>
      <c r="B53" s="22">
        <v>405</v>
      </c>
      <c r="C53" s="23">
        <v>7957000</v>
      </c>
      <c r="D53" s="24">
        <v>342</v>
      </c>
      <c r="E53" s="49" t="s">
        <v>79</v>
      </c>
      <c r="F53" s="37">
        <v>1200000</v>
      </c>
    </row>
    <row r="54" spans="1:6">
      <c r="A54" s="24">
        <v>600</v>
      </c>
      <c r="B54" s="22">
        <v>408</v>
      </c>
      <c r="C54" s="23"/>
      <c r="D54" s="24"/>
      <c r="E54" s="43" t="s">
        <v>7</v>
      </c>
      <c r="F54" s="37">
        <v>3466290</v>
      </c>
    </row>
    <row r="55" spans="1:6" ht="60">
      <c r="A55" s="24">
        <v>600</v>
      </c>
      <c r="B55" s="22">
        <v>408</v>
      </c>
      <c r="C55" s="23">
        <v>5228221</v>
      </c>
      <c r="D55" s="24"/>
      <c r="E55" s="49" t="s">
        <v>80</v>
      </c>
      <c r="F55" s="37">
        <v>3466290</v>
      </c>
    </row>
    <row r="56" spans="1:6">
      <c r="A56" s="24">
        <v>600</v>
      </c>
      <c r="B56" s="22">
        <v>408</v>
      </c>
      <c r="C56" s="23">
        <v>5228221</v>
      </c>
      <c r="D56" s="24">
        <v>6</v>
      </c>
      <c r="E56" s="43" t="s">
        <v>77</v>
      </c>
      <c r="F56" s="37">
        <v>3466290</v>
      </c>
    </row>
    <row r="57" spans="1:6">
      <c r="A57" s="24">
        <v>600</v>
      </c>
      <c r="B57" s="22">
        <v>409</v>
      </c>
      <c r="C57" s="23"/>
      <c r="D57" s="24"/>
      <c r="E57" s="43" t="s">
        <v>42</v>
      </c>
      <c r="F57" s="37">
        <v>2861600</v>
      </c>
    </row>
    <row r="58" spans="1:6" ht="60">
      <c r="A58" s="24">
        <v>600</v>
      </c>
      <c r="B58" s="22">
        <v>409</v>
      </c>
      <c r="C58" s="23">
        <v>5207400</v>
      </c>
      <c r="D58" s="24"/>
      <c r="E58" s="43" t="s">
        <v>81</v>
      </c>
      <c r="F58" s="37">
        <v>2861600</v>
      </c>
    </row>
    <row r="59" spans="1:6">
      <c r="A59" s="24">
        <v>600</v>
      </c>
      <c r="B59" s="22">
        <v>409</v>
      </c>
      <c r="C59" s="23">
        <v>5207400</v>
      </c>
      <c r="D59" s="24">
        <v>500</v>
      </c>
      <c r="E59" s="75" t="s">
        <v>62</v>
      </c>
      <c r="F59" s="37">
        <v>2861600</v>
      </c>
    </row>
    <row r="60" spans="1:6">
      <c r="A60" s="24">
        <v>600</v>
      </c>
      <c r="B60" s="22">
        <v>412</v>
      </c>
      <c r="C60" s="23"/>
      <c r="D60" s="24"/>
      <c r="E60" s="12" t="s">
        <v>8</v>
      </c>
      <c r="F60" s="37">
        <f>F61+F63+F65</f>
        <v>887900</v>
      </c>
    </row>
    <row r="61" spans="1:6" ht="30">
      <c r="A61" s="24">
        <v>600</v>
      </c>
      <c r="B61" s="22">
        <v>412</v>
      </c>
      <c r="C61" s="23">
        <v>3400300</v>
      </c>
      <c r="D61" s="24"/>
      <c r="E61" s="43" t="s">
        <v>82</v>
      </c>
      <c r="F61" s="37">
        <v>487900</v>
      </c>
    </row>
    <row r="62" spans="1:6">
      <c r="A62" s="24">
        <v>600</v>
      </c>
      <c r="B62" s="22">
        <v>412</v>
      </c>
      <c r="C62" s="23">
        <v>3400300</v>
      </c>
      <c r="D62" s="24">
        <v>500</v>
      </c>
      <c r="E62" s="75" t="s">
        <v>62</v>
      </c>
      <c r="F62" s="37">
        <v>487900</v>
      </c>
    </row>
    <row r="63" spans="1:6" ht="30">
      <c r="A63" s="24">
        <v>600</v>
      </c>
      <c r="B63" s="22">
        <v>412</v>
      </c>
      <c r="C63" s="23">
        <v>7959000</v>
      </c>
      <c r="D63" s="24"/>
      <c r="E63" s="43" t="s">
        <v>83</v>
      </c>
      <c r="F63" s="37">
        <v>300000</v>
      </c>
    </row>
    <row r="64" spans="1:6">
      <c r="A64" s="24">
        <v>600</v>
      </c>
      <c r="B64" s="22">
        <v>412</v>
      </c>
      <c r="C64" s="23">
        <v>7959000</v>
      </c>
      <c r="D64" s="24">
        <v>500</v>
      </c>
      <c r="E64" s="75" t="s">
        <v>62</v>
      </c>
      <c r="F64" s="37">
        <v>300000</v>
      </c>
    </row>
    <row r="65" spans="1:6" ht="45">
      <c r="A65" s="24">
        <v>600</v>
      </c>
      <c r="B65" s="22">
        <v>412</v>
      </c>
      <c r="C65" s="23">
        <v>7951110</v>
      </c>
      <c r="D65" s="24"/>
      <c r="E65" s="43" t="s">
        <v>170</v>
      </c>
      <c r="F65" s="37">
        <v>100000</v>
      </c>
    </row>
    <row r="66" spans="1:6">
      <c r="A66" s="24">
        <v>600</v>
      </c>
      <c r="B66" s="22">
        <v>412</v>
      </c>
      <c r="C66" s="23">
        <v>7951110</v>
      </c>
      <c r="D66" s="24">
        <v>500</v>
      </c>
      <c r="E66" s="75" t="s">
        <v>62</v>
      </c>
      <c r="F66" s="37">
        <v>100000</v>
      </c>
    </row>
    <row r="67" spans="1:6" s="72" customFormat="1" ht="15.75">
      <c r="A67" s="67">
        <v>600</v>
      </c>
      <c r="B67" s="68">
        <v>600</v>
      </c>
      <c r="C67" s="69"/>
      <c r="D67" s="67"/>
      <c r="E67" s="74" t="s">
        <v>37</v>
      </c>
      <c r="F67" s="71">
        <f>F68</f>
        <v>500000</v>
      </c>
    </row>
    <row r="68" spans="1:6" ht="15.75">
      <c r="A68" s="24">
        <v>600</v>
      </c>
      <c r="B68" s="22">
        <v>605</v>
      </c>
      <c r="C68" s="23"/>
      <c r="D68" s="24"/>
      <c r="E68" s="15" t="s">
        <v>38</v>
      </c>
      <c r="F68" s="71">
        <f>F69</f>
        <v>500000</v>
      </c>
    </row>
    <row r="69" spans="1:6" ht="30">
      <c r="A69" s="24">
        <v>600</v>
      </c>
      <c r="B69" s="22">
        <v>605</v>
      </c>
      <c r="C69" s="23">
        <v>7951100</v>
      </c>
      <c r="D69" s="24"/>
      <c r="E69" s="15" t="s">
        <v>171</v>
      </c>
      <c r="F69" s="71">
        <v>500000</v>
      </c>
    </row>
    <row r="70" spans="1:6" ht="30">
      <c r="A70" s="24">
        <v>600</v>
      </c>
      <c r="B70" s="22">
        <v>605</v>
      </c>
      <c r="C70" s="23">
        <v>7951100</v>
      </c>
      <c r="D70" s="24">
        <v>500</v>
      </c>
      <c r="E70" s="15" t="s">
        <v>62</v>
      </c>
      <c r="F70" s="71">
        <v>500000</v>
      </c>
    </row>
    <row r="71" spans="1:6" s="72" customFormat="1" ht="15.75">
      <c r="A71" s="67">
        <v>600</v>
      </c>
      <c r="B71" s="68">
        <v>700</v>
      </c>
      <c r="C71" s="69"/>
      <c r="D71" s="67"/>
      <c r="E71" s="76" t="s">
        <v>9</v>
      </c>
      <c r="F71" s="71">
        <f>F72</f>
        <v>260000</v>
      </c>
    </row>
    <row r="72" spans="1:6" ht="15.75">
      <c r="A72" s="24">
        <v>600</v>
      </c>
      <c r="B72" s="22">
        <v>707</v>
      </c>
      <c r="C72" s="23"/>
      <c r="D72" s="24"/>
      <c r="E72" s="43" t="s">
        <v>12</v>
      </c>
      <c r="F72" s="71">
        <f>F73+F75</f>
        <v>260000</v>
      </c>
    </row>
    <row r="73" spans="1:6" ht="30">
      <c r="A73" s="24">
        <v>600</v>
      </c>
      <c r="B73" s="22">
        <v>707</v>
      </c>
      <c r="C73" s="23">
        <v>7951200</v>
      </c>
      <c r="D73" s="24"/>
      <c r="E73" s="49" t="s">
        <v>121</v>
      </c>
      <c r="F73" s="71">
        <v>230000</v>
      </c>
    </row>
    <row r="74" spans="1:6" ht="30">
      <c r="A74" s="24">
        <v>600</v>
      </c>
      <c r="B74" s="22">
        <v>707</v>
      </c>
      <c r="C74" s="23">
        <v>7951200</v>
      </c>
      <c r="D74" s="24">
        <v>500</v>
      </c>
      <c r="E74" s="43" t="s">
        <v>62</v>
      </c>
      <c r="F74" s="71">
        <v>230000</v>
      </c>
    </row>
    <row r="75" spans="1:6" ht="45">
      <c r="A75" s="24">
        <v>600</v>
      </c>
      <c r="B75" s="22">
        <v>707</v>
      </c>
      <c r="C75" s="23">
        <v>7958000</v>
      </c>
      <c r="D75" s="24"/>
      <c r="E75" s="43" t="s">
        <v>172</v>
      </c>
      <c r="F75" s="71">
        <v>30000</v>
      </c>
    </row>
    <row r="76" spans="1:6" ht="30">
      <c r="A76" s="24">
        <v>600</v>
      </c>
      <c r="B76" s="22">
        <v>707</v>
      </c>
      <c r="C76" s="23">
        <v>7958000</v>
      </c>
      <c r="D76" s="24">
        <v>500</v>
      </c>
      <c r="E76" s="43" t="s">
        <v>62</v>
      </c>
      <c r="F76" s="71">
        <v>30000</v>
      </c>
    </row>
    <row r="77" spans="1:6" s="72" customFormat="1" ht="15.75">
      <c r="A77" s="67">
        <v>600</v>
      </c>
      <c r="B77" s="68">
        <v>1000</v>
      </c>
      <c r="C77" s="69"/>
      <c r="D77" s="67"/>
      <c r="E77" s="77" t="s">
        <v>20</v>
      </c>
      <c r="F77" s="71">
        <f>F78+F81</f>
        <v>7372950</v>
      </c>
    </row>
    <row r="78" spans="1:6">
      <c r="A78" s="24">
        <v>600</v>
      </c>
      <c r="B78" s="22">
        <v>1001</v>
      </c>
      <c r="C78" s="23"/>
      <c r="D78" s="24"/>
      <c r="E78" s="15" t="s">
        <v>21</v>
      </c>
      <c r="F78" s="37">
        <v>670000</v>
      </c>
    </row>
    <row r="79" spans="1:6" ht="45">
      <c r="A79" s="24">
        <v>600</v>
      </c>
      <c r="B79" s="22">
        <v>1001</v>
      </c>
      <c r="C79" s="23">
        <v>4910100</v>
      </c>
      <c r="D79" s="24"/>
      <c r="E79" s="49" t="s">
        <v>173</v>
      </c>
      <c r="F79" s="37">
        <v>670000</v>
      </c>
    </row>
    <row r="80" spans="1:6">
      <c r="A80" s="24">
        <v>600</v>
      </c>
      <c r="B80" s="22">
        <v>1001</v>
      </c>
      <c r="C80" s="23">
        <v>4910100</v>
      </c>
      <c r="D80" s="24">
        <v>5</v>
      </c>
      <c r="E80" s="14" t="s">
        <v>140</v>
      </c>
      <c r="F80" s="37">
        <v>670000</v>
      </c>
    </row>
    <row r="81" spans="1:6">
      <c r="A81" s="24">
        <v>600</v>
      </c>
      <c r="B81" s="22">
        <v>1003</v>
      </c>
      <c r="C81" s="23"/>
      <c r="D81" s="24"/>
      <c r="E81" s="43" t="s">
        <v>22</v>
      </c>
      <c r="F81" s="37">
        <f>F82+F84+F86+F88+F90+F92+F94</f>
        <v>6702950</v>
      </c>
    </row>
    <row r="82" spans="1:6" ht="30">
      <c r="A82" s="24">
        <v>600</v>
      </c>
      <c r="B82" s="22">
        <v>1003</v>
      </c>
      <c r="C82" s="23">
        <v>1040200</v>
      </c>
      <c r="D82" s="24"/>
      <c r="E82" s="43" t="s">
        <v>141</v>
      </c>
      <c r="F82" s="37">
        <v>3095100</v>
      </c>
    </row>
    <row r="83" spans="1:6">
      <c r="A83" s="24">
        <v>600</v>
      </c>
      <c r="B83" s="22">
        <v>1003</v>
      </c>
      <c r="C83" s="23">
        <v>1040200</v>
      </c>
      <c r="D83" s="24">
        <v>68</v>
      </c>
      <c r="E83" s="15" t="s">
        <v>142</v>
      </c>
      <c r="F83" s="37">
        <v>3095100</v>
      </c>
    </row>
    <row r="84" spans="1:6" ht="30">
      <c r="A84" s="24">
        <v>600</v>
      </c>
      <c r="B84" s="22">
        <v>1003</v>
      </c>
      <c r="C84" s="23">
        <v>5053310</v>
      </c>
      <c r="D84" s="24"/>
      <c r="E84" s="15" t="s">
        <v>143</v>
      </c>
      <c r="F84" s="37">
        <v>3450</v>
      </c>
    </row>
    <row r="85" spans="1:6">
      <c r="A85" s="24">
        <v>600</v>
      </c>
      <c r="B85" s="22">
        <v>1003</v>
      </c>
      <c r="C85" s="23">
        <v>5053310</v>
      </c>
      <c r="D85" s="24">
        <v>5</v>
      </c>
      <c r="E85" s="15" t="s">
        <v>140</v>
      </c>
      <c r="F85" s="37">
        <v>3450</v>
      </c>
    </row>
    <row r="86" spans="1:6" ht="30">
      <c r="A86" s="24">
        <v>600</v>
      </c>
      <c r="B86" s="22">
        <v>1003</v>
      </c>
      <c r="C86" s="23">
        <v>5053320</v>
      </c>
      <c r="D86" s="24"/>
      <c r="E86" s="15" t="s">
        <v>144</v>
      </c>
      <c r="F86" s="37">
        <v>25000</v>
      </c>
    </row>
    <row r="87" spans="1:6">
      <c r="A87" s="24">
        <v>600</v>
      </c>
      <c r="B87" s="22">
        <v>1003</v>
      </c>
      <c r="C87" s="23">
        <v>5053320</v>
      </c>
      <c r="D87" s="24">
        <v>5</v>
      </c>
      <c r="E87" s="15" t="s">
        <v>140</v>
      </c>
      <c r="F87" s="37">
        <v>25000</v>
      </c>
    </row>
    <row r="88" spans="1:6">
      <c r="A88" s="24">
        <v>600</v>
      </c>
      <c r="B88" s="22">
        <v>1003</v>
      </c>
      <c r="C88" s="23">
        <v>5222205</v>
      </c>
      <c r="D88" s="24"/>
      <c r="E88" s="43" t="s">
        <v>145</v>
      </c>
      <c r="F88" s="37">
        <v>51300</v>
      </c>
    </row>
    <row r="89" spans="1:6">
      <c r="A89" s="24">
        <v>600</v>
      </c>
      <c r="B89" s="22">
        <v>1003</v>
      </c>
      <c r="C89" s="23">
        <v>5222205</v>
      </c>
      <c r="D89" s="24">
        <v>68</v>
      </c>
      <c r="E89" s="15" t="s">
        <v>142</v>
      </c>
      <c r="F89" s="37">
        <v>51300</v>
      </c>
    </row>
    <row r="90" spans="1:6" ht="30">
      <c r="A90" s="24">
        <v>600</v>
      </c>
      <c r="B90" s="22">
        <v>1003</v>
      </c>
      <c r="C90" s="23">
        <v>7952000</v>
      </c>
      <c r="D90" s="24"/>
      <c r="E90" s="12" t="s">
        <v>146</v>
      </c>
      <c r="F90" s="37">
        <v>474000</v>
      </c>
    </row>
    <row r="91" spans="1:6">
      <c r="A91" s="24">
        <v>600</v>
      </c>
      <c r="B91" s="22">
        <v>1003</v>
      </c>
      <c r="C91" s="23">
        <v>7952000</v>
      </c>
      <c r="D91" s="24">
        <v>68</v>
      </c>
      <c r="E91" s="15" t="s">
        <v>142</v>
      </c>
      <c r="F91" s="37">
        <v>474000</v>
      </c>
    </row>
    <row r="92" spans="1:6" ht="45">
      <c r="A92" s="24">
        <v>600</v>
      </c>
      <c r="B92" s="22">
        <v>1003</v>
      </c>
      <c r="C92" s="23">
        <v>7957000</v>
      </c>
      <c r="D92" s="24"/>
      <c r="E92" s="15" t="s">
        <v>78</v>
      </c>
      <c r="F92" s="37">
        <v>200000</v>
      </c>
    </row>
    <row r="93" spans="1:6">
      <c r="A93" s="24">
        <v>600</v>
      </c>
      <c r="B93" s="22">
        <v>1003</v>
      </c>
      <c r="C93" s="23">
        <v>7957000</v>
      </c>
      <c r="D93" s="24">
        <v>68</v>
      </c>
      <c r="E93" s="15" t="s">
        <v>142</v>
      </c>
      <c r="F93" s="37">
        <v>200000</v>
      </c>
    </row>
    <row r="94" spans="1:6" ht="30">
      <c r="A94" s="24">
        <v>600</v>
      </c>
      <c r="B94" s="22">
        <v>1003</v>
      </c>
      <c r="C94" s="23">
        <v>7951000</v>
      </c>
      <c r="D94" s="24"/>
      <c r="E94" s="15" t="s">
        <v>147</v>
      </c>
      <c r="F94" s="37">
        <v>2854100</v>
      </c>
    </row>
    <row r="95" spans="1:6" ht="30">
      <c r="A95" s="24">
        <v>600</v>
      </c>
      <c r="B95" s="22">
        <v>1003</v>
      </c>
      <c r="C95" s="23">
        <v>7951000</v>
      </c>
      <c r="D95" s="24">
        <v>500</v>
      </c>
      <c r="E95" s="43" t="s">
        <v>62</v>
      </c>
      <c r="F95" s="37">
        <v>2854100</v>
      </c>
    </row>
    <row r="96" spans="1:6">
      <c r="A96" s="24">
        <v>600</v>
      </c>
      <c r="B96" s="22">
        <v>1100</v>
      </c>
      <c r="C96" s="23"/>
      <c r="D96" s="24"/>
      <c r="E96" s="15" t="s">
        <v>19</v>
      </c>
      <c r="F96" s="37">
        <f>F97</f>
        <v>1240000</v>
      </c>
    </row>
    <row r="97" spans="1:6">
      <c r="A97" s="24">
        <v>600</v>
      </c>
      <c r="B97" s="22">
        <v>1101</v>
      </c>
      <c r="C97" s="23"/>
      <c r="D97" s="24"/>
      <c r="E97" s="15" t="s">
        <v>43</v>
      </c>
      <c r="F97" s="37">
        <f>F98+F100+F102</f>
        <v>1240000</v>
      </c>
    </row>
    <row r="98" spans="1:6" ht="30">
      <c r="A98" s="24">
        <v>600</v>
      </c>
      <c r="B98" s="22">
        <v>1101</v>
      </c>
      <c r="C98" s="23">
        <v>5129700</v>
      </c>
      <c r="D98" s="24"/>
      <c r="E98" s="15" t="s">
        <v>151</v>
      </c>
      <c r="F98" s="37">
        <v>873000</v>
      </c>
    </row>
    <row r="99" spans="1:6" ht="30">
      <c r="A99" s="24">
        <v>600</v>
      </c>
      <c r="B99" s="22">
        <v>1101</v>
      </c>
      <c r="C99" s="23">
        <v>5129700</v>
      </c>
      <c r="D99" s="24">
        <v>500</v>
      </c>
      <c r="E99" s="43" t="s">
        <v>62</v>
      </c>
      <c r="F99" s="37">
        <v>873000</v>
      </c>
    </row>
    <row r="100" spans="1:6" ht="45">
      <c r="A100" s="24">
        <v>600</v>
      </c>
      <c r="B100" s="22">
        <v>1101</v>
      </c>
      <c r="C100" s="23">
        <v>5129740</v>
      </c>
      <c r="D100" s="24"/>
      <c r="E100" s="15" t="s">
        <v>152</v>
      </c>
      <c r="F100" s="37">
        <v>240000</v>
      </c>
    </row>
    <row r="101" spans="1:6" ht="30">
      <c r="A101" s="24">
        <v>600</v>
      </c>
      <c r="B101" s="22">
        <v>1101</v>
      </c>
      <c r="C101" s="23">
        <v>5129740</v>
      </c>
      <c r="D101" s="24">
        <v>500</v>
      </c>
      <c r="E101" s="43" t="s">
        <v>62</v>
      </c>
      <c r="F101" s="37">
        <v>240000</v>
      </c>
    </row>
    <row r="102" spans="1:6">
      <c r="A102" s="24">
        <v>600</v>
      </c>
      <c r="B102" s="22">
        <v>1101</v>
      </c>
      <c r="C102" s="23">
        <v>7951300</v>
      </c>
      <c r="D102" s="24"/>
      <c r="E102" s="15" t="s">
        <v>150</v>
      </c>
      <c r="F102" s="37">
        <v>127000</v>
      </c>
    </row>
    <row r="103" spans="1:6" ht="30">
      <c r="A103" s="24">
        <v>600</v>
      </c>
      <c r="B103" s="22">
        <v>1101</v>
      </c>
      <c r="C103" s="23">
        <v>7951300</v>
      </c>
      <c r="D103" s="24">
        <v>500</v>
      </c>
      <c r="E103" s="43" t="s">
        <v>62</v>
      </c>
      <c r="F103" s="37">
        <v>127000</v>
      </c>
    </row>
    <row r="104" spans="1:6">
      <c r="A104" s="24">
        <v>600</v>
      </c>
      <c r="B104" s="22">
        <v>1200</v>
      </c>
      <c r="C104" s="23"/>
      <c r="D104" s="24"/>
      <c r="E104" s="43" t="s">
        <v>44</v>
      </c>
      <c r="F104" s="37">
        <v>1000000</v>
      </c>
    </row>
    <row r="105" spans="1:6">
      <c r="A105" s="24">
        <v>600</v>
      </c>
      <c r="B105" s="22">
        <v>1202</v>
      </c>
      <c r="C105" s="23"/>
      <c r="D105" s="24"/>
      <c r="E105" s="43" t="s">
        <v>15</v>
      </c>
      <c r="F105" s="37">
        <v>1000000</v>
      </c>
    </row>
    <row r="106" spans="1:6" ht="30">
      <c r="A106" s="24">
        <v>600</v>
      </c>
      <c r="B106" s="22">
        <v>1202</v>
      </c>
      <c r="C106" s="23">
        <v>7951800</v>
      </c>
      <c r="D106" s="24"/>
      <c r="E106" s="43" t="s">
        <v>153</v>
      </c>
      <c r="F106" s="37">
        <v>1000000</v>
      </c>
    </row>
    <row r="107" spans="1:6" ht="30">
      <c r="A107" s="24">
        <v>600</v>
      </c>
      <c r="B107" s="22">
        <v>1202</v>
      </c>
      <c r="C107" s="23"/>
      <c r="D107" s="24">
        <v>500</v>
      </c>
      <c r="E107" s="43" t="s">
        <v>62</v>
      </c>
      <c r="F107" s="37">
        <v>1000000</v>
      </c>
    </row>
    <row r="108" spans="1:6" s="81" customFormat="1" ht="28.5">
      <c r="A108" s="66">
        <v>601</v>
      </c>
      <c r="B108" s="78"/>
      <c r="C108" s="79"/>
      <c r="D108" s="66"/>
      <c r="E108" s="80" t="s">
        <v>174</v>
      </c>
      <c r="F108" s="36">
        <f>F110+F113+F118</f>
        <v>40426161.32</v>
      </c>
    </row>
    <row r="109" spans="1:6" s="72" customFormat="1" ht="15.75">
      <c r="A109" s="67">
        <v>601</v>
      </c>
      <c r="B109" s="68">
        <v>100</v>
      </c>
      <c r="C109" s="69"/>
      <c r="D109" s="67"/>
      <c r="E109" s="82" t="s">
        <v>31</v>
      </c>
      <c r="F109" s="71">
        <v>6032836.3200000003</v>
      </c>
    </row>
    <row r="110" spans="1:6" ht="45">
      <c r="A110" s="24">
        <v>601</v>
      </c>
      <c r="B110" s="22">
        <v>106</v>
      </c>
      <c r="C110" s="23"/>
      <c r="D110" s="24"/>
      <c r="E110" s="43" t="s">
        <v>35</v>
      </c>
      <c r="F110" s="37">
        <v>6032836.3200000003</v>
      </c>
    </row>
    <row r="111" spans="1:6">
      <c r="A111" s="24">
        <v>601</v>
      </c>
      <c r="B111" s="22">
        <v>106</v>
      </c>
      <c r="C111" s="23">
        <v>20400</v>
      </c>
      <c r="D111" s="24"/>
      <c r="E111" s="14" t="s">
        <v>63</v>
      </c>
      <c r="F111" s="37">
        <v>6032836.3200000003</v>
      </c>
    </row>
    <row r="112" spans="1:6" ht="30">
      <c r="A112" s="24">
        <v>601</v>
      </c>
      <c r="B112" s="22">
        <v>106</v>
      </c>
      <c r="C112" s="23">
        <v>20400</v>
      </c>
      <c r="D112" s="24">
        <v>500</v>
      </c>
      <c r="E112" s="43" t="s">
        <v>62</v>
      </c>
      <c r="F112" s="37">
        <v>6032836.3200000003</v>
      </c>
    </row>
    <row r="113" spans="1:6" ht="30">
      <c r="A113" s="24">
        <v>601</v>
      </c>
      <c r="B113" s="22">
        <v>1300</v>
      </c>
      <c r="C113" s="23"/>
      <c r="D113" s="24"/>
      <c r="E113" s="43" t="s">
        <v>0</v>
      </c>
      <c r="F113" s="37">
        <v>300000</v>
      </c>
    </row>
    <row r="114" spans="1:6" ht="30">
      <c r="A114" s="24">
        <v>601</v>
      </c>
      <c r="B114" s="22">
        <v>1301</v>
      </c>
      <c r="C114" s="23"/>
      <c r="D114" s="24" t="s">
        <v>30</v>
      </c>
      <c r="E114" s="49" t="s">
        <v>45</v>
      </c>
      <c r="F114" s="37">
        <v>300000</v>
      </c>
    </row>
    <row r="115" spans="1:6" ht="30">
      <c r="A115" s="24">
        <v>601</v>
      </c>
      <c r="B115" s="22">
        <v>1301</v>
      </c>
      <c r="C115" s="23">
        <v>650000</v>
      </c>
      <c r="D115" s="24"/>
      <c r="E115" s="43" t="s">
        <v>154</v>
      </c>
      <c r="F115" s="37">
        <v>300000</v>
      </c>
    </row>
    <row r="116" spans="1:6">
      <c r="A116" s="24">
        <v>601</v>
      </c>
      <c r="B116" s="22">
        <v>1301</v>
      </c>
      <c r="C116" s="23">
        <v>650300</v>
      </c>
      <c r="D116" s="24" t="s">
        <v>30</v>
      </c>
      <c r="E116" s="49" t="s">
        <v>155</v>
      </c>
      <c r="F116" s="37">
        <v>300000</v>
      </c>
    </row>
    <row r="117" spans="1:6">
      <c r="A117" s="24">
        <v>600</v>
      </c>
      <c r="B117" s="22">
        <v>1301</v>
      </c>
      <c r="C117" s="23">
        <v>650300</v>
      </c>
      <c r="D117" s="24">
        <v>13</v>
      </c>
      <c r="E117" s="43" t="s">
        <v>68</v>
      </c>
      <c r="F117" s="37">
        <v>300000</v>
      </c>
    </row>
    <row r="118" spans="1:6" ht="45">
      <c r="A118" s="24">
        <v>601</v>
      </c>
      <c r="B118" s="22">
        <v>1400</v>
      </c>
      <c r="C118" s="23"/>
      <c r="D118" s="24"/>
      <c r="E118" s="15" t="s">
        <v>46</v>
      </c>
      <c r="F118" s="37">
        <f>F119+F122+F144</f>
        <v>34093325</v>
      </c>
    </row>
    <row r="119" spans="1:6" ht="45">
      <c r="A119" s="24">
        <v>601</v>
      </c>
      <c r="B119" s="22">
        <v>1401</v>
      </c>
      <c r="C119" s="23"/>
      <c r="D119" s="24"/>
      <c r="E119" s="15" t="s">
        <v>47</v>
      </c>
      <c r="F119" s="37">
        <v>12434000</v>
      </c>
    </row>
    <row r="120" spans="1:6" ht="30">
      <c r="A120" s="24">
        <v>601</v>
      </c>
      <c r="B120" s="22">
        <v>1401</v>
      </c>
      <c r="C120" s="23">
        <v>5160130</v>
      </c>
      <c r="D120" s="24"/>
      <c r="E120" s="15" t="s">
        <v>156</v>
      </c>
      <c r="F120" s="37">
        <v>12434000</v>
      </c>
    </row>
    <row r="121" spans="1:6">
      <c r="A121" s="24">
        <v>601</v>
      </c>
      <c r="B121" s="22">
        <v>1401</v>
      </c>
      <c r="C121" s="23">
        <v>5160130</v>
      </c>
      <c r="D121" s="24">
        <v>8</v>
      </c>
      <c r="E121" s="49" t="s">
        <v>157</v>
      </c>
      <c r="F121" s="37">
        <v>12434000</v>
      </c>
    </row>
    <row r="122" spans="1:6">
      <c r="A122" s="24">
        <v>601</v>
      </c>
      <c r="B122" s="22">
        <v>1402</v>
      </c>
      <c r="C122" s="23"/>
      <c r="D122" s="24"/>
      <c r="E122" s="49" t="s">
        <v>49</v>
      </c>
      <c r="F122" s="37">
        <f>F123</f>
        <v>20265900</v>
      </c>
    </row>
    <row r="123" spans="1:6">
      <c r="A123" s="24">
        <v>601</v>
      </c>
      <c r="B123" s="22">
        <v>1402</v>
      </c>
      <c r="C123" s="23">
        <v>5170200</v>
      </c>
      <c r="D123" s="24"/>
      <c r="E123" s="49" t="s">
        <v>158</v>
      </c>
      <c r="F123" s="37">
        <f>F124+F126+F128+F130+F132+F134+F136+F138+F140+F142</f>
        <v>20265900</v>
      </c>
    </row>
    <row r="124" spans="1:6" ht="30">
      <c r="A124" s="24">
        <v>601</v>
      </c>
      <c r="B124" s="22">
        <v>1402</v>
      </c>
      <c r="C124" s="23">
        <v>5170210</v>
      </c>
      <c r="D124" s="24"/>
      <c r="E124" s="49" t="s">
        <v>175</v>
      </c>
      <c r="F124" s="37">
        <v>17280900</v>
      </c>
    </row>
    <row r="125" spans="1:6">
      <c r="A125" s="24">
        <v>601</v>
      </c>
      <c r="B125" s="22">
        <v>1402</v>
      </c>
      <c r="C125" s="23">
        <v>5170210</v>
      </c>
      <c r="D125" s="24">
        <v>7</v>
      </c>
      <c r="E125" s="49" t="s">
        <v>159</v>
      </c>
      <c r="F125" s="37">
        <v>17280900</v>
      </c>
    </row>
    <row r="126" spans="1:6" ht="30">
      <c r="A126" s="24">
        <v>601</v>
      </c>
      <c r="B126" s="22">
        <v>1402</v>
      </c>
      <c r="C126" s="23">
        <v>5170220</v>
      </c>
      <c r="D126" s="24"/>
      <c r="E126" s="49" t="s">
        <v>176</v>
      </c>
      <c r="F126" s="37">
        <v>878000</v>
      </c>
    </row>
    <row r="127" spans="1:6">
      <c r="A127" s="24">
        <v>601</v>
      </c>
      <c r="B127" s="22">
        <v>1402</v>
      </c>
      <c r="C127" s="23">
        <v>5170220</v>
      </c>
      <c r="D127" s="24">
        <v>7</v>
      </c>
      <c r="E127" s="49" t="s">
        <v>159</v>
      </c>
      <c r="F127" s="37">
        <v>878000</v>
      </c>
    </row>
    <row r="128" spans="1:6" ht="30">
      <c r="A128" s="24">
        <v>601</v>
      </c>
      <c r="B128" s="22">
        <v>1402</v>
      </c>
      <c r="C128" s="23">
        <v>5170230</v>
      </c>
      <c r="D128" s="24"/>
      <c r="E128" s="49" t="s">
        <v>177</v>
      </c>
      <c r="F128" s="37">
        <v>1291000</v>
      </c>
    </row>
    <row r="129" spans="1:6">
      <c r="A129" s="24">
        <v>601</v>
      </c>
      <c r="B129" s="22">
        <v>1402</v>
      </c>
      <c r="C129" s="23">
        <v>5170230</v>
      </c>
      <c r="D129" s="24">
        <v>7</v>
      </c>
      <c r="E129" s="49" t="s">
        <v>159</v>
      </c>
      <c r="F129" s="37">
        <v>1291000</v>
      </c>
    </row>
    <row r="130" spans="1:6" ht="30">
      <c r="A130" s="24">
        <v>601</v>
      </c>
      <c r="B130" s="22">
        <v>1402</v>
      </c>
      <c r="C130" s="23">
        <v>5170231</v>
      </c>
      <c r="D130" s="24"/>
      <c r="E130" s="49" t="s">
        <v>178</v>
      </c>
      <c r="F130" s="37">
        <v>202000</v>
      </c>
    </row>
    <row r="131" spans="1:6">
      <c r="A131" s="24">
        <v>601</v>
      </c>
      <c r="B131" s="22">
        <v>1402</v>
      </c>
      <c r="C131" s="23">
        <v>5170231</v>
      </c>
      <c r="D131" s="24">
        <v>7</v>
      </c>
      <c r="E131" s="49" t="s">
        <v>159</v>
      </c>
      <c r="F131" s="37">
        <v>202000</v>
      </c>
    </row>
    <row r="132" spans="1:6" ht="30">
      <c r="A132" s="24">
        <v>601</v>
      </c>
      <c r="B132" s="22">
        <v>1402</v>
      </c>
      <c r="C132" s="23">
        <v>5170232</v>
      </c>
      <c r="D132" s="24"/>
      <c r="E132" s="49" t="s">
        <v>179</v>
      </c>
      <c r="F132" s="37">
        <v>208000</v>
      </c>
    </row>
    <row r="133" spans="1:6">
      <c r="A133" s="24">
        <v>601</v>
      </c>
      <c r="B133" s="22">
        <v>1402</v>
      </c>
      <c r="C133" s="23">
        <v>5170232</v>
      </c>
      <c r="D133" s="24">
        <v>7</v>
      </c>
      <c r="E133" s="49" t="s">
        <v>159</v>
      </c>
      <c r="F133" s="37">
        <v>208000</v>
      </c>
    </row>
    <row r="134" spans="1:6" ht="30">
      <c r="A134" s="24">
        <v>601</v>
      </c>
      <c r="B134" s="22">
        <v>1402</v>
      </c>
      <c r="C134" s="23">
        <v>5170233</v>
      </c>
      <c r="D134" s="24"/>
      <c r="E134" s="49" t="s">
        <v>180</v>
      </c>
      <c r="F134" s="37">
        <v>183000</v>
      </c>
    </row>
    <row r="135" spans="1:6">
      <c r="A135" s="24">
        <v>601</v>
      </c>
      <c r="B135" s="22">
        <v>1402</v>
      </c>
      <c r="C135" s="23">
        <v>5170233</v>
      </c>
      <c r="D135" s="24">
        <v>7</v>
      </c>
      <c r="E135" s="49" t="s">
        <v>159</v>
      </c>
      <c r="F135" s="37">
        <v>183000</v>
      </c>
    </row>
    <row r="136" spans="1:6" ht="30">
      <c r="A136" s="24">
        <v>601</v>
      </c>
      <c r="B136" s="22">
        <v>1402</v>
      </c>
      <c r="C136" s="23">
        <v>5170234</v>
      </c>
      <c r="D136" s="24"/>
      <c r="E136" s="49" t="s">
        <v>181</v>
      </c>
      <c r="F136" s="37">
        <v>115000</v>
      </c>
    </row>
    <row r="137" spans="1:6">
      <c r="A137" s="24">
        <v>601</v>
      </c>
      <c r="B137" s="22">
        <v>1402</v>
      </c>
      <c r="C137" s="23">
        <v>5170234</v>
      </c>
      <c r="D137" s="24">
        <v>7</v>
      </c>
      <c r="E137" s="49" t="s">
        <v>159</v>
      </c>
      <c r="F137" s="37">
        <v>115000</v>
      </c>
    </row>
    <row r="138" spans="1:6" ht="30">
      <c r="A138" s="24">
        <v>601</v>
      </c>
      <c r="B138" s="22">
        <v>1402</v>
      </c>
      <c r="C138" s="23">
        <v>5170235</v>
      </c>
      <c r="D138" s="24"/>
      <c r="E138" s="49" t="s">
        <v>182</v>
      </c>
      <c r="F138" s="37">
        <v>86000</v>
      </c>
    </row>
    <row r="139" spans="1:6">
      <c r="A139" s="24">
        <v>601</v>
      </c>
      <c r="B139" s="22">
        <v>1402</v>
      </c>
      <c r="C139" s="23">
        <v>5170235</v>
      </c>
      <c r="D139" s="24">
        <v>7</v>
      </c>
      <c r="E139" s="49" t="s">
        <v>159</v>
      </c>
      <c r="F139" s="37">
        <v>86000</v>
      </c>
    </row>
    <row r="140" spans="1:6" ht="30">
      <c r="A140" s="24">
        <v>601</v>
      </c>
      <c r="B140" s="22">
        <v>1402</v>
      </c>
      <c r="C140" s="23">
        <v>5170236</v>
      </c>
      <c r="D140" s="24"/>
      <c r="E140" s="49" t="s">
        <v>183</v>
      </c>
      <c r="F140" s="37">
        <v>0</v>
      </c>
    </row>
    <row r="141" spans="1:6">
      <c r="A141" s="24">
        <v>601</v>
      </c>
      <c r="B141" s="22">
        <v>1402</v>
      </c>
      <c r="C141" s="23">
        <v>5170236</v>
      </c>
      <c r="D141" s="24">
        <v>7</v>
      </c>
      <c r="E141" s="49" t="s">
        <v>159</v>
      </c>
      <c r="F141" s="37">
        <v>0</v>
      </c>
    </row>
    <row r="142" spans="1:6" ht="30">
      <c r="A142" s="24">
        <v>601</v>
      </c>
      <c r="B142" s="22">
        <v>1402</v>
      </c>
      <c r="C142" s="23">
        <v>5170237</v>
      </c>
      <c r="D142" s="24"/>
      <c r="E142" s="49" t="s">
        <v>184</v>
      </c>
      <c r="F142" s="37">
        <v>22000</v>
      </c>
    </row>
    <row r="143" spans="1:6">
      <c r="A143" s="24">
        <v>601</v>
      </c>
      <c r="B143" s="22">
        <v>1402</v>
      </c>
      <c r="C143" s="23">
        <v>5170237</v>
      </c>
      <c r="D143" s="24">
        <v>7</v>
      </c>
      <c r="E143" s="49" t="s">
        <v>159</v>
      </c>
      <c r="F143" s="37">
        <v>22000</v>
      </c>
    </row>
    <row r="144" spans="1:6" ht="45">
      <c r="A144" s="24">
        <v>601</v>
      </c>
      <c r="B144" s="22">
        <v>1403</v>
      </c>
      <c r="C144" s="23"/>
      <c r="D144" s="24"/>
      <c r="E144" s="49" t="s">
        <v>48</v>
      </c>
      <c r="F144" s="37">
        <v>1393425</v>
      </c>
    </row>
    <row r="145" spans="1:6" ht="30">
      <c r="A145" s="24">
        <v>601</v>
      </c>
      <c r="B145" s="22">
        <v>1403</v>
      </c>
      <c r="C145" s="23">
        <v>5210300</v>
      </c>
      <c r="D145" s="24"/>
      <c r="E145" s="49" t="s">
        <v>160</v>
      </c>
      <c r="F145" s="37">
        <v>1393425</v>
      </c>
    </row>
    <row r="146" spans="1:6">
      <c r="A146" s="24">
        <v>601</v>
      </c>
      <c r="B146" s="22">
        <v>1403</v>
      </c>
      <c r="C146" s="23">
        <v>5210300</v>
      </c>
      <c r="D146" s="24">
        <v>17</v>
      </c>
      <c r="E146" s="49" t="s">
        <v>161</v>
      </c>
      <c r="F146" s="37">
        <v>1393425</v>
      </c>
    </row>
    <row r="147" spans="1:6" s="81" customFormat="1" ht="28.5">
      <c r="A147" s="66">
        <v>613</v>
      </c>
      <c r="B147" s="78"/>
      <c r="C147" s="79"/>
      <c r="D147" s="66"/>
      <c r="E147" s="83" t="s">
        <v>185</v>
      </c>
      <c r="F147" s="36">
        <f>F148+F152</f>
        <v>29991783.640000001</v>
      </c>
    </row>
    <row r="148" spans="1:6" s="72" customFormat="1" ht="15.75">
      <c r="A148" s="67">
        <v>613</v>
      </c>
      <c r="B148" s="68">
        <v>700</v>
      </c>
      <c r="C148" s="69"/>
      <c r="D148" s="67"/>
      <c r="E148" s="73" t="s">
        <v>9</v>
      </c>
      <c r="F148" s="71">
        <v>305000</v>
      </c>
    </row>
    <row r="149" spans="1:6" ht="30">
      <c r="A149" s="24">
        <v>613</v>
      </c>
      <c r="B149" s="22">
        <v>705</v>
      </c>
      <c r="C149" s="23"/>
      <c r="D149" s="24"/>
      <c r="E149" s="15" t="s">
        <v>11</v>
      </c>
      <c r="F149" s="71">
        <v>305000</v>
      </c>
    </row>
    <row r="150" spans="1:6" ht="15.75">
      <c r="A150" s="24">
        <v>613</v>
      </c>
      <c r="B150" s="22">
        <v>705</v>
      </c>
      <c r="C150" s="23">
        <v>4297800</v>
      </c>
      <c r="D150" s="24"/>
      <c r="E150" s="49" t="s">
        <v>115</v>
      </c>
      <c r="F150" s="71">
        <v>305000</v>
      </c>
    </row>
    <row r="151" spans="1:6" ht="30">
      <c r="A151" s="24">
        <v>613</v>
      </c>
      <c r="B151" s="22">
        <v>705</v>
      </c>
      <c r="C151" s="23">
        <v>4297800</v>
      </c>
      <c r="D151" s="24">
        <v>12</v>
      </c>
      <c r="E151" s="43" t="s">
        <v>116</v>
      </c>
      <c r="F151" s="71">
        <v>305000</v>
      </c>
    </row>
    <row r="152" spans="1:6" s="72" customFormat="1" ht="15.75">
      <c r="A152" s="67">
        <v>613</v>
      </c>
      <c r="B152" s="68">
        <v>900</v>
      </c>
      <c r="C152" s="69"/>
      <c r="D152" s="67"/>
      <c r="E152" s="73" t="s">
        <v>52</v>
      </c>
      <c r="F152" s="71">
        <f>F153+F202+F212+F218+F232</f>
        <v>29686783.640000001</v>
      </c>
    </row>
    <row r="153" spans="1:6">
      <c r="A153" s="24">
        <v>613</v>
      </c>
      <c r="B153" s="22">
        <v>901</v>
      </c>
      <c r="C153" s="23"/>
      <c r="D153" s="24"/>
      <c r="E153" s="12" t="s">
        <v>16</v>
      </c>
      <c r="F153" s="37">
        <f>F154+F176+F192+F198+F200</f>
        <v>21154213.640000001</v>
      </c>
    </row>
    <row r="154" spans="1:6">
      <c r="A154" s="24">
        <v>613</v>
      </c>
      <c r="B154" s="22">
        <v>901</v>
      </c>
      <c r="C154" s="23">
        <v>4700000</v>
      </c>
      <c r="D154" s="24"/>
      <c r="E154" s="12" t="s">
        <v>127</v>
      </c>
      <c r="F154" s="37">
        <f>F155+F157+F160+F162+F164+F166+F168+F170+F172+F174</f>
        <v>12864412.76</v>
      </c>
    </row>
    <row r="155" spans="1:6" ht="30">
      <c r="A155" s="24">
        <v>613</v>
      </c>
      <c r="B155" s="22">
        <v>901</v>
      </c>
      <c r="C155" s="23">
        <v>4709500</v>
      </c>
      <c r="D155" s="24"/>
      <c r="E155" s="12" t="s">
        <v>87</v>
      </c>
      <c r="F155" s="37">
        <v>177700</v>
      </c>
    </row>
    <row r="156" spans="1:6">
      <c r="A156" s="24">
        <v>613</v>
      </c>
      <c r="B156" s="22">
        <v>901</v>
      </c>
      <c r="C156" s="23">
        <v>4709500</v>
      </c>
      <c r="D156" s="24">
        <v>1</v>
      </c>
      <c r="E156" s="12" t="s">
        <v>88</v>
      </c>
      <c r="F156" s="37">
        <v>177700</v>
      </c>
    </row>
    <row r="157" spans="1:6" ht="30">
      <c r="A157" s="24">
        <v>613</v>
      </c>
      <c r="B157" s="22">
        <v>901</v>
      </c>
      <c r="C157" s="23">
        <v>4709910</v>
      </c>
      <c r="D157" s="24"/>
      <c r="E157" s="15" t="s">
        <v>186</v>
      </c>
      <c r="F157" s="37">
        <f>F158+F159</f>
        <v>8378230.0999999996</v>
      </c>
    </row>
    <row r="158" spans="1:6">
      <c r="A158" s="24">
        <v>613</v>
      </c>
      <c r="B158" s="22">
        <v>901</v>
      </c>
      <c r="C158" s="23">
        <v>4709910</v>
      </c>
      <c r="D158" s="24">
        <v>1</v>
      </c>
      <c r="E158" s="49" t="s">
        <v>88</v>
      </c>
      <c r="F158" s="37">
        <v>6831481</v>
      </c>
    </row>
    <row r="159" spans="1:6" ht="60">
      <c r="A159" s="24">
        <v>613</v>
      </c>
      <c r="B159" s="22">
        <v>901</v>
      </c>
      <c r="C159" s="23">
        <v>4709910</v>
      </c>
      <c r="D159" s="24">
        <v>800</v>
      </c>
      <c r="E159" s="49" t="s">
        <v>187</v>
      </c>
      <c r="F159" s="44">
        <v>1546749.1</v>
      </c>
    </row>
    <row r="160" spans="1:6" ht="45">
      <c r="A160" s="24">
        <v>613</v>
      </c>
      <c r="B160" s="22">
        <v>901</v>
      </c>
      <c r="C160" s="23">
        <v>4709920</v>
      </c>
      <c r="D160" s="24"/>
      <c r="E160" s="49" t="s">
        <v>188</v>
      </c>
      <c r="F160" s="37">
        <v>3177102.66</v>
      </c>
    </row>
    <row r="161" spans="1:6">
      <c r="A161" s="24">
        <v>613</v>
      </c>
      <c r="B161" s="22">
        <v>901</v>
      </c>
      <c r="C161" s="23">
        <v>4709920</v>
      </c>
      <c r="D161" s="24">
        <v>1</v>
      </c>
      <c r="E161" s="49" t="s">
        <v>88</v>
      </c>
      <c r="F161" s="37">
        <v>3177082.66</v>
      </c>
    </row>
    <row r="162" spans="1:6">
      <c r="A162" s="24">
        <v>613</v>
      </c>
      <c r="B162" s="22">
        <v>901</v>
      </c>
      <c r="C162" s="23">
        <v>4709930</v>
      </c>
      <c r="D162" s="24"/>
      <c r="E162" s="49" t="s">
        <v>189</v>
      </c>
      <c r="F162" s="37">
        <v>92500</v>
      </c>
    </row>
    <row r="163" spans="1:6">
      <c r="A163" s="24">
        <v>613</v>
      </c>
      <c r="B163" s="22">
        <v>901</v>
      </c>
      <c r="C163" s="23">
        <v>4709930</v>
      </c>
      <c r="D163" s="24">
        <v>1</v>
      </c>
      <c r="E163" s="49" t="s">
        <v>88</v>
      </c>
      <c r="F163" s="37">
        <v>92500</v>
      </c>
    </row>
    <row r="164" spans="1:6" ht="30">
      <c r="A164" s="24">
        <v>613</v>
      </c>
      <c r="B164" s="22">
        <v>901</v>
      </c>
      <c r="C164" s="23">
        <v>4709940</v>
      </c>
      <c r="D164" s="24"/>
      <c r="E164" s="49" t="s">
        <v>129</v>
      </c>
      <c r="F164" s="37">
        <v>233080</v>
      </c>
    </row>
    <row r="165" spans="1:6">
      <c r="A165" s="24">
        <v>613</v>
      </c>
      <c r="B165" s="22">
        <v>901</v>
      </c>
      <c r="C165" s="23">
        <v>4709940</v>
      </c>
      <c r="D165" s="24">
        <v>1</v>
      </c>
      <c r="E165" s="49" t="s">
        <v>88</v>
      </c>
      <c r="F165" s="37">
        <v>233080</v>
      </c>
    </row>
    <row r="166" spans="1:6" ht="60">
      <c r="A166" s="24">
        <v>613</v>
      </c>
      <c r="B166" s="22">
        <v>901</v>
      </c>
      <c r="C166" s="23">
        <v>4709950</v>
      </c>
      <c r="D166" s="24"/>
      <c r="E166" s="49" t="s">
        <v>130</v>
      </c>
      <c r="F166" s="37">
        <v>359000</v>
      </c>
    </row>
    <row r="167" spans="1:6">
      <c r="A167" s="24">
        <v>613</v>
      </c>
      <c r="B167" s="22">
        <v>901</v>
      </c>
      <c r="C167" s="23">
        <v>4709950</v>
      </c>
      <c r="D167" s="24">
        <v>1</v>
      </c>
      <c r="E167" s="49" t="s">
        <v>88</v>
      </c>
      <c r="F167" s="37">
        <v>359000</v>
      </c>
    </row>
    <row r="168" spans="1:6" ht="45">
      <c r="A168" s="24">
        <v>613</v>
      </c>
      <c r="B168" s="22">
        <v>901</v>
      </c>
      <c r="C168" s="23">
        <v>4709960</v>
      </c>
      <c r="D168" s="24"/>
      <c r="E168" s="49" t="s">
        <v>131</v>
      </c>
      <c r="F168" s="37">
        <v>59800</v>
      </c>
    </row>
    <row r="169" spans="1:6">
      <c r="A169" s="24">
        <v>613</v>
      </c>
      <c r="B169" s="22">
        <v>901</v>
      </c>
      <c r="C169" s="23">
        <v>4709960</v>
      </c>
      <c r="D169" s="24">
        <v>1</v>
      </c>
      <c r="E169" s="49" t="s">
        <v>88</v>
      </c>
      <c r="F169" s="37">
        <v>59800</v>
      </c>
    </row>
    <row r="170" spans="1:6">
      <c r="A170" s="24">
        <v>613</v>
      </c>
      <c r="B170" s="22">
        <v>901</v>
      </c>
      <c r="C170" s="23">
        <v>4709970</v>
      </c>
      <c r="D170" s="24"/>
      <c r="E170" s="49" t="s">
        <v>93</v>
      </c>
      <c r="F170" s="37">
        <v>336000</v>
      </c>
    </row>
    <row r="171" spans="1:6">
      <c r="A171" s="24">
        <v>613</v>
      </c>
      <c r="B171" s="22">
        <v>901</v>
      </c>
      <c r="C171" s="23">
        <v>4709970</v>
      </c>
      <c r="D171" s="24">
        <v>1</v>
      </c>
      <c r="E171" s="49" t="s">
        <v>88</v>
      </c>
      <c r="F171" s="37">
        <v>336000</v>
      </c>
    </row>
    <row r="172" spans="1:6" ht="60">
      <c r="A172" s="24">
        <v>613</v>
      </c>
      <c r="B172" s="22">
        <v>901</v>
      </c>
      <c r="C172" s="23">
        <v>4709980</v>
      </c>
      <c r="D172" s="24"/>
      <c r="E172" s="49" t="s">
        <v>107</v>
      </c>
      <c r="F172" s="37">
        <v>0</v>
      </c>
    </row>
    <row r="173" spans="1:6">
      <c r="A173" s="24">
        <v>613</v>
      </c>
      <c r="B173" s="22">
        <v>901</v>
      </c>
      <c r="C173" s="23">
        <v>4709980</v>
      </c>
      <c r="D173" s="24">
        <v>1</v>
      </c>
      <c r="E173" s="49" t="s">
        <v>88</v>
      </c>
      <c r="F173" s="37">
        <v>0</v>
      </c>
    </row>
    <row r="174" spans="1:6" ht="30">
      <c r="A174" s="24">
        <v>613</v>
      </c>
      <c r="B174" s="22">
        <v>901</v>
      </c>
      <c r="C174" s="23">
        <v>4709990</v>
      </c>
      <c r="D174" s="24"/>
      <c r="E174" s="49" t="s">
        <v>95</v>
      </c>
      <c r="F174" s="37">
        <v>51000</v>
      </c>
    </row>
    <row r="175" spans="1:6">
      <c r="A175" s="24">
        <v>613</v>
      </c>
      <c r="B175" s="22">
        <v>901</v>
      </c>
      <c r="C175" s="23">
        <v>4709990</v>
      </c>
      <c r="D175" s="24">
        <v>1</v>
      </c>
      <c r="E175" s="49" t="s">
        <v>88</v>
      </c>
      <c r="F175" s="37">
        <v>51000</v>
      </c>
    </row>
    <row r="176" spans="1:6">
      <c r="A176" s="24">
        <v>613</v>
      </c>
      <c r="B176" s="22">
        <v>901</v>
      </c>
      <c r="C176" s="23">
        <v>4710000</v>
      </c>
      <c r="D176" s="24"/>
      <c r="E176" s="49" t="s">
        <v>132</v>
      </c>
      <c r="F176" s="37">
        <f>F177+F179+F182+F184+F186+F188+F190</f>
        <v>7533813.0599999996</v>
      </c>
    </row>
    <row r="177" spans="1:6" ht="30">
      <c r="A177" s="24">
        <v>613</v>
      </c>
      <c r="B177" s="22">
        <v>901</v>
      </c>
      <c r="C177" s="23">
        <v>4719500</v>
      </c>
      <c r="D177" s="24"/>
      <c r="E177" s="49" t="s">
        <v>87</v>
      </c>
      <c r="F177" s="37">
        <v>133200</v>
      </c>
    </row>
    <row r="178" spans="1:6">
      <c r="A178" s="24">
        <v>613</v>
      </c>
      <c r="B178" s="22">
        <v>901</v>
      </c>
      <c r="C178" s="23">
        <v>4719500</v>
      </c>
      <c r="D178" s="24">
        <v>1</v>
      </c>
      <c r="E178" s="49" t="s">
        <v>88</v>
      </c>
      <c r="F178" s="37">
        <v>133200</v>
      </c>
    </row>
    <row r="179" spans="1:6" ht="30">
      <c r="A179" s="24">
        <v>613</v>
      </c>
      <c r="B179" s="22">
        <v>901</v>
      </c>
      <c r="C179" s="23">
        <v>4719910</v>
      </c>
      <c r="D179" s="24"/>
      <c r="E179" s="49" t="s">
        <v>186</v>
      </c>
      <c r="F179" s="37">
        <f>F180+F181</f>
        <v>5011077.34</v>
      </c>
    </row>
    <row r="180" spans="1:6">
      <c r="A180" s="24">
        <v>613</v>
      </c>
      <c r="B180" s="22">
        <v>901</v>
      </c>
      <c r="C180" s="23">
        <v>4719910</v>
      </c>
      <c r="D180" s="24">
        <v>1</v>
      </c>
      <c r="E180" s="49" t="s">
        <v>88</v>
      </c>
      <c r="F180" s="37">
        <v>2365747</v>
      </c>
    </row>
    <row r="181" spans="1:6" ht="60">
      <c r="A181" s="24">
        <v>613</v>
      </c>
      <c r="B181" s="22">
        <v>901</v>
      </c>
      <c r="C181" s="23">
        <v>4719910</v>
      </c>
      <c r="D181" s="24">
        <v>800</v>
      </c>
      <c r="E181" s="49" t="s">
        <v>190</v>
      </c>
      <c r="F181" s="37">
        <v>2645330.34</v>
      </c>
    </row>
    <row r="182" spans="1:6" ht="45">
      <c r="A182" s="24">
        <v>613</v>
      </c>
      <c r="B182" s="22">
        <v>901</v>
      </c>
      <c r="C182" s="23">
        <v>4719920</v>
      </c>
      <c r="D182" s="24"/>
      <c r="E182" s="49" t="s">
        <v>188</v>
      </c>
      <c r="F182" s="37">
        <v>1278800.77</v>
      </c>
    </row>
    <row r="183" spans="1:6">
      <c r="A183" s="24">
        <v>613</v>
      </c>
      <c r="B183" s="22">
        <v>901</v>
      </c>
      <c r="C183" s="23">
        <v>4719920</v>
      </c>
      <c r="D183" s="24">
        <v>1</v>
      </c>
      <c r="E183" s="49" t="s">
        <v>88</v>
      </c>
      <c r="F183" s="37">
        <v>1278800.77</v>
      </c>
    </row>
    <row r="184" spans="1:6">
      <c r="A184" s="24">
        <v>613</v>
      </c>
      <c r="B184" s="22">
        <v>901</v>
      </c>
      <c r="C184" s="23">
        <v>4719930</v>
      </c>
      <c r="D184" s="24"/>
      <c r="E184" s="49" t="s">
        <v>189</v>
      </c>
      <c r="F184" s="37">
        <v>299629</v>
      </c>
    </row>
    <row r="185" spans="1:6">
      <c r="A185" s="24">
        <v>613</v>
      </c>
      <c r="B185" s="22">
        <v>901</v>
      </c>
      <c r="C185" s="23">
        <v>4719930</v>
      </c>
      <c r="D185" s="24">
        <v>1</v>
      </c>
      <c r="E185" s="49" t="s">
        <v>88</v>
      </c>
      <c r="F185" s="37">
        <v>299629</v>
      </c>
    </row>
    <row r="186" spans="1:6" ht="30">
      <c r="A186" s="24">
        <v>613</v>
      </c>
      <c r="B186" s="22">
        <v>901</v>
      </c>
      <c r="C186" s="23">
        <v>4719940</v>
      </c>
      <c r="D186" s="24"/>
      <c r="E186" s="49" t="s">
        <v>129</v>
      </c>
      <c r="F186" s="37">
        <v>62900</v>
      </c>
    </row>
    <row r="187" spans="1:6">
      <c r="A187" s="24">
        <v>613</v>
      </c>
      <c r="B187" s="22">
        <v>901</v>
      </c>
      <c r="C187" s="23">
        <v>4719940</v>
      </c>
      <c r="D187" s="24">
        <v>1</v>
      </c>
      <c r="E187" s="49" t="s">
        <v>88</v>
      </c>
      <c r="F187" s="37">
        <v>62900</v>
      </c>
    </row>
    <row r="188" spans="1:6" ht="60">
      <c r="A188" s="24">
        <v>613</v>
      </c>
      <c r="B188" s="22">
        <v>901</v>
      </c>
      <c r="C188" s="23">
        <v>4719980</v>
      </c>
      <c r="D188" s="24"/>
      <c r="E188" s="49" t="s">
        <v>107</v>
      </c>
      <c r="F188" s="37">
        <v>739205.95</v>
      </c>
    </row>
    <row r="189" spans="1:6">
      <c r="A189" s="24">
        <v>613</v>
      </c>
      <c r="B189" s="22">
        <v>901</v>
      </c>
      <c r="C189" s="23">
        <v>4719980</v>
      </c>
      <c r="D189" s="24">
        <v>1</v>
      </c>
      <c r="E189" s="49" t="s">
        <v>88</v>
      </c>
      <c r="F189" s="37">
        <v>739205.95</v>
      </c>
    </row>
    <row r="190" spans="1:6" ht="30">
      <c r="A190" s="24">
        <v>613</v>
      </c>
      <c r="B190" s="22">
        <v>901</v>
      </c>
      <c r="C190" s="23">
        <v>4719990</v>
      </c>
      <c r="D190" s="24"/>
      <c r="E190" s="49" t="s">
        <v>95</v>
      </c>
      <c r="F190" s="37">
        <v>9000</v>
      </c>
    </row>
    <row r="191" spans="1:6">
      <c r="A191" s="24">
        <v>613</v>
      </c>
      <c r="B191" s="22">
        <v>901</v>
      </c>
      <c r="C191" s="23">
        <v>4719990</v>
      </c>
      <c r="D191" s="24">
        <v>1</v>
      </c>
      <c r="E191" s="49" t="s">
        <v>88</v>
      </c>
      <c r="F191" s="37">
        <v>9000</v>
      </c>
    </row>
    <row r="192" spans="1:6">
      <c r="A192" s="24">
        <v>613</v>
      </c>
      <c r="B192" s="22">
        <v>901</v>
      </c>
      <c r="C192" s="23">
        <v>4760000</v>
      </c>
      <c r="D192" s="24"/>
      <c r="E192" s="49" t="s">
        <v>133</v>
      </c>
      <c r="F192" s="37">
        <f>F193+F195</f>
        <v>369587.82</v>
      </c>
    </row>
    <row r="193" spans="1:6" ht="30">
      <c r="A193" s="24">
        <v>613</v>
      </c>
      <c r="B193" s="22">
        <v>901</v>
      </c>
      <c r="C193" s="23">
        <v>4769500</v>
      </c>
      <c r="D193" s="24"/>
      <c r="E193" s="49" t="s">
        <v>87</v>
      </c>
      <c r="F193" s="37">
        <v>6100</v>
      </c>
    </row>
    <row r="194" spans="1:6">
      <c r="A194" s="24">
        <v>613</v>
      </c>
      <c r="B194" s="22">
        <v>901</v>
      </c>
      <c r="C194" s="23">
        <v>4769500</v>
      </c>
      <c r="D194" s="24">
        <v>1</v>
      </c>
      <c r="E194" s="49" t="s">
        <v>88</v>
      </c>
      <c r="F194" s="37">
        <v>6100</v>
      </c>
    </row>
    <row r="195" spans="1:6" ht="30">
      <c r="A195" s="24">
        <v>613</v>
      </c>
      <c r="B195" s="22">
        <v>901</v>
      </c>
      <c r="C195" s="23">
        <v>4769910</v>
      </c>
      <c r="D195" s="24"/>
      <c r="E195" s="43" t="s">
        <v>89</v>
      </c>
      <c r="F195" s="37">
        <f>F196+F197</f>
        <v>363487.82</v>
      </c>
    </row>
    <row r="196" spans="1:6">
      <c r="A196" s="24">
        <v>613</v>
      </c>
      <c r="B196" s="22">
        <v>901</v>
      </c>
      <c r="C196" s="23">
        <v>4769910</v>
      </c>
      <c r="D196" s="24">
        <v>1</v>
      </c>
      <c r="E196" s="75" t="s">
        <v>88</v>
      </c>
      <c r="F196" s="37">
        <v>127500</v>
      </c>
    </row>
    <row r="197" spans="1:6" ht="60">
      <c r="A197" s="24">
        <v>613</v>
      </c>
      <c r="B197" s="22">
        <v>901</v>
      </c>
      <c r="C197" s="23">
        <v>4769910</v>
      </c>
      <c r="D197" s="24">
        <v>800</v>
      </c>
      <c r="E197" s="49" t="s">
        <v>190</v>
      </c>
      <c r="F197" s="44">
        <v>235987.82</v>
      </c>
    </row>
    <row r="198" spans="1:6" ht="45">
      <c r="A198" s="24">
        <v>613</v>
      </c>
      <c r="B198" s="22">
        <v>901</v>
      </c>
      <c r="C198" s="23">
        <v>5205610</v>
      </c>
      <c r="D198" s="24"/>
      <c r="E198" s="49" t="s">
        <v>134</v>
      </c>
      <c r="F198" s="44">
        <v>299400</v>
      </c>
    </row>
    <row r="199" spans="1:6">
      <c r="A199" s="24">
        <v>613</v>
      </c>
      <c r="B199" s="22">
        <v>901</v>
      </c>
      <c r="C199" s="23">
        <v>5205610</v>
      </c>
      <c r="D199" s="24">
        <v>1</v>
      </c>
      <c r="E199" s="75" t="s">
        <v>88</v>
      </c>
      <c r="F199" s="44">
        <v>299400</v>
      </c>
    </row>
    <row r="200" spans="1:6" ht="30">
      <c r="A200" s="24">
        <v>613</v>
      </c>
      <c r="B200" s="22">
        <v>901</v>
      </c>
      <c r="C200" s="23">
        <v>7951500</v>
      </c>
      <c r="D200" s="24"/>
      <c r="E200" s="49" t="s">
        <v>191</v>
      </c>
      <c r="F200" s="37">
        <v>87000</v>
      </c>
    </row>
    <row r="201" spans="1:6" ht="30">
      <c r="A201" s="24">
        <v>613</v>
      </c>
      <c r="B201" s="22">
        <v>901</v>
      </c>
      <c r="C201" s="23">
        <v>7951500</v>
      </c>
      <c r="D201" s="24">
        <v>1</v>
      </c>
      <c r="E201" s="43" t="s">
        <v>88</v>
      </c>
      <c r="F201" s="37">
        <v>87000</v>
      </c>
    </row>
    <row r="202" spans="1:6">
      <c r="A202" s="24">
        <v>613</v>
      </c>
      <c r="B202" s="22">
        <v>902</v>
      </c>
      <c r="C202" s="23"/>
      <c r="D202" s="24"/>
      <c r="E202" s="15" t="s">
        <v>17</v>
      </c>
      <c r="F202" s="37">
        <f>F203+F210</f>
        <v>3087052</v>
      </c>
    </row>
    <row r="203" spans="1:6">
      <c r="A203" s="24">
        <v>613</v>
      </c>
      <c r="B203" s="22">
        <v>902</v>
      </c>
      <c r="C203" s="23">
        <v>4780000</v>
      </c>
      <c r="D203" s="24"/>
      <c r="E203" s="15" t="s">
        <v>136</v>
      </c>
      <c r="F203" s="37">
        <f>F204+F206+F208</f>
        <v>2362852</v>
      </c>
    </row>
    <row r="204" spans="1:6" ht="30">
      <c r="A204" s="24">
        <v>613</v>
      </c>
      <c r="B204" s="22">
        <v>902</v>
      </c>
      <c r="C204" s="23">
        <v>4789900</v>
      </c>
      <c r="D204" s="24"/>
      <c r="E204" s="49" t="s">
        <v>89</v>
      </c>
      <c r="F204" s="37">
        <v>1737352</v>
      </c>
    </row>
    <row r="205" spans="1:6" ht="30">
      <c r="A205" s="24">
        <v>613</v>
      </c>
      <c r="B205" s="22">
        <v>902</v>
      </c>
      <c r="C205" s="23">
        <v>4789900</v>
      </c>
      <c r="D205" s="24">
        <v>1</v>
      </c>
      <c r="E205" s="43" t="s">
        <v>88</v>
      </c>
      <c r="F205" s="37">
        <v>1737352</v>
      </c>
    </row>
    <row r="206" spans="1:6" ht="30">
      <c r="A206" s="24">
        <v>613</v>
      </c>
      <c r="B206" s="22">
        <v>902</v>
      </c>
      <c r="C206" s="23">
        <v>4789910</v>
      </c>
      <c r="D206" s="24"/>
      <c r="E206" s="49" t="s">
        <v>129</v>
      </c>
      <c r="F206" s="37">
        <v>55500</v>
      </c>
    </row>
    <row r="207" spans="1:6" ht="30">
      <c r="A207" s="24">
        <v>613</v>
      </c>
      <c r="B207" s="22">
        <v>902</v>
      </c>
      <c r="C207" s="23">
        <v>4789910</v>
      </c>
      <c r="D207" s="24">
        <v>1</v>
      </c>
      <c r="E207" s="43" t="s">
        <v>88</v>
      </c>
      <c r="F207" s="37">
        <v>55500</v>
      </c>
    </row>
    <row r="208" spans="1:6" ht="60">
      <c r="A208" s="24">
        <v>613</v>
      </c>
      <c r="B208" s="22">
        <v>902</v>
      </c>
      <c r="C208" s="23">
        <v>4789980</v>
      </c>
      <c r="D208" s="24"/>
      <c r="E208" s="49" t="s">
        <v>107</v>
      </c>
      <c r="F208" s="37">
        <v>570000</v>
      </c>
    </row>
    <row r="209" spans="1:6" ht="30">
      <c r="A209" s="24">
        <v>613</v>
      </c>
      <c r="B209" s="22">
        <v>902</v>
      </c>
      <c r="C209" s="23">
        <v>4789980</v>
      </c>
      <c r="D209" s="24">
        <v>1</v>
      </c>
      <c r="E209" s="43" t="s">
        <v>88</v>
      </c>
      <c r="F209" s="37">
        <v>570000</v>
      </c>
    </row>
    <row r="210" spans="1:6">
      <c r="A210" s="24">
        <v>613</v>
      </c>
      <c r="B210" s="22">
        <v>902</v>
      </c>
      <c r="C210" s="23">
        <v>5201800</v>
      </c>
      <c r="D210" s="24"/>
      <c r="E210" s="43" t="s">
        <v>137</v>
      </c>
      <c r="F210" s="37">
        <v>724200</v>
      </c>
    </row>
    <row r="211" spans="1:6" ht="30">
      <c r="A211" s="24">
        <v>613</v>
      </c>
      <c r="B211" s="22">
        <v>902</v>
      </c>
      <c r="C211" s="23">
        <v>5201800</v>
      </c>
      <c r="D211" s="24">
        <v>1</v>
      </c>
      <c r="E211" s="43" t="s">
        <v>88</v>
      </c>
      <c r="F211" s="37">
        <v>724200</v>
      </c>
    </row>
    <row r="212" spans="1:6" ht="30">
      <c r="A212" s="24">
        <v>613</v>
      </c>
      <c r="B212" s="22">
        <v>903</v>
      </c>
      <c r="C212" s="23"/>
      <c r="D212" s="24"/>
      <c r="E212" s="49" t="s">
        <v>192</v>
      </c>
      <c r="F212" s="37">
        <f>F213</f>
        <v>59500</v>
      </c>
    </row>
    <row r="213" spans="1:6" ht="30">
      <c r="A213" s="24">
        <v>613</v>
      </c>
      <c r="B213" s="22">
        <v>903</v>
      </c>
      <c r="C213" s="23">
        <v>4700000</v>
      </c>
      <c r="D213" s="24"/>
      <c r="E213" s="43" t="s">
        <v>127</v>
      </c>
      <c r="F213" s="37">
        <f>F214+F216</f>
        <v>59500</v>
      </c>
    </row>
    <row r="214" spans="1:6" ht="30">
      <c r="A214" s="24">
        <v>613</v>
      </c>
      <c r="B214" s="22">
        <v>903</v>
      </c>
      <c r="C214" s="23">
        <v>4709500</v>
      </c>
      <c r="D214" s="24"/>
      <c r="E214" s="43" t="s">
        <v>87</v>
      </c>
      <c r="F214" s="37">
        <v>4000</v>
      </c>
    </row>
    <row r="215" spans="1:6" ht="30">
      <c r="A215" s="24">
        <v>613</v>
      </c>
      <c r="B215" s="22">
        <v>903</v>
      </c>
      <c r="C215" s="23">
        <v>4709500</v>
      </c>
      <c r="D215" s="24">
        <v>1</v>
      </c>
      <c r="E215" s="43" t="s">
        <v>88</v>
      </c>
      <c r="F215" s="37">
        <v>4000</v>
      </c>
    </row>
    <row r="216" spans="1:6" ht="30">
      <c r="A216" s="24">
        <v>613</v>
      </c>
      <c r="B216" s="22">
        <v>903</v>
      </c>
      <c r="C216" s="23">
        <v>4709910</v>
      </c>
      <c r="D216" s="24"/>
      <c r="E216" s="49" t="s">
        <v>89</v>
      </c>
      <c r="F216" s="37">
        <v>55500</v>
      </c>
    </row>
    <row r="217" spans="1:6" ht="30">
      <c r="A217" s="24">
        <v>613</v>
      </c>
      <c r="B217" s="22">
        <v>903</v>
      </c>
      <c r="C217" s="23">
        <v>4709910</v>
      </c>
      <c r="D217" s="24">
        <v>1</v>
      </c>
      <c r="E217" s="43" t="s">
        <v>88</v>
      </c>
      <c r="F217" s="37">
        <v>55500</v>
      </c>
    </row>
    <row r="218" spans="1:6">
      <c r="A218" s="24">
        <v>613</v>
      </c>
      <c r="B218" s="22">
        <v>904</v>
      </c>
      <c r="C218" s="23"/>
      <c r="D218" s="24"/>
      <c r="E218" s="12" t="s">
        <v>193</v>
      </c>
      <c r="F218" s="37">
        <f>F219+F230</f>
        <v>4348162</v>
      </c>
    </row>
    <row r="219" spans="1:6">
      <c r="A219" s="24">
        <v>613</v>
      </c>
      <c r="B219" s="22">
        <v>904</v>
      </c>
      <c r="C219" s="23">
        <v>4700000</v>
      </c>
      <c r="D219" s="24"/>
      <c r="E219" s="12" t="s">
        <v>127</v>
      </c>
      <c r="F219" s="37">
        <f>F220+F222+F224+F226+F228</f>
        <v>3719662</v>
      </c>
    </row>
    <row r="220" spans="1:6" ht="30">
      <c r="A220" s="24">
        <v>613</v>
      </c>
      <c r="B220" s="22">
        <v>904</v>
      </c>
      <c r="C220" s="23">
        <v>4709500</v>
      </c>
      <c r="D220" s="24"/>
      <c r="E220" s="12" t="s">
        <v>87</v>
      </c>
      <c r="F220" s="37">
        <v>20600</v>
      </c>
    </row>
    <row r="221" spans="1:6">
      <c r="A221" s="24">
        <v>613</v>
      </c>
      <c r="B221" s="22">
        <v>904</v>
      </c>
      <c r="C221" s="23">
        <v>4709500</v>
      </c>
      <c r="D221" s="24"/>
      <c r="E221" s="12" t="s">
        <v>88</v>
      </c>
      <c r="F221" s="37">
        <v>20600</v>
      </c>
    </row>
    <row r="222" spans="1:6" ht="30">
      <c r="A222" s="24">
        <v>613</v>
      </c>
      <c r="B222" s="22">
        <v>904</v>
      </c>
      <c r="C222" s="23">
        <v>4709910</v>
      </c>
      <c r="D222" s="24"/>
      <c r="E222" s="49" t="s">
        <v>89</v>
      </c>
      <c r="F222" s="37">
        <v>2145462</v>
      </c>
    </row>
    <row r="223" spans="1:6" ht="30">
      <c r="A223" s="24">
        <v>613</v>
      </c>
      <c r="B223" s="22">
        <v>904</v>
      </c>
      <c r="C223" s="23">
        <v>4709910</v>
      </c>
      <c r="D223" s="24">
        <v>1</v>
      </c>
      <c r="E223" s="43" t="s">
        <v>88</v>
      </c>
      <c r="F223" s="37">
        <v>2145462</v>
      </c>
    </row>
    <row r="224" spans="1:6" ht="45">
      <c r="A224" s="24">
        <v>613</v>
      </c>
      <c r="B224" s="22">
        <v>904</v>
      </c>
      <c r="C224" s="23">
        <v>4709920</v>
      </c>
      <c r="D224" s="24"/>
      <c r="E224" s="49" t="s">
        <v>188</v>
      </c>
      <c r="F224" s="37">
        <v>1111800</v>
      </c>
    </row>
    <row r="225" spans="1:6" ht="30">
      <c r="A225" s="24">
        <v>613</v>
      </c>
      <c r="B225" s="22">
        <v>904</v>
      </c>
      <c r="C225" s="23">
        <v>4709920</v>
      </c>
      <c r="D225" s="24">
        <v>1</v>
      </c>
      <c r="E225" s="43" t="s">
        <v>88</v>
      </c>
      <c r="F225" s="37">
        <v>1111800</v>
      </c>
    </row>
    <row r="226" spans="1:6">
      <c r="A226" s="24">
        <v>613</v>
      </c>
      <c r="B226" s="22">
        <v>904</v>
      </c>
      <c r="C226" s="23">
        <v>4709930</v>
      </c>
      <c r="D226" s="24"/>
      <c r="E226" s="49" t="s">
        <v>189</v>
      </c>
      <c r="F226" s="37">
        <v>387600</v>
      </c>
    </row>
    <row r="227" spans="1:6" ht="30">
      <c r="A227" s="24">
        <v>613</v>
      </c>
      <c r="B227" s="22">
        <v>904</v>
      </c>
      <c r="C227" s="23">
        <v>4709930</v>
      </c>
      <c r="D227" s="24">
        <v>1</v>
      </c>
      <c r="E227" s="43" t="s">
        <v>88</v>
      </c>
      <c r="F227" s="37">
        <v>387600</v>
      </c>
    </row>
    <row r="228" spans="1:6" ht="30">
      <c r="A228" s="24">
        <v>613</v>
      </c>
      <c r="B228" s="22">
        <v>904</v>
      </c>
      <c r="C228" s="23">
        <v>4709940</v>
      </c>
      <c r="D228" s="24"/>
      <c r="E228" s="49" t="s">
        <v>129</v>
      </c>
      <c r="F228" s="37">
        <v>54200</v>
      </c>
    </row>
    <row r="229" spans="1:6" ht="30">
      <c r="A229" s="24">
        <v>613</v>
      </c>
      <c r="B229" s="22">
        <v>904</v>
      </c>
      <c r="C229" s="23">
        <v>4709940</v>
      </c>
      <c r="D229" s="24">
        <v>1</v>
      </c>
      <c r="E229" s="43" t="s">
        <v>88</v>
      </c>
      <c r="F229" s="37">
        <v>54200</v>
      </c>
    </row>
    <row r="230" spans="1:6">
      <c r="A230" s="24">
        <v>613</v>
      </c>
      <c r="B230" s="22">
        <v>904</v>
      </c>
      <c r="C230" s="23">
        <v>5201800</v>
      </c>
      <c r="D230" s="24"/>
      <c r="E230" s="15" t="s">
        <v>137</v>
      </c>
      <c r="F230" s="37">
        <v>628500</v>
      </c>
    </row>
    <row r="231" spans="1:6" ht="30">
      <c r="A231" s="24">
        <v>613</v>
      </c>
      <c r="B231" s="22">
        <v>904</v>
      </c>
      <c r="C231" s="23">
        <v>5201800</v>
      </c>
      <c r="D231" s="24">
        <v>1</v>
      </c>
      <c r="E231" s="43" t="s">
        <v>88</v>
      </c>
      <c r="F231" s="37">
        <v>628500</v>
      </c>
    </row>
    <row r="232" spans="1:6">
      <c r="A232" s="24">
        <v>613</v>
      </c>
      <c r="B232" s="22">
        <v>909</v>
      </c>
      <c r="C232" s="23"/>
      <c r="D232" s="24"/>
      <c r="E232" s="43" t="s">
        <v>51</v>
      </c>
      <c r="F232" s="37">
        <f>F233+F236</f>
        <v>1037856</v>
      </c>
    </row>
    <row r="233" spans="1:6" ht="60">
      <c r="A233" s="24">
        <v>613</v>
      </c>
      <c r="B233" s="22">
        <v>909</v>
      </c>
      <c r="C233" s="23">
        <v>4520000</v>
      </c>
      <c r="D233" s="24"/>
      <c r="E233" s="84" t="s">
        <v>194</v>
      </c>
      <c r="F233" s="37">
        <v>727468</v>
      </c>
    </row>
    <row r="234" spans="1:6" ht="30">
      <c r="A234" s="24">
        <v>613</v>
      </c>
      <c r="B234" s="22">
        <v>909</v>
      </c>
      <c r="C234" s="23">
        <v>4529901</v>
      </c>
      <c r="D234" s="24"/>
      <c r="E234" s="49" t="s">
        <v>89</v>
      </c>
      <c r="F234" s="37">
        <v>727468</v>
      </c>
    </row>
    <row r="235" spans="1:6" ht="30">
      <c r="A235" s="24">
        <v>613</v>
      </c>
      <c r="B235" s="22">
        <v>909</v>
      </c>
      <c r="C235" s="23">
        <v>4529901</v>
      </c>
      <c r="D235" s="24">
        <v>1</v>
      </c>
      <c r="E235" s="43" t="s">
        <v>88</v>
      </c>
      <c r="F235" s="37">
        <v>727468</v>
      </c>
    </row>
    <row r="236" spans="1:6" ht="75">
      <c r="A236" s="24">
        <v>613</v>
      </c>
      <c r="B236" s="22">
        <v>909</v>
      </c>
      <c r="C236" s="23">
        <v>960103</v>
      </c>
      <c r="D236" s="24"/>
      <c r="E236" s="43" t="s">
        <v>195</v>
      </c>
      <c r="F236" s="37">
        <v>310388</v>
      </c>
    </row>
    <row r="237" spans="1:6" ht="30">
      <c r="A237" s="24">
        <v>613</v>
      </c>
      <c r="B237" s="22">
        <v>909</v>
      </c>
      <c r="C237" s="23">
        <v>960103</v>
      </c>
      <c r="D237" s="24">
        <v>1</v>
      </c>
      <c r="E237" s="43" t="s">
        <v>88</v>
      </c>
      <c r="F237" s="37">
        <v>310388</v>
      </c>
    </row>
    <row r="238" spans="1:6" s="81" customFormat="1" ht="28.5">
      <c r="A238" s="66">
        <v>614</v>
      </c>
      <c r="B238" s="78"/>
      <c r="C238" s="79"/>
      <c r="D238" s="66"/>
      <c r="E238" s="80" t="s">
        <v>196</v>
      </c>
      <c r="F238" s="36">
        <f>F239+F243+F263</f>
        <v>16906972.780000001</v>
      </c>
    </row>
    <row r="239" spans="1:6">
      <c r="A239" s="24">
        <v>614</v>
      </c>
      <c r="B239" s="22">
        <v>400</v>
      </c>
      <c r="C239" s="23"/>
      <c r="D239" s="24"/>
      <c r="E239" s="49" t="s">
        <v>4</v>
      </c>
      <c r="F239" s="37">
        <v>50000</v>
      </c>
    </row>
    <row r="240" spans="1:6">
      <c r="A240" s="24">
        <v>614</v>
      </c>
      <c r="B240" s="22">
        <v>412</v>
      </c>
      <c r="C240" s="23"/>
      <c r="D240" s="24"/>
      <c r="E240" s="49" t="s">
        <v>8</v>
      </c>
      <c r="F240" s="37">
        <v>50000</v>
      </c>
    </row>
    <row r="241" spans="1:6" ht="45">
      <c r="A241" s="24">
        <v>614</v>
      </c>
      <c r="B241" s="22">
        <v>412</v>
      </c>
      <c r="C241" s="23">
        <v>7951120</v>
      </c>
      <c r="D241" s="24"/>
      <c r="E241" s="49" t="s">
        <v>197</v>
      </c>
      <c r="F241" s="37">
        <v>50000</v>
      </c>
    </row>
    <row r="242" spans="1:6" ht="30">
      <c r="A242" s="24">
        <v>614</v>
      </c>
      <c r="B242" s="22">
        <v>412</v>
      </c>
      <c r="C242" s="23">
        <v>7951120</v>
      </c>
      <c r="D242" s="24">
        <v>500</v>
      </c>
      <c r="E242" s="49" t="s">
        <v>62</v>
      </c>
      <c r="F242" s="37">
        <v>50000</v>
      </c>
    </row>
    <row r="243" spans="1:6" s="72" customFormat="1" ht="15.75">
      <c r="A243" s="67">
        <v>614</v>
      </c>
      <c r="B243" s="68">
        <v>700</v>
      </c>
      <c r="C243" s="69"/>
      <c r="D243" s="67"/>
      <c r="E243" s="77" t="s">
        <v>9</v>
      </c>
      <c r="F243" s="71">
        <f>F244+F258</f>
        <v>2918840.38</v>
      </c>
    </row>
    <row r="244" spans="1:6">
      <c r="A244" s="24">
        <v>614</v>
      </c>
      <c r="B244" s="22">
        <v>702</v>
      </c>
      <c r="C244" s="23"/>
      <c r="D244" s="24"/>
      <c r="E244" s="49" t="s">
        <v>10</v>
      </c>
      <c r="F244" s="37">
        <f>F245+F256</f>
        <v>2337975.38</v>
      </c>
    </row>
    <row r="245" spans="1:6">
      <c r="A245" s="24">
        <v>614</v>
      </c>
      <c r="B245" s="22">
        <v>702</v>
      </c>
      <c r="C245" s="23">
        <v>4230000</v>
      </c>
      <c r="D245" s="24"/>
      <c r="E245" s="43" t="s">
        <v>105</v>
      </c>
      <c r="F245" s="37">
        <f>F246+F248+F252+F254</f>
        <v>2337975.38</v>
      </c>
    </row>
    <row r="246" spans="1:6" ht="30">
      <c r="A246" s="24">
        <v>614</v>
      </c>
      <c r="B246" s="22">
        <v>702</v>
      </c>
      <c r="C246" s="23">
        <v>4239500</v>
      </c>
      <c r="D246" s="24"/>
      <c r="E246" s="43" t="s">
        <v>87</v>
      </c>
      <c r="F246" s="37">
        <v>16000</v>
      </c>
    </row>
    <row r="247" spans="1:6" ht="30">
      <c r="A247" s="24">
        <v>614</v>
      </c>
      <c r="B247" s="22">
        <v>702</v>
      </c>
      <c r="C247" s="23">
        <v>4239500</v>
      </c>
      <c r="D247" s="24">
        <v>1</v>
      </c>
      <c r="E247" s="43" t="s">
        <v>88</v>
      </c>
      <c r="F247" s="37">
        <v>16000</v>
      </c>
    </row>
    <row r="248" spans="1:6" ht="30">
      <c r="A248" s="24">
        <v>614</v>
      </c>
      <c r="B248" s="22">
        <v>702</v>
      </c>
      <c r="C248" s="23">
        <v>4239900</v>
      </c>
      <c r="D248" s="24"/>
      <c r="E248" s="49" t="s">
        <v>89</v>
      </c>
      <c r="F248" s="37">
        <f>F249+F250</f>
        <v>1668803.68</v>
      </c>
    </row>
    <row r="249" spans="1:6" ht="30">
      <c r="A249" s="24">
        <v>614</v>
      </c>
      <c r="B249" s="22">
        <v>702</v>
      </c>
      <c r="C249" s="23">
        <v>4239900</v>
      </c>
      <c r="D249" s="24">
        <v>1</v>
      </c>
      <c r="E249" s="43" t="s">
        <v>88</v>
      </c>
      <c r="F249" s="37">
        <v>1553170</v>
      </c>
    </row>
    <row r="250" spans="1:6" ht="30">
      <c r="A250" s="24">
        <v>614</v>
      </c>
      <c r="B250" s="22">
        <v>702</v>
      </c>
      <c r="C250" s="23">
        <v>4239900</v>
      </c>
      <c r="D250" s="24"/>
      <c r="E250" s="49" t="s">
        <v>89</v>
      </c>
      <c r="F250" s="37">
        <f>F251</f>
        <v>115633.68</v>
      </c>
    </row>
    <row r="251" spans="1:6" ht="45">
      <c r="A251" s="24">
        <v>614</v>
      </c>
      <c r="B251" s="22">
        <v>702</v>
      </c>
      <c r="C251" s="23">
        <v>4239900</v>
      </c>
      <c r="D251" s="24">
        <v>800</v>
      </c>
      <c r="E251" s="43" t="s">
        <v>119</v>
      </c>
      <c r="F251" s="37">
        <v>115633.68</v>
      </c>
    </row>
    <row r="252" spans="1:6" ht="60">
      <c r="A252" s="24">
        <v>614</v>
      </c>
      <c r="B252" s="22">
        <v>702</v>
      </c>
      <c r="C252" s="23">
        <v>4239910</v>
      </c>
      <c r="D252" s="24"/>
      <c r="E252" s="49" t="s">
        <v>107</v>
      </c>
      <c r="F252" s="37">
        <v>638171.69999999995</v>
      </c>
    </row>
    <row r="253" spans="1:6" ht="30">
      <c r="A253" s="24">
        <v>614</v>
      </c>
      <c r="B253" s="22">
        <v>702</v>
      </c>
      <c r="C253" s="23">
        <v>4239910</v>
      </c>
      <c r="D253" s="24">
        <v>1</v>
      </c>
      <c r="E253" s="43" t="s">
        <v>88</v>
      </c>
      <c r="F253" s="37">
        <v>638171.69999999995</v>
      </c>
    </row>
    <row r="254" spans="1:6" ht="30">
      <c r="A254" s="24">
        <v>614</v>
      </c>
      <c r="B254" s="22">
        <v>702</v>
      </c>
      <c r="C254" s="23">
        <v>4239920</v>
      </c>
      <c r="D254" s="24"/>
      <c r="E254" s="43" t="s">
        <v>95</v>
      </c>
      <c r="F254" s="37">
        <v>15000</v>
      </c>
    </row>
    <row r="255" spans="1:6" ht="30">
      <c r="A255" s="24">
        <v>614</v>
      </c>
      <c r="B255" s="22">
        <v>702</v>
      </c>
      <c r="C255" s="23">
        <v>4239920</v>
      </c>
      <c r="D255" s="24">
        <v>1</v>
      </c>
      <c r="E255" s="43" t="s">
        <v>88</v>
      </c>
      <c r="F255" s="37">
        <v>15000</v>
      </c>
    </row>
    <row r="256" spans="1:6" ht="45">
      <c r="A256" s="24">
        <v>614</v>
      </c>
      <c r="B256" s="22">
        <v>702</v>
      </c>
      <c r="C256" s="23">
        <v>7951900</v>
      </c>
      <c r="D256" s="24"/>
      <c r="E256" s="43" t="s">
        <v>198</v>
      </c>
      <c r="F256" s="37">
        <v>0</v>
      </c>
    </row>
    <row r="257" spans="1:6" ht="30">
      <c r="A257" s="24">
        <v>614</v>
      </c>
      <c r="B257" s="22">
        <v>702</v>
      </c>
      <c r="C257" s="23">
        <v>7951900</v>
      </c>
      <c r="D257" s="24">
        <v>1</v>
      </c>
      <c r="E257" s="43" t="s">
        <v>88</v>
      </c>
      <c r="F257" s="37">
        <v>0</v>
      </c>
    </row>
    <row r="258" spans="1:6">
      <c r="A258" s="24">
        <v>614</v>
      </c>
      <c r="B258" s="22">
        <v>707</v>
      </c>
      <c r="C258" s="23"/>
      <c r="D258" s="24"/>
      <c r="E258" s="43" t="s">
        <v>12</v>
      </c>
      <c r="F258" s="37">
        <f>F259+F261</f>
        <v>580865</v>
      </c>
    </row>
    <row r="259" spans="1:6" ht="30">
      <c r="A259" s="24">
        <v>614</v>
      </c>
      <c r="B259" s="22">
        <v>707</v>
      </c>
      <c r="C259" s="23">
        <v>4319500</v>
      </c>
      <c r="D259" s="24"/>
      <c r="E259" s="43" t="s">
        <v>87</v>
      </c>
      <c r="F259" s="37">
        <v>12500</v>
      </c>
    </row>
    <row r="260" spans="1:6" ht="30">
      <c r="A260" s="24">
        <v>614</v>
      </c>
      <c r="B260" s="22">
        <v>707</v>
      </c>
      <c r="C260" s="23">
        <v>4319500</v>
      </c>
      <c r="D260" s="24"/>
      <c r="E260" s="43" t="s">
        <v>88</v>
      </c>
      <c r="F260" s="37">
        <v>12500</v>
      </c>
    </row>
    <row r="261" spans="1:6">
      <c r="A261" s="24">
        <v>614</v>
      </c>
      <c r="B261" s="22">
        <v>707</v>
      </c>
      <c r="C261" s="23">
        <v>4319910</v>
      </c>
      <c r="D261" s="24"/>
      <c r="E261" s="84" t="s">
        <v>89</v>
      </c>
      <c r="F261" s="37">
        <v>568365</v>
      </c>
    </row>
    <row r="262" spans="1:6" ht="30">
      <c r="A262" s="24">
        <v>614</v>
      </c>
      <c r="B262" s="22">
        <v>707</v>
      </c>
      <c r="C262" s="23">
        <v>4319910</v>
      </c>
      <c r="D262" s="24">
        <v>1</v>
      </c>
      <c r="E262" s="43" t="s">
        <v>88</v>
      </c>
      <c r="F262" s="37">
        <v>568365</v>
      </c>
    </row>
    <row r="263" spans="1:6" s="72" customFormat="1" ht="15.75">
      <c r="A263" s="67">
        <v>614</v>
      </c>
      <c r="B263" s="68">
        <v>800</v>
      </c>
      <c r="C263" s="69"/>
      <c r="D263" s="67"/>
      <c r="E263" s="74" t="s">
        <v>54</v>
      </c>
      <c r="F263" s="71">
        <f>F264+F289</f>
        <v>13938132.4</v>
      </c>
    </row>
    <row r="264" spans="1:6">
      <c r="A264" s="24">
        <v>614</v>
      </c>
      <c r="B264" s="22">
        <v>801</v>
      </c>
      <c r="C264" s="23"/>
      <c r="D264" s="24"/>
      <c r="E264" s="49" t="s">
        <v>14</v>
      </c>
      <c r="F264" s="37">
        <f>F265+F275+F287</f>
        <v>13289672.4</v>
      </c>
    </row>
    <row r="265" spans="1:6" ht="30">
      <c r="A265" s="24">
        <v>614</v>
      </c>
      <c r="B265" s="22">
        <v>801</v>
      </c>
      <c r="C265" s="23">
        <v>4400000</v>
      </c>
      <c r="D265" s="24"/>
      <c r="E265" s="43" t="s">
        <v>124</v>
      </c>
      <c r="F265" s="37">
        <f>F266+F268+F271+F273</f>
        <v>8775402.4000000004</v>
      </c>
    </row>
    <row r="266" spans="1:6" ht="30">
      <c r="A266" s="24">
        <v>614</v>
      </c>
      <c r="B266" s="22">
        <v>801</v>
      </c>
      <c r="C266" s="23">
        <v>4409500</v>
      </c>
      <c r="D266" s="24"/>
      <c r="E266" s="43" t="s">
        <v>87</v>
      </c>
      <c r="F266" s="37">
        <v>92560</v>
      </c>
    </row>
    <row r="267" spans="1:6" ht="30">
      <c r="A267" s="24">
        <v>614</v>
      </c>
      <c r="B267" s="22">
        <v>801</v>
      </c>
      <c r="C267" s="23">
        <v>4409500</v>
      </c>
      <c r="D267" s="24">
        <v>1</v>
      </c>
      <c r="E267" s="43" t="s">
        <v>88</v>
      </c>
      <c r="F267" s="37">
        <v>92560</v>
      </c>
    </row>
    <row r="268" spans="1:6" ht="30">
      <c r="A268" s="24">
        <v>614</v>
      </c>
      <c r="B268" s="22">
        <v>801</v>
      </c>
      <c r="C268" s="23">
        <v>4409900</v>
      </c>
      <c r="D268" s="24"/>
      <c r="E268" s="49" t="s">
        <v>89</v>
      </c>
      <c r="F268" s="37">
        <f>F269+F270</f>
        <v>5073417.7</v>
      </c>
    </row>
    <row r="269" spans="1:6" ht="30">
      <c r="A269" s="24">
        <v>614</v>
      </c>
      <c r="B269" s="22">
        <v>801</v>
      </c>
      <c r="C269" s="23">
        <v>4409900</v>
      </c>
      <c r="D269" s="24">
        <v>1</v>
      </c>
      <c r="E269" s="43" t="s">
        <v>88</v>
      </c>
      <c r="F269" s="37">
        <v>4283781.29</v>
      </c>
    </row>
    <row r="270" spans="1:6" ht="45">
      <c r="A270" s="24">
        <v>614</v>
      </c>
      <c r="B270" s="22">
        <v>801</v>
      </c>
      <c r="C270" s="23">
        <v>4409900</v>
      </c>
      <c r="D270" s="24">
        <v>800</v>
      </c>
      <c r="E270" s="43" t="s">
        <v>119</v>
      </c>
      <c r="F270" s="37">
        <v>789636.41</v>
      </c>
    </row>
    <row r="271" spans="1:6" ht="45">
      <c r="A271" s="24">
        <v>614</v>
      </c>
      <c r="B271" s="22">
        <v>801</v>
      </c>
      <c r="C271" s="23">
        <v>4409920</v>
      </c>
      <c r="D271" s="24"/>
      <c r="E271" s="43" t="s">
        <v>125</v>
      </c>
      <c r="F271" s="37">
        <v>2411424.7000000002</v>
      </c>
    </row>
    <row r="272" spans="1:6" ht="30">
      <c r="A272" s="24">
        <v>614</v>
      </c>
      <c r="B272" s="22">
        <v>801</v>
      </c>
      <c r="C272" s="23">
        <v>4409920</v>
      </c>
      <c r="D272" s="24">
        <v>1</v>
      </c>
      <c r="E272" s="43" t="s">
        <v>88</v>
      </c>
      <c r="F272" s="37">
        <v>2411424.7000000002</v>
      </c>
    </row>
    <row r="273" spans="1:6" s="55" customFormat="1" ht="60">
      <c r="A273" s="85">
        <v>614</v>
      </c>
      <c r="B273" s="86">
        <v>801</v>
      </c>
      <c r="C273" s="87">
        <v>4409930</v>
      </c>
      <c r="D273" s="85"/>
      <c r="E273" s="88" t="s">
        <v>107</v>
      </c>
      <c r="F273" s="44">
        <v>1198000</v>
      </c>
    </row>
    <row r="274" spans="1:6" ht="30">
      <c r="A274" s="24">
        <v>614</v>
      </c>
      <c r="B274" s="22">
        <v>801</v>
      </c>
      <c r="C274" s="23">
        <v>4409930</v>
      </c>
      <c r="D274" s="24">
        <v>1</v>
      </c>
      <c r="E274" s="43" t="s">
        <v>88</v>
      </c>
      <c r="F274" s="37">
        <v>1198000</v>
      </c>
    </row>
    <row r="275" spans="1:6">
      <c r="A275" s="24">
        <v>614</v>
      </c>
      <c r="B275" s="22">
        <v>801</v>
      </c>
      <c r="C275" s="23">
        <v>4420000</v>
      </c>
      <c r="D275" s="24"/>
      <c r="E275" s="15" t="s">
        <v>126</v>
      </c>
      <c r="F275" s="37">
        <f>F276+F278+F281+F283+F285</f>
        <v>3594270</v>
      </c>
    </row>
    <row r="276" spans="1:6" ht="30">
      <c r="A276" s="24">
        <v>614</v>
      </c>
      <c r="B276" s="22">
        <v>801</v>
      </c>
      <c r="C276" s="23">
        <v>4429500</v>
      </c>
      <c r="D276" s="24"/>
      <c r="E276" s="15" t="s">
        <v>87</v>
      </c>
      <c r="F276" s="37">
        <v>7120</v>
      </c>
    </row>
    <row r="277" spans="1:6">
      <c r="A277" s="24">
        <v>614</v>
      </c>
      <c r="B277" s="22">
        <v>801</v>
      </c>
      <c r="C277" s="23">
        <v>4429500</v>
      </c>
      <c r="D277" s="24">
        <v>1</v>
      </c>
      <c r="E277" s="15" t="s">
        <v>88</v>
      </c>
      <c r="F277" s="37">
        <v>7120</v>
      </c>
    </row>
    <row r="278" spans="1:6" ht="30">
      <c r="A278" s="24">
        <v>614</v>
      </c>
      <c r="B278" s="22">
        <v>801</v>
      </c>
      <c r="C278" s="23">
        <v>4429900</v>
      </c>
      <c r="D278" s="24"/>
      <c r="E278" s="49" t="s">
        <v>89</v>
      </c>
      <c r="F278" s="37">
        <f>F279+F280</f>
        <v>1825290</v>
      </c>
    </row>
    <row r="279" spans="1:6" ht="30">
      <c r="A279" s="24">
        <v>614</v>
      </c>
      <c r="B279" s="22">
        <v>801</v>
      </c>
      <c r="C279" s="23">
        <v>4429900</v>
      </c>
      <c r="D279" s="24">
        <v>1</v>
      </c>
      <c r="E279" s="43" t="s">
        <v>88</v>
      </c>
      <c r="F279" s="37">
        <v>1810290</v>
      </c>
    </row>
    <row r="280" spans="1:6" ht="45">
      <c r="A280" s="24">
        <v>614</v>
      </c>
      <c r="B280" s="22">
        <v>801</v>
      </c>
      <c r="C280" s="23">
        <v>4429900</v>
      </c>
      <c r="D280" s="24">
        <v>800</v>
      </c>
      <c r="E280" s="43" t="s">
        <v>119</v>
      </c>
      <c r="F280" s="37">
        <v>15000</v>
      </c>
    </row>
    <row r="281" spans="1:6" ht="30">
      <c r="A281" s="24">
        <v>614</v>
      </c>
      <c r="B281" s="22">
        <v>801</v>
      </c>
      <c r="C281" s="23">
        <v>4429910</v>
      </c>
      <c r="D281" s="24"/>
      <c r="E281" s="43" t="s">
        <v>95</v>
      </c>
      <c r="F281" s="37">
        <v>25000</v>
      </c>
    </row>
    <row r="282" spans="1:6">
      <c r="A282" s="24">
        <v>614</v>
      </c>
      <c r="B282" s="22">
        <v>801</v>
      </c>
      <c r="C282" s="23">
        <v>4429910</v>
      </c>
      <c r="D282" s="24">
        <v>1</v>
      </c>
      <c r="E282" s="15" t="s">
        <v>88</v>
      </c>
      <c r="F282" s="37">
        <v>25000</v>
      </c>
    </row>
    <row r="283" spans="1:6" ht="45">
      <c r="A283" s="24">
        <v>614</v>
      </c>
      <c r="B283" s="22">
        <v>801</v>
      </c>
      <c r="C283" s="23">
        <v>4429920</v>
      </c>
      <c r="D283" s="24"/>
      <c r="E283" s="43" t="s">
        <v>125</v>
      </c>
      <c r="F283" s="37">
        <v>1592860</v>
      </c>
    </row>
    <row r="284" spans="1:6">
      <c r="A284" s="24">
        <v>614</v>
      </c>
      <c r="B284" s="22">
        <v>801</v>
      </c>
      <c r="C284" s="23">
        <v>4429920</v>
      </c>
      <c r="D284" s="24">
        <v>1</v>
      </c>
      <c r="E284" s="15" t="s">
        <v>88</v>
      </c>
      <c r="F284" s="37">
        <v>1592860</v>
      </c>
    </row>
    <row r="285" spans="1:6" s="55" customFormat="1" ht="60">
      <c r="A285" s="85">
        <v>614</v>
      </c>
      <c r="B285" s="86">
        <v>801</v>
      </c>
      <c r="C285" s="87">
        <v>4429930</v>
      </c>
      <c r="D285" s="85"/>
      <c r="E285" s="88" t="s">
        <v>107</v>
      </c>
      <c r="F285" s="44">
        <v>144000</v>
      </c>
    </row>
    <row r="286" spans="1:6">
      <c r="A286" s="24">
        <v>614</v>
      </c>
      <c r="B286" s="22">
        <v>801</v>
      </c>
      <c r="C286" s="23">
        <v>4429930</v>
      </c>
      <c r="D286" s="24">
        <v>1</v>
      </c>
      <c r="E286" s="15" t="s">
        <v>88</v>
      </c>
      <c r="F286" s="37">
        <v>144000</v>
      </c>
    </row>
    <row r="287" spans="1:6" ht="45">
      <c r="A287" s="24">
        <v>614</v>
      </c>
      <c r="B287" s="22">
        <v>801</v>
      </c>
      <c r="C287" s="23">
        <v>7951900</v>
      </c>
      <c r="D287" s="24"/>
      <c r="E287" s="43" t="s">
        <v>198</v>
      </c>
      <c r="F287" s="37">
        <v>920000</v>
      </c>
    </row>
    <row r="288" spans="1:6" ht="30">
      <c r="A288" s="24">
        <v>614</v>
      </c>
      <c r="B288" s="22">
        <v>801</v>
      </c>
      <c r="C288" s="23">
        <v>7951900</v>
      </c>
      <c r="D288" s="24">
        <v>1</v>
      </c>
      <c r="E288" s="43" t="s">
        <v>88</v>
      </c>
      <c r="F288" s="37">
        <v>920000</v>
      </c>
    </row>
    <row r="289" spans="1:6">
      <c r="A289" s="24">
        <v>614</v>
      </c>
      <c r="B289" s="22">
        <v>804</v>
      </c>
      <c r="C289" s="23"/>
      <c r="D289" s="24"/>
      <c r="E289" s="12" t="s">
        <v>53</v>
      </c>
      <c r="F289" s="37">
        <v>648460</v>
      </c>
    </row>
    <row r="290" spans="1:6" ht="60">
      <c r="A290" s="24">
        <v>614</v>
      </c>
      <c r="B290" s="22">
        <v>804</v>
      </c>
      <c r="C290" s="23">
        <v>4520000</v>
      </c>
      <c r="D290" s="24"/>
      <c r="E290" s="84" t="s">
        <v>194</v>
      </c>
      <c r="F290" s="37">
        <v>648460</v>
      </c>
    </row>
    <row r="291" spans="1:6" ht="30">
      <c r="A291" s="24">
        <v>614</v>
      </c>
      <c r="B291" s="22">
        <v>804</v>
      </c>
      <c r="C291" s="23">
        <v>4529901</v>
      </c>
      <c r="D291" s="24"/>
      <c r="E291" s="49" t="s">
        <v>89</v>
      </c>
      <c r="F291" s="37">
        <v>648460</v>
      </c>
    </row>
    <row r="292" spans="1:6" ht="30">
      <c r="A292" s="24">
        <v>614</v>
      </c>
      <c r="B292" s="22">
        <v>804</v>
      </c>
      <c r="C292" s="23">
        <v>4529901</v>
      </c>
      <c r="D292" s="24">
        <v>1</v>
      </c>
      <c r="E292" s="43" t="s">
        <v>88</v>
      </c>
      <c r="F292" s="37">
        <v>648460</v>
      </c>
    </row>
    <row r="293" spans="1:6" s="81" customFormat="1" ht="28.5">
      <c r="A293" s="66">
        <v>615</v>
      </c>
      <c r="B293" s="78"/>
      <c r="C293" s="79"/>
      <c r="D293" s="66"/>
      <c r="E293" s="26" t="s">
        <v>199</v>
      </c>
      <c r="F293" s="36">
        <f>F294+F371</f>
        <v>86763839.059999987</v>
      </c>
    </row>
    <row r="294" spans="1:6" s="72" customFormat="1" ht="15.75">
      <c r="A294" s="67">
        <v>615</v>
      </c>
      <c r="B294" s="68">
        <v>700</v>
      </c>
      <c r="C294" s="69"/>
      <c r="D294" s="67"/>
      <c r="E294" s="74" t="s">
        <v>9</v>
      </c>
      <c r="F294" s="71">
        <f>F295+F314+F358+F365</f>
        <v>86031339.059999987</v>
      </c>
    </row>
    <row r="295" spans="1:6">
      <c r="A295" s="24">
        <v>615</v>
      </c>
      <c r="B295" s="22">
        <v>701</v>
      </c>
      <c r="C295" s="23"/>
      <c r="D295" s="24"/>
      <c r="E295" s="49" t="s">
        <v>25</v>
      </c>
      <c r="F295" s="37">
        <f>F296+F312</f>
        <v>19140279.25</v>
      </c>
    </row>
    <row r="296" spans="1:6">
      <c r="A296" s="24">
        <v>615</v>
      </c>
      <c r="B296" s="22">
        <v>701</v>
      </c>
      <c r="C296" s="23">
        <v>4200000</v>
      </c>
      <c r="D296" s="24"/>
      <c r="E296" s="43" t="s">
        <v>86</v>
      </c>
      <c r="F296" s="37">
        <f>F297+F299+F302+F304+F306+F308+F310</f>
        <v>18918209.25</v>
      </c>
    </row>
    <row r="297" spans="1:6" ht="30">
      <c r="A297" s="24">
        <v>615</v>
      </c>
      <c r="B297" s="22">
        <v>701</v>
      </c>
      <c r="C297" s="23">
        <v>4209500</v>
      </c>
      <c r="D297" s="24"/>
      <c r="E297" s="43" t="s">
        <v>87</v>
      </c>
      <c r="F297" s="37">
        <v>83513</v>
      </c>
    </row>
    <row r="298" spans="1:6" ht="30">
      <c r="A298" s="24">
        <v>615</v>
      </c>
      <c r="B298" s="22">
        <v>701</v>
      </c>
      <c r="C298" s="23">
        <v>4209500</v>
      </c>
      <c r="D298" s="24">
        <v>1</v>
      </c>
      <c r="E298" s="43" t="s">
        <v>88</v>
      </c>
      <c r="F298" s="37">
        <v>83513</v>
      </c>
    </row>
    <row r="299" spans="1:6" ht="30">
      <c r="A299" s="24">
        <v>615</v>
      </c>
      <c r="B299" s="22">
        <v>701</v>
      </c>
      <c r="C299" s="23">
        <v>4209910</v>
      </c>
      <c r="D299" s="24"/>
      <c r="E299" s="49" t="s">
        <v>186</v>
      </c>
      <c r="F299" s="37">
        <f>F300+F301</f>
        <v>8323714.3199999994</v>
      </c>
    </row>
    <row r="300" spans="1:6" ht="30">
      <c r="A300" s="24">
        <v>615</v>
      </c>
      <c r="B300" s="22">
        <v>701</v>
      </c>
      <c r="C300" s="23">
        <v>4209910</v>
      </c>
      <c r="D300" s="24">
        <v>1</v>
      </c>
      <c r="E300" s="43" t="s">
        <v>88</v>
      </c>
      <c r="F300" s="37">
        <v>5772316.5199999996</v>
      </c>
    </row>
    <row r="301" spans="1:6" ht="45">
      <c r="A301" s="24">
        <v>615</v>
      </c>
      <c r="B301" s="22">
        <v>701</v>
      </c>
      <c r="C301" s="23">
        <v>4209910</v>
      </c>
      <c r="D301" s="24">
        <v>800</v>
      </c>
      <c r="E301" s="43" t="s">
        <v>200</v>
      </c>
      <c r="F301" s="37">
        <v>2551397.7999999998</v>
      </c>
    </row>
    <row r="302" spans="1:6" ht="30">
      <c r="A302" s="24">
        <v>615</v>
      </c>
      <c r="B302" s="22">
        <v>701</v>
      </c>
      <c r="C302" s="23">
        <v>4209911</v>
      </c>
      <c r="D302" s="24"/>
      <c r="E302" s="49" t="s">
        <v>186</v>
      </c>
      <c r="F302" s="37">
        <v>68364.3</v>
      </c>
    </row>
    <row r="303" spans="1:6" ht="45">
      <c r="A303" s="24">
        <v>615</v>
      </c>
      <c r="B303" s="22">
        <v>701</v>
      </c>
      <c r="C303" s="23">
        <v>4209911</v>
      </c>
      <c r="D303" s="24">
        <v>800</v>
      </c>
      <c r="E303" s="43" t="s">
        <v>201</v>
      </c>
      <c r="F303" s="37">
        <v>68364.3</v>
      </c>
    </row>
    <row r="304" spans="1:6" ht="45">
      <c r="A304" s="24">
        <v>615</v>
      </c>
      <c r="B304" s="22">
        <v>701</v>
      </c>
      <c r="C304" s="23">
        <v>4209920</v>
      </c>
      <c r="D304" s="24"/>
      <c r="E304" s="43" t="s">
        <v>92</v>
      </c>
      <c r="F304" s="37">
        <v>6963448.0599999996</v>
      </c>
    </row>
    <row r="305" spans="1:6" ht="30">
      <c r="A305" s="24">
        <v>615</v>
      </c>
      <c r="B305" s="22">
        <v>701</v>
      </c>
      <c r="C305" s="23">
        <v>4209920</v>
      </c>
      <c r="D305" s="24">
        <v>1</v>
      </c>
      <c r="E305" s="43" t="s">
        <v>88</v>
      </c>
      <c r="F305" s="37">
        <v>6963448.0599999996</v>
      </c>
    </row>
    <row r="306" spans="1:6">
      <c r="A306" s="24">
        <v>615</v>
      </c>
      <c r="B306" s="22">
        <v>701</v>
      </c>
      <c r="C306" s="23">
        <v>4209930</v>
      </c>
      <c r="D306" s="24"/>
      <c r="E306" s="49" t="s">
        <v>93</v>
      </c>
      <c r="F306" s="37">
        <v>1401000</v>
      </c>
    </row>
    <row r="307" spans="1:6" ht="30">
      <c r="A307" s="24">
        <v>615</v>
      </c>
      <c r="B307" s="22">
        <v>701</v>
      </c>
      <c r="C307" s="23">
        <v>4209930</v>
      </c>
      <c r="D307" s="24">
        <v>1</v>
      </c>
      <c r="E307" s="43" t="s">
        <v>88</v>
      </c>
      <c r="F307" s="37">
        <v>1401000</v>
      </c>
    </row>
    <row r="308" spans="1:6" ht="60">
      <c r="A308" s="24">
        <v>615</v>
      </c>
      <c r="B308" s="22">
        <v>701</v>
      </c>
      <c r="C308" s="23">
        <v>4209941</v>
      </c>
      <c r="D308" s="24"/>
      <c r="E308" s="49" t="s">
        <v>202</v>
      </c>
      <c r="F308" s="37">
        <v>2022514.57</v>
      </c>
    </row>
    <row r="309" spans="1:6" ht="30">
      <c r="A309" s="24">
        <v>615</v>
      </c>
      <c r="B309" s="22">
        <v>701</v>
      </c>
      <c r="C309" s="23">
        <v>4209941</v>
      </c>
      <c r="D309" s="24">
        <v>1</v>
      </c>
      <c r="E309" s="43" t="s">
        <v>88</v>
      </c>
      <c r="F309" s="37">
        <v>2022514.57</v>
      </c>
    </row>
    <row r="310" spans="1:6" ht="30">
      <c r="A310" s="24">
        <v>615</v>
      </c>
      <c r="B310" s="22">
        <v>701</v>
      </c>
      <c r="C310" s="23">
        <v>4209950</v>
      </c>
      <c r="D310" s="24"/>
      <c r="E310" s="43" t="s">
        <v>95</v>
      </c>
      <c r="F310" s="37">
        <v>55655</v>
      </c>
    </row>
    <row r="311" spans="1:6" ht="30">
      <c r="A311" s="24">
        <v>615</v>
      </c>
      <c r="B311" s="22">
        <v>701</v>
      </c>
      <c r="C311" s="23">
        <v>4209950</v>
      </c>
      <c r="D311" s="24">
        <v>1</v>
      </c>
      <c r="E311" s="43" t="s">
        <v>88</v>
      </c>
      <c r="F311" s="37">
        <v>55655</v>
      </c>
    </row>
    <row r="312" spans="1:6" ht="30">
      <c r="A312" s="24">
        <v>615</v>
      </c>
      <c r="B312" s="22">
        <v>701</v>
      </c>
      <c r="C312" s="23">
        <v>7955000</v>
      </c>
      <c r="D312" s="24"/>
      <c r="E312" s="43" t="s">
        <v>96</v>
      </c>
      <c r="F312" s="37">
        <v>222070</v>
      </c>
    </row>
    <row r="313" spans="1:6" ht="30">
      <c r="A313" s="24">
        <v>615</v>
      </c>
      <c r="B313" s="22">
        <v>701</v>
      </c>
      <c r="C313" s="23">
        <v>7955000</v>
      </c>
      <c r="D313" s="24">
        <v>1</v>
      </c>
      <c r="E313" s="43" t="s">
        <v>88</v>
      </c>
      <c r="F313" s="37">
        <v>222070</v>
      </c>
    </row>
    <row r="314" spans="1:6">
      <c r="A314" s="24">
        <v>615</v>
      </c>
      <c r="B314" s="22">
        <v>702</v>
      </c>
      <c r="C314" s="23"/>
      <c r="D314" s="24"/>
      <c r="E314" s="12" t="s">
        <v>10</v>
      </c>
      <c r="F314" s="37">
        <f>F315+F341+F347+F354+F356</f>
        <v>63781513.009999998</v>
      </c>
    </row>
    <row r="315" spans="1:6" ht="30">
      <c r="A315" s="24">
        <v>615</v>
      </c>
      <c r="B315" s="22">
        <v>702</v>
      </c>
      <c r="C315" s="23">
        <v>4210000</v>
      </c>
      <c r="D315" s="24"/>
      <c r="E315" s="15" t="s">
        <v>97</v>
      </c>
      <c r="F315" s="37">
        <f>F316+F318+F322+F325+F327+F329+F331+F333+F335+F337+F339</f>
        <v>33063391.009999998</v>
      </c>
    </row>
    <row r="316" spans="1:6" ht="30">
      <c r="A316" s="24">
        <v>615</v>
      </c>
      <c r="B316" s="22">
        <v>702</v>
      </c>
      <c r="C316" s="23">
        <v>4219500</v>
      </c>
      <c r="D316" s="24"/>
      <c r="E316" s="15" t="s">
        <v>87</v>
      </c>
      <c r="F316" s="37">
        <v>637474</v>
      </c>
    </row>
    <row r="317" spans="1:6">
      <c r="A317" s="24">
        <v>615</v>
      </c>
      <c r="B317" s="22">
        <v>702</v>
      </c>
      <c r="C317" s="23">
        <v>4219500</v>
      </c>
      <c r="D317" s="24">
        <v>1</v>
      </c>
      <c r="E317" s="15" t="s">
        <v>88</v>
      </c>
      <c r="F317" s="37">
        <v>637474</v>
      </c>
    </row>
    <row r="318" spans="1:6" ht="30">
      <c r="A318" s="24">
        <v>615</v>
      </c>
      <c r="B318" s="22">
        <v>702</v>
      </c>
      <c r="C318" s="23">
        <v>4219910</v>
      </c>
      <c r="D318" s="24"/>
      <c r="E318" s="49" t="s">
        <v>186</v>
      </c>
      <c r="F318" s="37">
        <f>F319+F320+F321</f>
        <v>10458653.52</v>
      </c>
    </row>
    <row r="319" spans="1:6" ht="30">
      <c r="A319" s="24">
        <v>615</v>
      </c>
      <c r="B319" s="22">
        <v>702</v>
      </c>
      <c r="C319" s="23">
        <v>4219910</v>
      </c>
      <c r="D319" s="24">
        <v>1</v>
      </c>
      <c r="E319" s="43" t="s">
        <v>203</v>
      </c>
      <c r="F319" s="37">
        <v>8403936.8499999996</v>
      </c>
    </row>
    <row r="320" spans="1:6" ht="45">
      <c r="A320" s="24">
        <v>615</v>
      </c>
      <c r="B320" s="22">
        <v>702</v>
      </c>
      <c r="C320" s="23">
        <v>4219910</v>
      </c>
      <c r="D320" s="24">
        <v>800</v>
      </c>
      <c r="E320" s="43" t="s">
        <v>200</v>
      </c>
      <c r="F320" s="37">
        <v>1004886.18</v>
      </c>
    </row>
    <row r="321" spans="1:6" ht="45">
      <c r="A321" s="24">
        <v>615</v>
      </c>
      <c r="B321" s="22">
        <v>702</v>
      </c>
      <c r="C321" s="23">
        <v>4219911</v>
      </c>
      <c r="D321" s="24">
        <v>800</v>
      </c>
      <c r="E321" s="43" t="s">
        <v>119</v>
      </c>
      <c r="F321" s="37">
        <v>1049830.49</v>
      </c>
    </row>
    <row r="322" spans="1:6" ht="30">
      <c r="A322" s="24">
        <v>615</v>
      </c>
      <c r="B322" s="22">
        <v>702</v>
      </c>
      <c r="C322" s="23">
        <v>4219914</v>
      </c>
      <c r="D322" s="24"/>
      <c r="E322" s="43" t="s">
        <v>98</v>
      </c>
      <c r="F322" s="37">
        <f>F323+F324</f>
        <v>769601.67</v>
      </c>
    </row>
    <row r="323" spans="1:6" ht="30">
      <c r="A323" s="24">
        <v>615</v>
      </c>
      <c r="B323" s="22">
        <v>702</v>
      </c>
      <c r="C323" s="23">
        <v>4219914</v>
      </c>
      <c r="D323" s="24">
        <v>1</v>
      </c>
      <c r="E323" s="43" t="s">
        <v>203</v>
      </c>
      <c r="F323" s="37">
        <v>524146</v>
      </c>
    </row>
    <row r="324" spans="1:6" ht="45">
      <c r="A324" s="24">
        <v>615</v>
      </c>
      <c r="B324" s="22">
        <v>702</v>
      </c>
      <c r="C324" s="23">
        <v>4219914</v>
      </c>
      <c r="D324" s="24">
        <v>800</v>
      </c>
      <c r="E324" s="43" t="s">
        <v>119</v>
      </c>
      <c r="F324" s="37">
        <v>245455.67</v>
      </c>
    </row>
    <row r="325" spans="1:6" ht="30">
      <c r="A325" s="24">
        <v>615</v>
      </c>
      <c r="B325" s="22">
        <v>702</v>
      </c>
      <c r="C325" s="23">
        <v>4219915</v>
      </c>
      <c r="D325" s="24"/>
      <c r="E325" s="43" t="s">
        <v>99</v>
      </c>
      <c r="F325" s="37">
        <v>202900</v>
      </c>
    </row>
    <row r="326" spans="1:6" ht="30">
      <c r="A326" s="24">
        <v>615</v>
      </c>
      <c r="B326" s="22">
        <v>702</v>
      </c>
      <c r="C326" s="23">
        <v>4219915</v>
      </c>
      <c r="D326" s="24">
        <v>1</v>
      </c>
      <c r="E326" s="43" t="s">
        <v>203</v>
      </c>
      <c r="F326" s="37">
        <v>202900</v>
      </c>
    </row>
    <row r="327" spans="1:6" ht="60">
      <c r="A327" s="24">
        <v>615</v>
      </c>
      <c r="B327" s="22">
        <v>702</v>
      </c>
      <c r="C327" s="23">
        <v>4219920</v>
      </c>
      <c r="D327" s="24"/>
      <c r="E327" s="43" t="s">
        <v>100</v>
      </c>
      <c r="F327" s="37">
        <v>8749700</v>
      </c>
    </row>
    <row r="328" spans="1:6" ht="31.5" customHeight="1">
      <c r="A328" s="24">
        <v>615</v>
      </c>
      <c r="B328" s="22">
        <v>702</v>
      </c>
      <c r="C328" s="23">
        <v>4219920</v>
      </c>
      <c r="D328" s="24">
        <v>1</v>
      </c>
      <c r="E328" s="43" t="s">
        <v>203</v>
      </c>
      <c r="F328" s="37">
        <v>8749700</v>
      </c>
    </row>
    <row r="329" spans="1:6" ht="45">
      <c r="A329" s="24">
        <v>615</v>
      </c>
      <c r="B329" s="22">
        <v>702</v>
      </c>
      <c r="C329" s="23">
        <v>4219950</v>
      </c>
      <c r="D329" s="24"/>
      <c r="E329" s="43" t="s">
        <v>125</v>
      </c>
      <c r="F329" s="37">
        <v>8297116.8200000003</v>
      </c>
    </row>
    <row r="330" spans="1:6" ht="30">
      <c r="A330" s="24">
        <v>615</v>
      </c>
      <c r="B330" s="22">
        <v>702</v>
      </c>
      <c r="C330" s="23">
        <v>4219950</v>
      </c>
      <c r="D330" s="24">
        <v>1</v>
      </c>
      <c r="E330" s="43" t="s">
        <v>203</v>
      </c>
      <c r="F330" s="37">
        <v>8297116.8200000003</v>
      </c>
    </row>
    <row r="331" spans="1:6" ht="60">
      <c r="A331" s="24">
        <v>615</v>
      </c>
      <c r="B331" s="22">
        <v>702</v>
      </c>
      <c r="C331" s="23">
        <v>4219971</v>
      </c>
      <c r="D331" s="24"/>
      <c r="E331" s="49" t="s">
        <v>107</v>
      </c>
      <c r="F331" s="37">
        <v>1132000</v>
      </c>
    </row>
    <row r="332" spans="1:6" ht="30">
      <c r="A332" s="24">
        <v>615</v>
      </c>
      <c r="B332" s="22">
        <v>702</v>
      </c>
      <c r="C332" s="23">
        <v>4219971</v>
      </c>
      <c r="D332" s="24">
        <v>1</v>
      </c>
      <c r="E332" s="43" t="s">
        <v>203</v>
      </c>
      <c r="F332" s="37">
        <v>1132000</v>
      </c>
    </row>
    <row r="333" spans="1:6" ht="30">
      <c r="A333" s="24">
        <v>615</v>
      </c>
      <c r="B333" s="22">
        <v>702</v>
      </c>
      <c r="C333" s="23">
        <v>4219972</v>
      </c>
      <c r="D333" s="24"/>
      <c r="E333" s="43" t="s">
        <v>204</v>
      </c>
      <c r="F333" s="37">
        <v>1600000</v>
      </c>
    </row>
    <row r="334" spans="1:6" ht="30">
      <c r="A334" s="24">
        <v>615</v>
      </c>
      <c r="B334" s="22">
        <v>702</v>
      </c>
      <c r="C334" s="23">
        <v>4219972</v>
      </c>
      <c r="D334" s="24">
        <v>1</v>
      </c>
      <c r="E334" s="43" t="s">
        <v>203</v>
      </c>
      <c r="F334" s="37">
        <v>1600000</v>
      </c>
    </row>
    <row r="335" spans="1:6" ht="60">
      <c r="A335" s="24">
        <v>615</v>
      </c>
      <c r="B335" s="22">
        <v>702</v>
      </c>
      <c r="C335" s="23">
        <v>4219980</v>
      </c>
      <c r="D335" s="24"/>
      <c r="E335" s="43" t="s">
        <v>103</v>
      </c>
      <c r="F335" s="37">
        <v>1020000</v>
      </c>
    </row>
    <row r="336" spans="1:6" ht="30">
      <c r="A336" s="24">
        <v>615</v>
      </c>
      <c r="B336" s="22">
        <v>702</v>
      </c>
      <c r="C336" s="23">
        <v>4219980</v>
      </c>
      <c r="D336" s="24">
        <v>1</v>
      </c>
      <c r="E336" s="43" t="s">
        <v>88</v>
      </c>
      <c r="F336" s="37">
        <v>1020000</v>
      </c>
    </row>
    <row r="337" spans="1:6" ht="60">
      <c r="A337" s="24">
        <v>615</v>
      </c>
      <c r="B337" s="22">
        <v>702</v>
      </c>
      <c r="C337" s="23">
        <v>4219981</v>
      </c>
      <c r="D337" s="24"/>
      <c r="E337" s="43" t="s">
        <v>205</v>
      </c>
      <c r="F337" s="37">
        <v>171600</v>
      </c>
    </row>
    <row r="338" spans="1:6" ht="30">
      <c r="A338" s="24">
        <v>615</v>
      </c>
      <c r="B338" s="22">
        <v>702</v>
      </c>
      <c r="C338" s="23">
        <v>4219981</v>
      </c>
      <c r="D338" s="24">
        <v>1</v>
      </c>
      <c r="E338" s="43" t="s">
        <v>88</v>
      </c>
      <c r="F338" s="37">
        <v>171600</v>
      </c>
    </row>
    <row r="339" spans="1:6" ht="30">
      <c r="A339" s="24">
        <v>615</v>
      </c>
      <c r="B339" s="22">
        <v>702</v>
      </c>
      <c r="C339" s="23">
        <v>4219991</v>
      </c>
      <c r="D339" s="24"/>
      <c r="E339" s="43" t="s">
        <v>95</v>
      </c>
      <c r="F339" s="37">
        <v>24345</v>
      </c>
    </row>
    <row r="340" spans="1:6" ht="30">
      <c r="A340" s="24">
        <v>615</v>
      </c>
      <c r="B340" s="22">
        <v>702</v>
      </c>
      <c r="C340" s="23">
        <v>4219991</v>
      </c>
      <c r="D340" s="24">
        <v>1</v>
      </c>
      <c r="E340" s="43" t="s">
        <v>88</v>
      </c>
      <c r="F340" s="37">
        <v>24345</v>
      </c>
    </row>
    <row r="341" spans="1:6">
      <c r="A341" s="24">
        <v>615</v>
      </c>
      <c r="B341" s="22">
        <v>702</v>
      </c>
      <c r="C341" s="23">
        <v>4230000</v>
      </c>
      <c r="D341" s="24"/>
      <c r="E341" s="84" t="s">
        <v>105</v>
      </c>
      <c r="F341" s="37">
        <f>F342+F345</f>
        <v>2316864</v>
      </c>
    </row>
    <row r="342" spans="1:6" ht="30">
      <c r="A342" s="24">
        <v>615</v>
      </c>
      <c r="B342" s="22">
        <v>702</v>
      </c>
      <c r="C342" s="23">
        <v>4239900</v>
      </c>
      <c r="D342" s="24"/>
      <c r="E342" s="49" t="s">
        <v>89</v>
      </c>
      <c r="F342" s="37">
        <f>F343+F344</f>
        <v>2296864</v>
      </c>
    </row>
    <row r="343" spans="1:6" ht="30">
      <c r="A343" s="24">
        <v>615</v>
      </c>
      <c r="B343" s="22">
        <v>702</v>
      </c>
      <c r="C343" s="23">
        <v>4239900</v>
      </c>
      <c r="D343" s="24">
        <v>1</v>
      </c>
      <c r="E343" s="43" t="s">
        <v>88</v>
      </c>
      <c r="F343" s="37">
        <v>796864</v>
      </c>
    </row>
    <row r="344" spans="1:6">
      <c r="A344" s="24">
        <v>615</v>
      </c>
      <c r="B344" s="22">
        <v>702</v>
      </c>
      <c r="C344" s="23">
        <v>4239900</v>
      </c>
      <c r="D344" s="24">
        <v>19</v>
      </c>
      <c r="E344" s="43" t="s">
        <v>106</v>
      </c>
      <c r="F344" s="37">
        <v>1500000</v>
      </c>
    </row>
    <row r="345" spans="1:6" ht="30">
      <c r="A345" s="24">
        <v>615</v>
      </c>
      <c r="B345" s="22">
        <v>702</v>
      </c>
      <c r="C345" s="23">
        <v>4239920</v>
      </c>
      <c r="D345" s="24"/>
      <c r="E345" s="43" t="s">
        <v>95</v>
      </c>
      <c r="F345" s="37">
        <v>20000</v>
      </c>
    </row>
    <row r="346" spans="1:6" ht="30">
      <c r="A346" s="24">
        <v>615</v>
      </c>
      <c r="B346" s="22">
        <v>702</v>
      </c>
      <c r="C346" s="23">
        <v>4239920</v>
      </c>
      <c r="D346" s="24">
        <v>1</v>
      </c>
      <c r="E346" s="43" t="s">
        <v>88</v>
      </c>
      <c r="F346" s="37">
        <v>20000</v>
      </c>
    </row>
    <row r="347" spans="1:6">
      <c r="A347" s="24">
        <v>615</v>
      </c>
      <c r="B347" s="22">
        <v>702</v>
      </c>
      <c r="C347" s="23">
        <v>5200000</v>
      </c>
      <c r="D347" s="24"/>
      <c r="E347" s="75" t="s">
        <v>108</v>
      </c>
      <c r="F347" s="37">
        <f>F348+F350+F352</f>
        <v>27795300</v>
      </c>
    </row>
    <row r="348" spans="1:6">
      <c r="A348" s="24">
        <v>615</v>
      </c>
      <c r="B348" s="22">
        <v>702</v>
      </c>
      <c r="C348" s="23">
        <v>5200900</v>
      </c>
      <c r="D348" s="24"/>
      <c r="E348" s="84" t="s">
        <v>109</v>
      </c>
      <c r="F348" s="37">
        <v>769600</v>
      </c>
    </row>
    <row r="349" spans="1:6" ht="30">
      <c r="A349" s="24">
        <v>615</v>
      </c>
      <c r="B349" s="22">
        <v>702</v>
      </c>
      <c r="C349" s="23">
        <v>5200900</v>
      </c>
      <c r="D349" s="24">
        <v>1</v>
      </c>
      <c r="E349" s="43" t="s">
        <v>88</v>
      </c>
      <c r="F349" s="37">
        <v>769600</v>
      </c>
    </row>
    <row r="350" spans="1:6" ht="45">
      <c r="A350" s="24">
        <v>615</v>
      </c>
      <c r="B350" s="22">
        <v>702</v>
      </c>
      <c r="C350" s="23">
        <v>5206310</v>
      </c>
      <c r="D350" s="24"/>
      <c r="E350" s="43" t="s">
        <v>110</v>
      </c>
      <c r="F350" s="37">
        <v>848400</v>
      </c>
    </row>
    <row r="351" spans="1:6" ht="30">
      <c r="A351" s="24">
        <v>615</v>
      </c>
      <c r="B351" s="22">
        <v>702</v>
      </c>
      <c r="C351" s="23">
        <v>5206310</v>
      </c>
      <c r="D351" s="24">
        <v>1</v>
      </c>
      <c r="E351" s="43" t="s">
        <v>88</v>
      </c>
      <c r="F351" s="37">
        <v>848400</v>
      </c>
    </row>
    <row r="352" spans="1:6" ht="120">
      <c r="A352" s="24">
        <v>615</v>
      </c>
      <c r="B352" s="22">
        <v>702</v>
      </c>
      <c r="C352" s="23">
        <v>5206610</v>
      </c>
      <c r="D352" s="24"/>
      <c r="E352" s="43" t="s">
        <v>111</v>
      </c>
      <c r="F352" s="37">
        <v>26177300</v>
      </c>
    </row>
    <row r="353" spans="1:6" ht="30">
      <c r="A353" s="24">
        <v>615</v>
      </c>
      <c r="B353" s="22">
        <v>702</v>
      </c>
      <c r="C353" s="23">
        <v>5206610</v>
      </c>
      <c r="D353" s="24">
        <v>1</v>
      </c>
      <c r="E353" s="43" t="s">
        <v>88</v>
      </c>
      <c r="F353" s="37">
        <v>26177300</v>
      </c>
    </row>
    <row r="354" spans="1:6" ht="45">
      <c r="A354" s="24">
        <v>615</v>
      </c>
      <c r="B354" s="22">
        <v>702</v>
      </c>
      <c r="C354" s="23">
        <v>7951600</v>
      </c>
      <c r="D354" s="24"/>
      <c r="E354" s="43" t="s">
        <v>113</v>
      </c>
      <c r="F354" s="37">
        <v>0</v>
      </c>
    </row>
    <row r="355" spans="1:6" ht="30">
      <c r="A355" s="24">
        <v>615</v>
      </c>
      <c r="B355" s="22">
        <v>702</v>
      </c>
      <c r="C355" s="23">
        <v>7951600</v>
      </c>
      <c r="D355" s="24">
        <v>1</v>
      </c>
      <c r="E355" s="43" t="s">
        <v>88</v>
      </c>
      <c r="F355" s="37">
        <v>0</v>
      </c>
    </row>
    <row r="356" spans="1:6" ht="30">
      <c r="A356" s="24">
        <v>615</v>
      </c>
      <c r="B356" s="22">
        <v>702</v>
      </c>
      <c r="C356" s="23">
        <v>7955000</v>
      </c>
      <c r="D356" s="24"/>
      <c r="E356" s="43" t="s">
        <v>96</v>
      </c>
      <c r="F356" s="37">
        <v>605958</v>
      </c>
    </row>
    <row r="357" spans="1:6" ht="30">
      <c r="A357" s="24">
        <v>615</v>
      </c>
      <c r="B357" s="22">
        <v>702</v>
      </c>
      <c r="C357" s="23">
        <v>7955000</v>
      </c>
      <c r="D357" s="24">
        <v>1</v>
      </c>
      <c r="E357" s="43" t="s">
        <v>88</v>
      </c>
      <c r="F357" s="37">
        <v>605958</v>
      </c>
    </row>
    <row r="358" spans="1:6">
      <c r="A358" s="24">
        <v>615</v>
      </c>
      <c r="B358" s="22">
        <v>707</v>
      </c>
      <c r="C358" s="23"/>
      <c r="D358" s="24"/>
      <c r="E358" s="43" t="s">
        <v>12</v>
      </c>
      <c r="F358" s="37">
        <f>F359</f>
        <v>433788.8</v>
      </c>
    </row>
    <row r="359" spans="1:6" ht="30">
      <c r="A359" s="24">
        <v>615</v>
      </c>
      <c r="B359" s="22">
        <v>707</v>
      </c>
      <c r="C359" s="23">
        <v>4320000</v>
      </c>
      <c r="D359" s="24"/>
      <c r="E359" s="84" t="s">
        <v>117</v>
      </c>
      <c r="F359" s="37">
        <f>F360+F362+F363</f>
        <v>433788.8</v>
      </c>
    </row>
    <row r="360" spans="1:6">
      <c r="A360" s="24">
        <v>615</v>
      </c>
      <c r="B360" s="22">
        <v>707</v>
      </c>
      <c r="C360" s="23">
        <v>4320200</v>
      </c>
      <c r="D360" s="24"/>
      <c r="E360" s="12" t="s">
        <v>118</v>
      </c>
      <c r="F360" s="37">
        <v>70035</v>
      </c>
    </row>
    <row r="361" spans="1:6" ht="30">
      <c r="A361" s="24">
        <v>615</v>
      </c>
      <c r="B361" s="22">
        <v>707</v>
      </c>
      <c r="C361" s="23">
        <v>4320200</v>
      </c>
      <c r="D361" s="24">
        <v>1</v>
      </c>
      <c r="E361" s="43" t="s">
        <v>88</v>
      </c>
      <c r="F361" s="37">
        <v>70035</v>
      </c>
    </row>
    <row r="362" spans="1:6" ht="45">
      <c r="A362" s="24">
        <v>615</v>
      </c>
      <c r="B362" s="22">
        <v>707</v>
      </c>
      <c r="C362" s="23">
        <v>4320200</v>
      </c>
      <c r="D362" s="24">
        <v>800</v>
      </c>
      <c r="E362" s="43" t="s">
        <v>119</v>
      </c>
      <c r="F362" s="37">
        <v>34580.75</v>
      </c>
    </row>
    <row r="363" spans="1:6" ht="30">
      <c r="A363" s="24">
        <v>615</v>
      </c>
      <c r="B363" s="22">
        <v>707</v>
      </c>
      <c r="C363" s="23">
        <v>4320201</v>
      </c>
      <c r="D363" s="24"/>
      <c r="E363" s="43" t="s">
        <v>206</v>
      </c>
      <c r="F363" s="37">
        <v>329173.05</v>
      </c>
    </row>
    <row r="364" spans="1:6" ht="45">
      <c r="A364" s="24">
        <v>615</v>
      </c>
      <c r="B364" s="22">
        <v>707</v>
      </c>
      <c r="C364" s="23">
        <v>4320201</v>
      </c>
      <c r="D364" s="24">
        <v>800</v>
      </c>
      <c r="E364" s="43" t="s">
        <v>119</v>
      </c>
      <c r="F364" s="37">
        <v>329173.05</v>
      </c>
    </row>
    <row r="365" spans="1:6">
      <c r="A365" s="24">
        <v>615</v>
      </c>
      <c r="B365" s="22">
        <v>709</v>
      </c>
      <c r="C365" s="23"/>
      <c r="D365" s="24"/>
      <c r="E365" s="49" t="s">
        <v>13</v>
      </c>
      <c r="F365" s="37">
        <f>F366</f>
        <v>2675758</v>
      </c>
    </row>
    <row r="366" spans="1:6" ht="60">
      <c r="A366" s="24">
        <v>615</v>
      </c>
      <c r="B366" s="22">
        <v>709</v>
      </c>
      <c r="C366" s="23">
        <v>4520000</v>
      </c>
      <c r="D366" s="24"/>
      <c r="E366" s="84" t="s">
        <v>194</v>
      </c>
      <c r="F366" s="37">
        <f>F367+F369</f>
        <v>2675758</v>
      </c>
    </row>
    <row r="367" spans="1:6">
      <c r="A367" s="24">
        <v>615</v>
      </c>
      <c r="B367" s="22">
        <v>709</v>
      </c>
      <c r="C367" s="23">
        <v>4529500</v>
      </c>
      <c r="D367" s="24"/>
      <c r="E367" s="84" t="s">
        <v>87</v>
      </c>
      <c r="F367" s="37">
        <v>47700</v>
      </c>
    </row>
    <row r="368" spans="1:6">
      <c r="A368" s="24">
        <v>615</v>
      </c>
      <c r="B368" s="22">
        <v>709</v>
      </c>
      <c r="C368" s="23">
        <v>4529500</v>
      </c>
      <c r="D368" s="24">
        <v>1</v>
      </c>
      <c r="E368" s="84" t="s">
        <v>88</v>
      </c>
      <c r="F368" s="37">
        <v>47700</v>
      </c>
    </row>
    <row r="369" spans="1:6" ht="30">
      <c r="A369" s="24">
        <v>615</v>
      </c>
      <c r="B369" s="22">
        <v>709</v>
      </c>
      <c r="C369" s="23">
        <v>4529901</v>
      </c>
      <c r="D369" s="24"/>
      <c r="E369" s="49" t="s">
        <v>89</v>
      </c>
      <c r="F369" s="37">
        <v>2628058</v>
      </c>
    </row>
    <row r="370" spans="1:6" ht="30">
      <c r="A370" s="24">
        <v>615</v>
      </c>
      <c r="B370" s="22">
        <v>709</v>
      </c>
      <c r="C370" s="23">
        <v>4529901</v>
      </c>
      <c r="D370" s="24">
        <v>1</v>
      </c>
      <c r="E370" s="43" t="s">
        <v>88</v>
      </c>
      <c r="F370" s="37">
        <v>2628058</v>
      </c>
    </row>
    <row r="371" spans="1:6" s="72" customFormat="1" ht="15.75">
      <c r="A371" s="67">
        <v>615</v>
      </c>
      <c r="B371" s="68">
        <v>1000</v>
      </c>
      <c r="C371" s="69"/>
      <c r="D371" s="67"/>
      <c r="E371" s="73" t="s">
        <v>20</v>
      </c>
      <c r="F371" s="71">
        <v>732500</v>
      </c>
    </row>
    <row r="372" spans="1:6" ht="15.75">
      <c r="A372" s="24">
        <v>615</v>
      </c>
      <c r="B372" s="22">
        <v>1004</v>
      </c>
      <c r="C372" s="23"/>
      <c r="D372" s="24"/>
      <c r="E372" s="15" t="s">
        <v>26</v>
      </c>
      <c r="F372" s="71">
        <v>732500</v>
      </c>
    </row>
    <row r="373" spans="1:6" ht="15.75">
      <c r="A373" s="24">
        <v>615</v>
      </c>
      <c r="B373" s="22">
        <v>1004</v>
      </c>
      <c r="C373" s="23">
        <v>5200000</v>
      </c>
      <c r="D373" s="24"/>
      <c r="E373" s="75" t="s">
        <v>108</v>
      </c>
      <c r="F373" s="71">
        <v>732500</v>
      </c>
    </row>
    <row r="374" spans="1:6" ht="75">
      <c r="A374" s="24">
        <v>615</v>
      </c>
      <c r="B374" s="22">
        <v>1004</v>
      </c>
      <c r="C374" s="23">
        <v>5201000</v>
      </c>
      <c r="D374" s="24"/>
      <c r="E374" s="43" t="s">
        <v>148</v>
      </c>
      <c r="F374" s="71">
        <v>732500</v>
      </c>
    </row>
    <row r="375" spans="1:6" ht="15.75">
      <c r="A375" s="24">
        <v>615</v>
      </c>
      <c r="B375" s="22">
        <v>1004</v>
      </c>
      <c r="C375" s="23">
        <v>5201000</v>
      </c>
      <c r="D375" s="24">
        <v>5</v>
      </c>
      <c r="E375" s="75" t="s">
        <v>140</v>
      </c>
      <c r="F375" s="71">
        <v>732500</v>
      </c>
    </row>
    <row r="440" ht="81.75" customHeight="1"/>
    <row r="446" ht="79.5" customHeight="1"/>
    <row r="472" ht="48.75" customHeight="1"/>
    <row r="490" ht="66" customHeight="1"/>
    <row r="496" ht="51" customHeight="1"/>
    <row r="683" ht="102.75" customHeight="1"/>
    <row r="945" ht="75.75" customHeight="1"/>
  </sheetData>
  <autoFilter ref="A4:CE996"/>
  <mergeCells count="1">
    <mergeCell ref="A2:F2"/>
  </mergeCells>
  <printOptions horizontalCentered="1"/>
  <pageMargins left="0.78740157480314965" right="0.39370078740157483" top="0.62" bottom="0.54" header="0.32" footer="0"/>
  <pageSetup paperSize="9" scale="81" fitToHeight="100" orientation="portrait" r:id="rId1"/>
  <headerFooter alignWithMargins="0">
    <oddHeader>&amp;R&amp;P</oddHeader>
    <oddFooter>&amp;L&amp;8&amp;Z&amp;F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66"/>
  <sheetViews>
    <sheetView showGridLines="0" workbookViewId="0">
      <selection activeCell="D10" sqref="D10"/>
    </sheetView>
  </sheetViews>
  <sheetFormatPr defaultRowHeight="15.75"/>
  <cols>
    <col min="1" max="1" width="7.140625" style="1" customWidth="1"/>
    <col min="2" max="2" width="10" style="1" customWidth="1"/>
    <col min="3" max="3" width="5.85546875" style="1" customWidth="1"/>
    <col min="4" max="4" width="74.7109375" style="1" customWidth="1"/>
    <col min="5" max="5" width="19.85546875" style="39" customWidth="1"/>
    <col min="6" max="6" width="14.7109375" style="1" customWidth="1"/>
    <col min="7" max="7" width="4.5703125" style="1" customWidth="1"/>
    <col min="8" max="8" width="32.5703125" style="1" customWidth="1"/>
    <col min="9" max="9" width="7" style="1" customWidth="1"/>
    <col min="10" max="16384" width="9.140625" style="1"/>
  </cols>
  <sheetData>
    <row r="1" spans="1:6">
      <c r="E1" s="38" t="s">
        <v>57</v>
      </c>
    </row>
    <row r="2" spans="1:6">
      <c r="D2" s="42" t="s">
        <v>58</v>
      </c>
      <c r="E2" s="42"/>
    </row>
    <row r="3" spans="1:6" ht="63" customHeight="1">
      <c r="A3" s="40" t="s">
        <v>59</v>
      </c>
      <c r="B3" s="40"/>
      <c r="C3" s="40"/>
      <c r="D3" s="40"/>
      <c r="E3" s="40"/>
    </row>
    <row r="4" spans="1:6" ht="9" customHeight="1">
      <c r="B4" s="2"/>
      <c r="C4" s="2"/>
      <c r="D4" s="2"/>
      <c r="E4" s="32"/>
    </row>
    <row r="5" spans="1:6" ht="30">
      <c r="A5" s="22" t="s">
        <v>27</v>
      </c>
      <c r="B5" s="23" t="s">
        <v>28</v>
      </c>
      <c r="C5" s="24" t="s">
        <v>32</v>
      </c>
      <c r="D5" s="25" t="s">
        <v>29</v>
      </c>
      <c r="E5" s="33" t="s">
        <v>39</v>
      </c>
    </row>
    <row r="6" spans="1:6" s="17" customFormat="1" ht="11.25">
      <c r="A6" s="16">
        <v>1</v>
      </c>
      <c r="B6" s="16">
        <v>2</v>
      </c>
      <c r="C6" s="16">
        <v>3</v>
      </c>
      <c r="D6" s="16">
        <v>4</v>
      </c>
      <c r="E6" s="34">
        <v>5</v>
      </c>
    </row>
    <row r="7" spans="1:6">
      <c r="A7" s="4"/>
      <c r="B7" s="5"/>
      <c r="C7" s="6"/>
      <c r="D7" s="7" t="s">
        <v>33</v>
      </c>
      <c r="E7" s="35">
        <f>E8+E43+E52+E72+E76+E173+E204+E290+E313+E321+E325+E330</f>
        <v>215784081.94999999</v>
      </c>
    </row>
    <row r="8" spans="1:6" s="3" customFormat="1">
      <c r="A8" s="18">
        <v>100</v>
      </c>
      <c r="B8" s="19" t="s">
        <v>30</v>
      </c>
      <c r="C8" s="20" t="s">
        <v>30</v>
      </c>
      <c r="D8" s="21" t="s">
        <v>31</v>
      </c>
      <c r="E8" s="36">
        <f>E9+E13+E17+E26+E30+E34</f>
        <v>27789421.469999999</v>
      </c>
      <c r="F8" s="29"/>
    </row>
    <row r="9" spans="1:6" s="3" customFormat="1" ht="30">
      <c r="A9" s="8">
        <v>102</v>
      </c>
      <c r="B9" s="9" t="s">
        <v>30</v>
      </c>
      <c r="C9" s="10" t="s">
        <v>30</v>
      </c>
      <c r="D9" s="11" t="s">
        <v>34</v>
      </c>
      <c r="E9" s="37">
        <v>879287</v>
      </c>
    </row>
    <row r="10" spans="1:6" s="3" customFormat="1" ht="45">
      <c r="A10" s="8">
        <v>102</v>
      </c>
      <c r="B10" s="9">
        <v>20000</v>
      </c>
      <c r="C10" s="10" t="s">
        <v>30</v>
      </c>
      <c r="D10" s="12" t="s">
        <v>60</v>
      </c>
      <c r="E10" s="37">
        <v>879287</v>
      </c>
    </row>
    <row r="11" spans="1:6">
      <c r="A11" s="8">
        <v>102</v>
      </c>
      <c r="B11" s="9">
        <v>20300</v>
      </c>
      <c r="C11" s="10"/>
      <c r="D11" s="13" t="s">
        <v>61</v>
      </c>
      <c r="E11" s="37">
        <v>879287</v>
      </c>
    </row>
    <row r="12" spans="1:6">
      <c r="A12" s="8">
        <v>102</v>
      </c>
      <c r="B12" s="9">
        <v>20300</v>
      </c>
      <c r="C12" s="10">
        <v>500</v>
      </c>
      <c r="D12" s="14" t="s">
        <v>62</v>
      </c>
      <c r="E12" s="37">
        <v>879287</v>
      </c>
    </row>
    <row r="13" spans="1:6" ht="45">
      <c r="A13" s="8">
        <v>103</v>
      </c>
      <c r="B13" s="9"/>
      <c r="C13" s="10"/>
      <c r="D13" s="11" t="s">
        <v>23</v>
      </c>
      <c r="E13" s="37">
        <v>524000</v>
      </c>
    </row>
    <row r="14" spans="1:6" s="3" customFormat="1" ht="45">
      <c r="A14" s="8">
        <v>103</v>
      </c>
      <c r="B14" s="9">
        <v>20000</v>
      </c>
      <c r="C14" s="10"/>
      <c r="D14" s="12" t="s">
        <v>60</v>
      </c>
      <c r="E14" s="37">
        <v>524000</v>
      </c>
    </row>
    <row r="15" spans="1:6">
      <c r="A15" s="8">
        <v>103</v>
      </c>
      <c r="B15" s="9">
        <v>20410</v>
      </c>
      <c r="C15" s="10"/>
      <c r="D15" s="13" t="s">
        <v>63</v>
      </c>
      <c r="E15" s="37">
        <v>524000</v>
      </c>
    </row>
    <row r="16" spans="1:6">
      <c r="A16" s="8">
        <v>103</v>
      </c>
      <c r="B16" s="9">
        <v>20410</v>
      </c>
      <c r="C16" s="10">
        <v>500</v>
      </c>
      <c r="D16" s="14" t="s">
        <v>62</v>
      </c>
      <c r="E16" s="37">
        <v>524000</v>
      </c>
    </row>
    <row r="17" spans="1:5" ht="45">
      <c r="A17" s="8">
        <v>104</v>
      </c>
      <c r="B17" s="9"/>
      <c r="C17" s="10"/>
      <c r="D17" s="13" t="s">
        <v>24</v>
      </c>
      <c r="E17" s="37">
        <f>E18+E24</f>
        <v>16846398.149999999</v>
      </c>
    </row>
    <row r="18" spans="1:5" ht="45">
      <c r="A18" s="8">
        <v>104</v>
      </c>
      <c r="B18" s="9">
        <v>20000</v>
      </c>
      <c r="C18" s="10"/>
      <c r="D18" s="12" t="s">
        <v>60</v>
      </c>
      <c r="E18" s="37">
        <f>E19+E22</f>
        <v>16612398.15</v>
      </c>
    </row>
    <row r="19" spans="1:5">
      <c r="A19" s="8">
        <v>104</v>
      </c>
      <c r="B19" s="9">
        <v>20410</v>
      </c>
      <c r="C19" s="10"/>
      <c r="D19" s="11" t="s">
        <v>63</v>
      </c>
      <c r="E19" s="37">
        <f>E20+E21</f>
        <v>15809297.15</v>
      </c>
    </row>
    <row r="20" spans="1:5" s="3" customFormat="1">
      <c r="A20" s="8">
        <v>104</v>
      </c>
      <c r="B20" s="9">
        <v>20410</v>
      </c>
      <c r="C20" s="10">
        <v>500</v>
      </c>
      <c r="D20" s="14" t="s">
        <v>62</v>
      </c>
      <c r="E20" s="37">
        <v>15217159</v>
      </c>
    </row>
    <row r="21" spans="1:5" s="3" customFormat="1" ht="30">
      <c r="A21" s="8">
        <v>104</v>
      </c>
      <c r="B21" s="9">
        <v>20410</v>
      </c>
      <c r="C21" s="10">
        <v>800</v>
      </c>
      <c r="D21" s="14" t="s">
        <v>64</v>
      </c>
      <c r="E21" s="37">
        <v>592138.15</v>
      </c>
    </row>
    <row r="22" spans="1:5" ht="30">
      <c r="A22" s="8">
        <v>104</v>
      </c>
      <c r="B22" s="9">
        <v>20800</v>
      </c>
      <c r="C22" s="10"/>
      <c r="D22" s="13" t="s">
        <v>65</v>
      </c>
      <c r="E22" s="37">
        <v>803101</v>
      </c>
    </row>
    <row r="23" spans="1:5">
      <c r="A23" s="8">
        <v>104</v>
      </c>
      <c r="B23" s="9">
        <v>20800</v>
      </c>
      <c r="C23" s="10">
        <v>500</v>
      </c>
      <c r="D23" s="14" t="s">
        <v>62</v>
      </c>
      <c r="E23" s="37">
        <v>803101</v>
      </c>
    </row>
    <row r="24" spans="1:5" ht="45">
      <c r="A24" s="8">
        <v>104</v>
      </c>
      <c r="B24" s="9">
        <v>5207700</v>
      </c>
      <c r="C24" s="10"/>
      <c r="D24" s="43" t="s">
        <v>66</v>
      </c>
      <c r="E24" s="37">
        <v>234000</v>
      </c>
    </row>
    <row r="25" spans="1:5">
      <c r="A25" s="8">
        <v>104</v>
      </c>
      <c r="B25" s="9">
        <v>5207700</v>
      </c>
      <c r="C25" s="10">
        <v>500</v>
      </c>
      <c r="D25" s="14" t="s">
        <v>62</v>
      </c>
      <c r="E25" s="37">
        <v>234000</v>
      </c>
    </row>
    <row r="26" spans="1:5" ht="45">
      <c r="A26" s="8">
        <v>106</v>
      </c>
      <c r="B26" s="9"/>
      <c r="C26" s="10"/>
      <c r="D26" s="14" t="s">
        <v>35</v>
      </c>
      <c r="E26" s="37">
        <v>6032836.3200000003</v>
      </c>
    </row>
    <row r="27" spans="1:5" ht="45">
      <c r="A27" s="8">
        <v>106</v>
      </c>
      <c r="B27" s="9">
        <v>20000</v>
      </c>
      <c r="C27" s="10"/>
      <c r="D27" s="11" t="s">
        <v>60</v>
      </c>
      <c r="E27" s="37">
        <v>6032836.3200000003</v>
      </c>
    </row>
    <row r="28" spans="1:5" s="3" customFormat="1">
      <c r="A28" s="8">
        <v>106</v>
      </c>
      <c r="B28" s="9">
        <v>20400</v>
      </c>
      <c r="C28" s="10"/>
      <c r="D28" s="12" t="s">
        <v>63</v>
      </c>
      <c r="E28" s="37">
        <v>6032836.3200000003</v>
      </c>
    </row>
    <row r="29" spans="1:5">
      <c r="A29" s="8">
        <v>106</v>
      </c>
      <c r="B29" s="9">
        <v>20400</v>
      </c>
      <c r="C29" s="10">
        <v>500</v>
      </c>
      <c r="D29" s="14" t="s">
        <v>62</v>
      </c>
      <c r="E29" s="37">
        <v>6032836.3200000003</v>
      </c>
    </row>
    <row r="30" spans="1:5">
      <c r="A30" s="8">
        <v>111</v>
      </c>
      <c r="B30" s="9"/>
      <c r="C30" s="10"/>
      <c r="D30" s="14" t="s">
        <v>1</v>
      </c>
      <c r="E30" s="37">
        <v>1400000</v>
      </c>
    </row>
    <row r="31" spans="1:5">
      <c r="A31" s="8">
        <v>111</v>
      </c>
      <c r="B31" s="9">
        <v>700000</v>
      </c>
      <c r="C31" s="10"/>
      <c r="D31" s="12" t="s">
        <v>1</v>
      </c>
      <c r="E31" s="37">
        <v>1400000</v>
      </c>
    </row>
    <row r="32" spans="1:5">
      <c r="A32" s="8">
        <v>111</v>
      </c>
      <c r="B32" s="9">
        <v>700500</v>
      </c>
      <c r="C32" s="10"/>
      <c r="D32" s="13" t="s">
        <v>67</v>
      </c>
      <c r="E32" s="37">
        <v>1400000</v>
      </c>
    </row>
    <row r="33" spans="1:5">
      <c r="A33" s="8">
        <v>111</v>
      </c>
      <c r="B33" s="9">
        <v>700500</v>
      </c>
      <c r="C33" s="10">
        <v>13</v>
      </c>
      <c r="D33" s="14" t="s">
        <v>68</v>
      </c>
      <c r="E33" s="37">
        <v>1400000</v>
      </c>
    </row>
    <row r="34" spans="1:5">
      <c r="A34" s="8">
        <v>113</v>
      </c>
      <c r="B34" s="9"/>
      <c r="C34" s="10"/>
      <c r="D34" s="13" t="s">
        <v>2</v>
      </c>
      <c r="E34" s="37">
        <f>E35+E37+E39+E41</f>
        <v>2106900</v>
      </c>
    </row>
    <row r="35" spans="1:5">
      <c r="A35" s="8">
        <v>113</v>
      </c>
      <c r="B35" s="9">
        <v>13800</v>
      </c>
      <c r="C35" s="10"/>
      <c r="D35" s="14" t="s">
        <v>69</v>
      </c>
      <c r="E35" s="37">
        <v>511200</v>
      </c>
    </row>
    <row r="36" spans="1:5">
      <c r="A36" s="8">
        <v>113</v>
      </c>
      <c r="B36" s="9">
        <v>13800</v>
      </c>
      <c r="C36" s="10">
        <v>500</v>
      </c>
      <c r="D36" s="14" t="s">
        <v>62</v>
      </c>
      <c r="E36" s="37">
        <v>511200</v>
      </c>
    </row>
    <row r="37" spans="1:5" ht="30">
      <c r="A37" s="8">
        <v>113</v>
      </c>
      <c r="B37" s="9">
        <v>14300</v>
      </c>
      <c r="C37" s="10"/>
      <c r="D37" s="11" t="s">
        <v>70</v>
      </c>
      <c r="E37" s="37">
        <v>158700</v>
      </c>
    </row>
    <row r="38" spans="1:5" s="3" customFormat="1">
      <c r="A38" s="8">
        <v>113</v>
      </c>
      <c r="B38" s="9">
        <v>14300</v>
      </c>
      <c r="C38" s="10">
        <v>500</v>
      </c>
      <c r="D38" s="14" t="s">
        <v>62</v>
      </c>
      <c r="E38" s="37">
        <v>158700</v>
      </c>
    </row>
    <row r="39" spans="1:5" s="3" customFormat="1" ht="45">
      <c r="A39" s="8">
        <v>113</v>
      </c>
      <c r="B39" s="9">
        <v>900200</v>
      </c>
      <c r="C39" s="10"/>
      <c r="D39" s="43" t="s">
        <v>71</v>
      </c>
      <c r="E39" s="37">
        <v>0</v>
      </c>
    </row>
    <row r="40" spans="1:5" s="3" customFormat="1">
      <c r="A40" s="8">
        <v>113</v>
      </c>
      <c r="B40" s="9">
        <v>900200</v>
      </c>
      <c r="C40" s="10">
        <v>500</v>
      </c>
      <c r="D40" s="14" t="s">
        <v>62</v>
      </c>
      <c r="E40" s="37">
        <v>0</v>
      </c>
    </row>
    <row r="41" spans="1:5" s="3" customFormat="1" ht="30">
      <c r="A41" s="8">
        <v>113</v>
      </c>
      <c r="B41" s="9">
        <v>1020102</v>
      </c>
      <c r="C41" s="10"/>
      <c r="D41" s="14" t="s">
        <v>72</v>
      </c>
      <c r="E41" s="37">
        <v>1437000</v>
      </c>
    </row>
    <row r="42" spans="1:5" s="3" customFormat="1">
      <c r="A42" s="8">
        <v>113</v>
      </c>
      <c r="B42" s="9">
        <v>1020102</v>
      </c>
      <c r="C42" s="10">
        <v>500</v>
      </c>
      <c r="D42" s="14" t="s">
        <v>62</v>
      </c>
      <c r="E42" s="37">
        <v>1437000</v>
      </c>
    </row>
    <row r="43" spans="1:5" s="3" customFormat="1" ht="28.5">
      <c r="A43" s="18">
        <v>300</v>
      </c>
      <c r="B43" s="19"/>
      <c r="C43" s="20"/>
      <c r="D43" s="26" t="s">
        <v>3</v>
      </c>
      <c r="E43" s="36">
        <f>E44+E47</f>
        <v>1050000</v>
      </c>
    </row>
    <row r="44" spans="1:5" ht="30">
      <c r="A44" s="8">
        <v>309</v>
      </c>
      <c r="B44" s="9"/>
      <c r="C44" s="10"/>
      <c r="D44" s="14" t="s">
        <v>73</v>
      </c>
      <c r="E44" s="37">
        <v>445000</v>
      </c>
    </row>
    <row r="45" spans="1:5">
      <c r="A45" s="8">
        <v>309</v>
      </c>
      <c r="B45" s="9">
        <v>20410</v>
      </c>
      <c r="C45" s="10"/>
      <c r="D45" s="11" t="s">
        <v>63</v>
      </c>
      <c r="E45" s="37">
        <v>445000</v>
      </c>
    </row>
    <row r="46" spans="1:5">
      <c r="A46" s="8">
        <v>309</v>
      </c>
      <c r="B46" s="9">
        <v>20410</v>
      </c>
      <c r="C46" s="10">
        <v>500</v>
      </c>
      <c r="D46" s="14" t="s">
        <v>62</v>
      </c>
      <c r="E46" s="37">
        <v>445000</v>
      </c>
    </row>
    <row r="47" spans="1:5" ht="30">
      <c r="A47" s="8">
        <v>314</v>
      </c>
      <c r="B47" s="9"/>
      <c r="C47" s="10"/>
      <c r="D47" s="14" t="s">
        <v>36</v>
      </c>
      <c r="E47" s="37">
        <f>E48+E50</f>
        <v>605000</v>
      </c>
    </row>
    <row r="48" spans="1:5" ht="30">
      <c r="A48" s="8">
        <v>314</v>
      </c>
      <c r="B48" s="9">
        <v>7954000</v>
      </c>
      <c r="C48" s="10"/>
      <c r="D48" s="14" t="s">
        <v>74</v>
      </c>
      <c r="E48" s="37">
        <v>200000</v>
      </c>
    </row>
    <row r="49" spans="1:5">
      <c r="A49" s="8">
        <v>314</v>
      </c>
      <c r="B49" s="9">
        <v>7954000</v>
      </c>
      <c r="C49" s="10">
        <v>500</v>
      </c>
      <c r="D49" s="14" t="s">
        <v>62</v>
      </c>
      <c r="E49" s="37">
        <v>200000</v>
      </c>
    </row>
    <row r="50" spans="1:5" ht="30">
      <c r="A50" s="8">
        <v>314</v>
      </c>
      <c r="B50" s="9">
        <v>7955000</v>
      </c>
      <c r="C50" s="10"/>
      <c r="D50" s="14" t="s">
        <v>75</v>
      </c>
      <c r="E50" s="37">
        <v>405000</v>
      </c>
    </row>
    <row r="51" spans="1:5">
      <c r="A51" s="8">
        <v>314</v>
      </c>
      <c r="B51" s="9">
        <v>7955000</v>
      </c>
      <c r="C51" s="10">
        <v>500</v>
      </c>
      <c r="D51" s="14" t="s">
        <v>62</v>
      </c>
      <c r="E51" s="37">
        <v>405000</v>
      </c>
    </row>
    <row r="52" spans="1:5" s="3" customFormat="1">
      <c r="A52" s="18">
        <v>400</v>
      </c>
      <c r="B52" s="19"/>
      <c r="C52" s="20"/>
      <c r="D52" s="26" t="s">
        <v>4</v>
      </c>
      <c r="E52" s="36">
        <f>E53+E56+E59+E62+E65</f>
        <v>8565790</v>
      </c>
    </row>
    <row r="53" spans="1:5" s="3" customFormat="1">
      <c r="A53" s="8">
        <v>401</v>
      </c>
      <c r="B53" s="9"/>
      <c r="C53" s="10"/>
      <c r="D53" s="12" t="s">
        <v>50</v>
      </c>
      <c r="E53" s="37">
        <v>100000</v>
      </c>
    </row>
    <row r="54" spans="1:5" s="3" customFormat="1" ht="30">
      <c r="A54" s="8">
        <v>401</v>
      </c>
      <c r="B54" s="9">
        <v>5100300</v>
      </c>
      <c r="C54" s="10"/>
      <c r="D54" s="12" t="s">
        <v>76</v>
      </c>
      <c r="E54" s="37">
        <v>100000</v>
      </c>
    </row>
    <row r="55" spans="1:5" s="3" customFormat="1">
      <c r="A55" s="8">
        <v>401</v>
      </c>
      <c r="B55" s="9">
        <v>5100300</v>
      </c>
      <c r="C55" s="10">
        <v>6</v>
      </c>
      <c r="D55" s="12" t="s">
        <v>77</v>
      </c>
      <c r="E55" s="37">
        <v>100000</v>
      </c>
    </row>
    <row r="56" spans="1:5">
      <c r="A56" s="8">
        <v>405</v>
      </c>
      <c r="B56" s="9"/>
      <c r="C56" s="10"/>
      <c r="D56" s="13" t="s">
        <v>5</v>
      </c>
      <c r="E56" s="37">
        <v>1200000</v>
      </c>
    </row>
    <row r="57" spans="1:5" ht="30">
      <c r="A57" s="8">
        <v>405</v>
      </c>
      <c r="B57" s="9">
        <v>7957000</v>
      </c>
      <c r="C57" s="10"/>
      <c r="D57" s="14" t="s">
        <v>78</v>
      </c>
      <c r="E57" s="37">
        <v>1200000</v>
      </c>
    </row>
    <row r="58" spans="1:5">
      <c r="A58" s="8">
        <v>405</v>
      </c>
      <c r="B58" s="9">
        <v>7957000</v>
      </c>
      <c r="C58" s="10">
        <v>342</v>
      </c>
      <c r="D58" s="13" t="s">
        <v>79</v>
      </c>
      <c r="E58" s="37">
        <v>1200000</v>
      </c>
    </row>
    <row r="59" spans="1:5">
      <c r="A59" s="8">
        <v>408</v>
      </c>
      <c r="B59" s="9"/>
      <c r="C59" s="10"/>
      <c r="D59" s="14" t="s">
        <v>7</v>
      </c>
      <c r="E59" s="37">
        <v>3466290</v>
      </c>
    </row>
    <row r="60" spans="1:5" ht="45">
      <c r="A60" s="8">
        <v>408</v>
      </c>
      <c r="B60" s="9">
        <v>5228221</v>
      </c>
      <c r="C60" s="10"/>
      <c r="D60" s="13" t="s">
        <v>80</v>
      </c>
      <c r="E60" s="37">
        <v>3466290</v>
      </c>
    </row>
    <row r="61" spans="1:5">
      <c r="A61" s="8">
        <v>408</v>
      </c>
      <c r="B61" s="9">
        <v>5228221</v>
      </c>
      <c r="C61" s="10">
        <v>6</v>
      </c>
      <c r="D61" s="14" t="s">
        <v>77</v>
      </c>
      <c r="E61" s="37">
        <v>3466290</v>
      </c>
    </row>
    <row r="62" spans="1:5">
      <c r="A62" s="8">
        <v>409</v>
      </c>
      <c r="B62" s="9"/>
      <c r="C62" s="10"/>
      <c r="D62" s="12" t="s">
        <v>42</v>
      </c>
      <c r="E62" s="37">
        <v>2861600</v>
      </c>
    </row>
    <row r="63" spans="1:5" ht="45">
      <c r="A63" s="8">
        <v>409</v>
      </c>
      <c r="B63" s="9">
        <v>5207400</v>
      </c>
      <c r="C63" s="10"/>
      <c r="D63" s="13" t="s">
        <v>81</v>
      </c>
      <c r="E63" s="37">
        <v>2861600</v>
      </c>
    </row>
    <row r="64" spans="1:5">
      <c r="A64" s="8">
        <v>409</v>
      </c>
      <c r="B64" s="9">
        <v>5207400</v>
      </c>
      <c r="C64" s="10">
        <v>500</v>
      </c>
      <c r="D64" s="14" t="s">
        <v>62</v>
      </c>
      <c r="E64" s="37">
        <v>2861600</v>
      </c>
    </row>
    <row r="65" spans="1:5">
      <c r="A65" s="8">
        <v>412</v>
      </c>
      <c r="B65" s="9"/>
      <c r="C65" s="10"/>
      <c r="D65" s="14" t="s">
        <v>8</v>
      </c>
      <c r="E65" s="37">
        <f>E66+E68+E70</f>
        <v>937900</v>
      </c>
    </row>
    <row r="66" spans="1:5">
      <c r="A66" s="8">
        <v>412</v>
      </c>
      <c r="B66" s="9">
        <v>3400300</v>
      </c>
      <c r="C66" s="10"/>
      <c r="D66" s="13" t="s">
        <v>82</v>
      </c>
      <c r="E66" s="37">
        <v>487900</v>
      </c>
    </row>
    <row r="67" spans="1:5">
      <c r="A67" s="8">
        <v>412</v>
      </c>
      <c r="B67" s="9">
        <v>3400300</v>
      </c>
      <c r="C67" s="10">
        <v>500</v>
      </c>
      <c r="D67" s="14" t="s">
        <v>62</v>
      </c>
      <c r="E67" s="37">
        <v>487900</v>
      </c>
    </row>
    <row r="68" spans="1:5">
      <c r="A68" s="8">
        <v>412</v>
      </c>
      <c r="B68" s="9">
        <v>7959000</v>
      </c>
      <c r="C68" s="10"/>
      <c r="D68" s="14" t="s">
        <v>83</v>
      </c>
      <c r="E68" s="37">
        <v>300000</v>
      </c>
    </row>
    <row r="69" spans="1:5">
      <c r="A69" s="8">
        <v>412</v>
      </c>
      <c r="B69" s="9">
        <v>7959000</v>
      </c>
      <c r="C69" s="10">
        <v>500</v>
      </c>
      <c r="D69" s="14" t="s">
        <v>62</v>
      </c>
      <c r="E69" s="37">
        <v>300000</v>
      </c>
    </row>
    <row r="70" spans="1:5" ht="30">
      <c r="A70" s="8">
        <v>412</v>
      </c>
      <c r="B70" s="9">
        <v>7951120</v>
      </c>
      <c r="C70" s="10"/>
      <c r="D70" s="14" t="s">
        <v>84</v>
      </c>
      <c r="E70" s="37">
        <v>150000</v>
      </c>
    </row>
    <row r="71" spans="1:5">
      <c r="A71" s="8">
        <v>412</v>
      </c>
      <c r="B71" s="9">
        <v>7951120</v>
      </c>
      <c r="C71" s="10">
        <v>500</v>
      </c>
      <c r="D71" s="14" t="s">
        <v>62</v>
      </c>
      <c r="E71" s="37">
        <v>150000</v>
      </c>
    </row>
    <row r="72" spans="1:5" s="3" customFormat="1">
      <c r="A72" s="18">
        <v>600</v>
      </c>
      <c r="B72" s="19"/>
      <c r="C72" s="20"/>
      <c r="D72" s="28" t="s">
        <v>37</v>
      </c>
      <c r="E72" s="36">
        <f>E73</f>
        <v>500000</v>
      </c>
    </row>
    <row r="73" spans="1:5">
      <c r="A73" s="8">
        <v>605</v>
      </c>
      <c r="B73" s="9"/>
      <c r="C73" s="10"/>
      <c r="D73" s="14" t="s">
        <v>38</v>
      </c>
      <c r="E73" s="37">
        <f>E74</f>
        <v>500000</v>
      </c>
    </row>
    <row r="74" spans="1:5" ht="30">
      <c r="A74" s="8">
        <v>605</v>
      </c>
      <c r="B74" s="9">
        <v>7951100</v>
      </c>
      <c r="C74" s="10"/>
      <c r="D74" s="14" t="s">
        <v>85</v>
      </c>
      <c r="E74" s="37">
        <v>500000</v>
      </c>
    </row>
    <row r="75" spans="1:5">
      <c r="A75" s="8">
        <v>605</v>
      </c>
      <c r="B75" s="9">
        <v>7951100</v>
      </c>
      <c r="C75" s="10">
        <v>500</v>
      </c>
      <c r="D75" s="14" t="s">
        <v>62</v>
      </c>
      <c r="E75" s="37">
        <v>500000</v>
      </c>
    </row>
    <row r="76" spans="1:5" s="3" customFormat="1">
      <c r="A76" s="18">
        <v>700</v>
      </c>
      <c r="B76" s="19"/>
      <c r="C76" s="20"/>
      <c r="D76" s="27" t="s">
        <v>9</v>
      </c>
      <c r="E76" s="36">
        <f>E77+E96+E148+E151+E167</f>
        <v>89515179.439999998</v>
      </c>
    </row>
    <row r="77" spans="1:5">
      <c r="A77" s="8">
        <v>701</v>
      </c>
      <c r="B77" s="9"/>
      <c r="C77" s="10"/>
      <c r="D77" s="14" t="s">
        <v>25</v>
      </c>
      <c r="E77" s="37">
        <f>E78+E94</f>
        <v>19140279.25</v>
      </c>
    </row>
    <row r="78" spans="1:5">
      <c r="A78" s="8">
        <v>701</v>
      </c>
      <c r="B78" s="9">
        <v>4200000</v>
      </c>
      <c r="C78" s="10"/>
      <c r="D78" s="13" t="s">
        <v>86</v>
      </c>
      <c r="E78" s="37">
        <f>E79+E81+E84+E86+E88+E90+E92</f>
        <v>18918209.25</v>
      </c>
    </row>
    <row r="79" spans="1:5">
      <c r="A79" s="8">
        <v>701</v>
      </c>
      <c r="B79" s="9">
        <v>4209500</v>
      </c>
      <c r="C79" s="10"/>
      <c r="D79" s="13" t="s">
        <v>87</v>
      </c>
      <c r="E79" s="37">
        <v>83513</v>
      </c>
    </row>
    <row r="80" spans="1:5">
      <c r="A80" s="8">
        <v>701</v>
      </c>
      <c r="B80" s="9">
        <v>4209500</v>
      </c>
      <c r="C80" s="10">
        <v>1</v>
      </c>
      <c r="D80" s="13" t="s">
        <v>88</v>
      </c>
      <c r="E80" s="37">
        <v>83513</v>
      </c>
    </row>
    <row r="81" spans="1:5">
      <c r="A81" s="8">
        <v>701</v>
      </c>
      <c r="B81" s="9">
        <v>4209910</v>
      </c>
      <c r="C81" s="10"/>
      <c r="D81" s="14" t="s">
        <v>89</v>
      </c>
      <c r="E81" s="37">
        <f>E82+E83</f>
        <v>8323714.3199999994</v>
      </c>
    </row>
    <row r="82" spans="1:5">
      <c r="A82" s="8">
        <v>701</v>
      </c>
      <c r="B82" s="9">
        <v>4209910</v>
      </c>
      <c r="C82" s="10">
        <v>1</v>
      </c>
      <c r="D82" s="13" t="s">
        <v>88</v>
      </c>
      <c r="E82" s="37">
        <v>5772316.5199999996</v>
      </c>
    </row>
    <row r="83" spans="1:5" ht="45">
      <c r="A83" s="8">
        <v>701</v>
      </c>
      <c r="B83" s="9">
        <v>4209910</v>
      </c>
      <c r="C83" s="10">
        <v>800</v>
      </c>
      <c r="D83" s="13" t="s">
        <v>90</v>
      </c>
      <c r="E83" s="37">
        <v>2551397.7999999998</v>
      </c>
    </row>
    <row r="84" spans="1:5">
      <c r="A84" s="8">
        <v>701</v>
      </c>
      <c r="B84" s="9">
        <v>4209911</v>
      </c>
      <c r="C84" s="10"/>
      <c r="D84" s="13" t="s">
        <v>88</v>
      </c>
      <c r="E84" s="37">
        <v>68364.3</v>
      </c>
    </row>
    <row r="85" spans="1:5" ht="30">
      <c r="A85" s="8">
        <v>701</v>
      </c>
      <c r="B85" s="9">
        <v>4209911</v>
      </c>
      <c r="C85" s="10">
        <v>800</v>
      </c>
      <c r="D85" s="13" t="s">
        <v>91</v>
      </c>
      <c r="E85" s="37">
        <v>68364.3</v>
      </c>
    </row>
    <row r="86" spans="1:5" ht="30">
      <c r="A86" s="8">
        <v>701</v>
      </c>
      <c r="B86" s="9">
        <v>4209920</v>
      </c>
      <c r="C86" s="10"/>
      <c r="D86" s="13" t="s">
        <v>92</v>
      </c>
      <c r="E86" s="37">
        <v>6963448.0599999996</v>
      </c>
    </row>
    <row r="87" spans="1:5">
      <c r="A87" s="8">
        <v>701</v>
      </c>
      <c r="B87" s="9">
        <v>4209920</v>
      </c>
      <c r="C87" s="10">
        <v>1</v>
      </c>
      <c r="D87" s="13" t="s">
        <v>88</v>
      </c>
      <c r="E87" s="37">
        <v>6963448.0599999996</v>
      </c>
    </row>
    <row r="88" spans="1:5">
      <c r="A88" s="8">
        <v>701</v>
      </c>
      <c r="B88" s="9">
        <v>4209930</v>
      </c>
      <c r="C88" s="10"/>
      <c r="D88" s="13" t="s">
        <v>93</v>
      </c>
      <c r="E88" s="37">
        <v>1401000</v>
      </c>
    </row>
    <row r="89" spans="1:5">
      <c r="A89" s="8">
        <v>701</v>
      </c>
      <c r="B89" s="9">
        <v>4209930</v>
      </c>
      <c r="C89" s="10">
        <v>1</v>
      </c>
      <c r="D89" s="13" t="s">
        <v>88</v>
      </c>
      <c r="E89" s="37">
        <v>1401000</v>
      </c>
    </row>
    <row r="90" spans="1:5" ht="45">
      <c r="A90" s="8">
        <v>701</v>
      </c>
      <c r="B90" s="9">
        <v>4209941</v>
      </c>
      <c r="C90" s="10"/>
      <c r="D90" s="13" t="s">
        <v>94</v>
      </c>
      <c r="E90" s="37">
        <v>2022514.57</v>
      </c>
    </row>
    <row r="91" spans="1:5">
      <c r="A91" s="8">
        <v>701</v>
      </c>
      <c r="B91" s="9">
        <v>4209941</v>
      </c>
      <c r="C91" s="10">
        <v>1</v>
      </c>
      <c r="D91" s="13" t="s">
        <v>88</v>
      </c>
      <c r="E91" s="37">
        <v>2022514.57</v>
      </c>
    </row>
    <row r="92" spans="1:5" ht="30">
      <c r="A92" s="8">
        <v>701</v>
      </c>
      <c r="B92" s="9">
        <v>4209950</v>
      </c>
      <c r="C92" s="10"/>
      <c r="D92" s="13" t="s">
        <v>95</v>
      </c>
      <c r="E92" s="37">
        <v>55655</v>
      </c>
    </row>
    <row r="93" spans="1:5">
      <c r="A93" s="8">
        <v>701</v>
      </c>
      <c r="B93" s="9">
        <v>4209950</v>
      </c>
      <c r="C93" s="10">
        <v>1</v>
      </c>
      <c r="D93" s="13" t="s">
        <v>88</v>
      </c>
      <c r="E93" s="37">
        <v>55655</v>
      </c>
    </row>
    <row r="94" spans="1:5">
      <c r="A94" s="8">
        <v>701</v>
      </c>
      <c r="B94" s="9">
        <v>7955000</v>
      </c>
      <c r="C94" s="10"/>
      <c r="D94" s="13" t="s">
        <v>96</v>
      </c>
      <c r="E94" s="37">
        <v>222070</v>
      </c>
    </row>
    <row r="95" spans="1:5">
      <c r="A95" s="8">
        <v>701</v>
      </c>
      <c r="B95" s="9">
        <v>7955000</v>
      </c>
      <c r="C95" s="10">
        <v>1</v>
      </c>
      <c r="D95" s="13" t="s">
        <v>88</v>
      </c>
      <c r="E95" s="37">
        <v>222070</v>
      </c>
    </row>
    <row r="96" spans="1:5">
      <c r="A96" s="8">
        <v>702</v>
      </c>
      <c r="B96" s="9"/>
      <c r="C96" s="10"/>
      <c r="D96" s="14" t="s">
        <v>10</v>
      </c>
      <c r="E96" s="37">
        <f>E97+E123+E134+E141</f>
        <v>66119488.390000001</v>
      </c>
    </row>
    <row r="97" spans="1:5">
      <c r="A97" s="8">
        <v>702</v>
      </c>
      <c r="B97" s="9">
        <v>4210000</v>
      </c>
      <c r="C97" s="10"/>
      <c r="D97" s="13" t="s">
        <v>97</v>
      </c>
      <c r="E97" s="37">
        <f>E98+E100+E104+E107+E109+E111+E113+E115+E117+E119+E121</f>
        <v>33063391.009999998</v>
      </c>
    </row>
    <row r="98" spans="1:5">
      <c r="A98" s="8">
        <v>702</v>
      </c>
      <c r="B98" s="9">
        <v>4219500</v>
      </c>
      <c r="C98" s="10"/>
      <c r="D98" s="13" t="s">
        <v>87</v>
      </c>
      <c r="E98" s="37">
        <v>637474</v>
      </c>
    </row>
    <row r="99" spans="1:5">
      <c r="A99" s="8">
        <v>702</v>
      </c>
      <c r="B99" s="9">
        <v>4219500</v>
      </c>
      <c r="C99" s="10">
        <v>1</v>
      </c>
      <c r="D99" s="13" t="s">
        <v>88</v>
      </c>
      <c r="E99" s="37">
        <v>637474</v>
      </c>
    </row>
    <row r="100" spans="1:5">
      <c r="A100" s="8">
        <v>702</v>
      </c>
      <c r="B100" s="9">
        <v>4219910</v>
      </c>
      <c r="C100" s="10"/>
      <c r="D100" s="14" t="s">
        <v>89</v>
      </c>
      <c r="E100" s="37">
        <f>E101+E102+E103</f>
        <v>10458653.52</v>
      </c>
    </row>
    <row r="101" spans="1:5">
      <c r="A101" s="8">
        <v>702</v>
      </c>
      <c r="B101" s="9">
        <v>4219910</v>
      </c>
      <c r="C101" s="10">
        <v>1</v>
      </c>
      <c r="D101" s="13" t="s">
        <v>88</v>
      </c>
      <c r="E101" s="44">
        <v>8403936.8499999996</v>
      </c>
    </row>
    <row r="102" spans="1:5" ht="45">
      <c r="A102" s="8">
        <v>702</v>
      </c>
      <c r="B102" s="9">
        <v>4219910</v>
      </c>
      <c r="C102" s="10">
        <v>800</v>
      </c>
      <c r="D102" s="13" t="s">
        <v>90</v>
      </c>
      <c r="E102" s="37">
        <v>1004886.18</v>
      </c>
    </row>
    <row r="103" spans="1:5" ht="30">
      <c r="A103" s="8">
        <v>702</v>
      </c>
      <c r="B103" s="9">
        <v>4219911</v>
      </c>
      <c r="C103" s="10">
        <v>800</v>
      </c>
      <c r="D103" s="13" t="s">
        <v>64</v>
      </c>
      <c r="E103" s="37">
        <v>1049830.49</v>
      </c>
    </row>
    <row r="104" spans="1:5">
      <c r="A104" s="8">
        <v>702</v>
      </c>
      <c r="B104" s="9">
        <v>4219914</v>
      </c>
      <c r="C104" s="10"/>
      <c r="D104" s="13" t="s">
        <v>98</v>
      </c>
      <c r="E104" s="37">
        <f>E105+E106</f>
        <v>769601.67</v>
      </c>
    </row>
    <row r="105" spans="1:5">
      <c r="A105" s="8">
        <v>702</v>
      </c>
      <c r="B105" s="9">
        <v>4219914</v>
      </c>
      <c r="C105" s="10">
        <v>1</v>
      </c>
      <c r="D105" s="13" t="s">
        <v>88</v>
      </c>
      <c r="E105" s="37">
        <v>524146</v>
      </c>
    </row>
    <row r="106" spans="1:5" ht="45">
      <c r="A106" s="8">
        <v>702</v>
      </c>
      <c r="B106" s="9">
        <v>4219914</v>
      </c>
      <c r="C106" s="10">
        <v>800</v>
      </c>
      <c r="D106" s="13" t="s">
        <v>90</v>
      </c>
      <c r="E106" s="37">
        <v>245455.67</v>
      </c>
    </row>
    <row r="107" spans="1:5">
      <c r="A107" s="8">
        <v>702</v>
      </c>
      <c r="B107" s="9">
        <v>4219915</v>
      </c>
      <c r="C107" s="10"/>
      <c r="D107" s="13" t="s">
        <v>99</v>
      </c>
      <c r="E107" s="37">
        <v>202900</v>
      </c>
    </row>
    <row r="108" spans="1:5">
      <c r="A108" s="8">
        <v>702</v>
      </c>
      <c r="B108" s="9">
        <v>4219915</v>
      </c>
      <c r="C108" s="10">
        <v>1</v>
      </c>
      <c r="D108" s="13" t="s">
        <v>88</v>
      </c>
      <c r="E108" s="37">
        <v>202900</v>
      </c>
    </row>
    <row r="109" spans="1:5" ht="45">
      <c r="A109" s="8">
        <v>702</v>
      </c>
      <c r="B109" s="9">
        <v>4219920</v>
      </c>
      <c r="C109" s="10"/>
      <c r="D109" s="13" t="s">
        <v>100</v>
      </c>
      <c r="E109" s="37">
        <v>8749700</v>
      </c>
    </row>
    <row r="110" spans="1:5">
      <c r="A110" s="8">
        <v>702</v>
      </c>
      <c r="B110" s="9">
        <v>4219920</v>
      </c>
      <c r="C110" s="10">
        <v>1</v>
      </c>
      <c r="D110" s="13" t="s">
        <v>88</v>
      </c>
      <c r="E110" s="37">
        <v>8749700</v>
      </c>
    </row>
    <row r="111" spans="1:5" ht="30">
      <c r="A111" s="8">
        <v>702</v>
      </c>
      <c r="B111" s="9">
        <v>4219950</v>
      </c>
      <c r="C111" s="10"/>
      <c r="D111" s="13" t="s">
        <v>92</v>
      </c>
      <c r="E111" s="37">
        <v>8297116.8200000003</v>
      </c>
    </row>
    <row r="112" spans="1:5">
      <c r="A112" s="8">
        <v>702</v>
      </c>
      <c r="B112" s="9">
        <v>4219950</v>
      </c>
      <c r="C112" s="10">
        <v>1</v>
      </c>
      <c r="D112" s="13" t="s">
        <v>88</v>
      </c>
      <c r="E112" s="37">
        <v>8297116.8200000003</v>
      </c>
    </row>
    <row r="113" spans="1:5" ht="45">
      <c r="A113" s="8">
        <v>702</v>
      </c>
      <c r="B113" s="9">
        <v>4219971</v>
      </c>
      <c r="C113" s="10"/>
      <c r="D113" s="13" t="s">
        <v>101</v>
      </c>
      <c r="E113" s="37">
        <v>1132000</v>
      </c>
    </row>
    <row r="114" spans="1:5">
      <c r="A114" s="8">
        <v>702</v>
      </c>
      <c r="B114" s="9">
        <v>4219971</v>
      </c>
      <c r="C114" s="10">
        <v>1</v>
      </c>
      <c r="D114" s="13" t="s">
        <v>88</v>
      </c>
      <c r="E114" s="37">
        <v>1132000</v>
      </c>
    </row>
    <row r="115" spans="1:5" ht="30">
      <c r="A115" s="8">
        <v>702</v>
      </c>
      <c r="B115" s="9">
        <v>4219972</v>
      </c>
      <c r="C115" s="10"/>
      <c r="D115" s="13" t="s">
        <v>102</v>
      </c>
      <c r="E115" s="37">
        <v>1600000</v>
      </c>
    </row>
    <row r="116" spans="1:5">
      <c r="A116" s="8">
        <v>702</v>
      </c>
      <c r="B116" s="9">
        <v>4219972</v>
      </c>
      <c r="C116" s="10">
        <v>1</v>
      </c>
      <c r="D116" s="13" t="s">
        <v>88</v>
      </c>
      <c r="E116" s="37">
        <v>1600000</v>
      </c>
    </row>
    <row r="117" spans="1:5" ht="45">
      <c r="A117" s="8">
        <v>702</v>
      </c>
      <c r="B117" s="9">
        <v>4219980</v>
      </c>
      <c r="C117" s="10"/>
      <c r="D117" s="13" t="s">
        <v>103</v>
      </c>
      <c r="E117" s="37">
        <v>1020000</v>
      </c>
    </row>
    <row r="118" spans="1:5">
      <c r="A118" s="8">
        <v>702</v>
      </c>
      <c r="B118" s="9">
        <v>4219980</v>
      </c>
      <c r="C118" s="10">
        <v>1</v>
      </c>
      <c r="D118" s="13" t="s">
        <v>88</v>
      </c>
      <c r="E118" s="37">
        <v>1020000</v>
      </c>
    </row>
    <row r="119" spans="1:5" ht="45">
      <c r="A119" s="8">
        <v>702</v>
      </c>
      <c r="B119" s="9">
        <v>4219981</v>
      </c>
      <c r="C119" s="10"/>
      <c r="D119" s="13" t="s">
        <v>104</v>
      </c>
      <c r="E119" s="37">
        <v>171600</v>
      </c>
    </row>
    <row r="120" spans="1:5">
      <c r="A120" s="8">
        <v>702</v>
      </c>
      <c r="B120" s="9">
        <v>4219981</v>
      </c>
      <c r="C120" s="10">
        <v>1</v>
      </c>
      <c r="D120" s="13" t="s">
        <v>88</v>
      </c>
      <c r="E120" s="37">
        <v>171600</v>
      </c>
    </row>
    <row r="121" spans="1:5" ht="30">
      <c r="A121" s="8">
        <v>702</v>
      </c>
      <c r="B121" s="9">
        <v>4219991</v>
      </c>
      <c r="C121" s="10"/>
      <c r="D121" s="13" t="s">
        <v>95</v>
      </c>
      <c r="E121" s="37">
        <v>24345</v>
      </c>
    </row>
    <row r="122" spans="1:5">
      <c r="A122" s="8">
        <v>702</v>
      </c>
      <c r="B122" s="9">
        <v>4219991</v>
      </c>
      <c r="C122" s="10">
        <v>1</v>
      </c>
      <c r="D122" s="14" t="s">
        <v>88</v>
      </c>
      <c r="E122" s="37">
        <v>24345</v>
      </c>
    </row>
    <row r="123" spans="1:5">
      <c r="A123" s="8">
        <v>702</v>
      </c>
      <c r="B123" s="9">
        <v>4230000</v>
      </c>
      <c r="C123" s="10"/>
      <c r="D123" s="14" t="s">
        <v>105</v>
      </c>
      <c r="E123" s="37">
        <f>E124+E126+E130+E132</f>
        <v>4654839.38</v>
      </c>
    </row>
    <row r="124" spans="1:5">
      <c r="A124" s="8">
        <v>702</v>
      </c>
      <c r="B124" s="9">
        <v>4239500</v>
      </c>
      <c r="C124" s="10"/>
      <c r="D124" s="14" t="s">
        <v>87</v>
      </c>
      <c r="E124" s="37">
        <v>16000</v>
      </c>
    </row>
    <row r="125" spans="1:5">
      <c r="A125" s="8">
        <v>702</v>
      </c>
      <c r="B125" s="9">
        <v>4239500</v>
      </c>
      <c r="C125" s="10">
        <v>1</v>
      </c>
      <c r="D125" s="14" t="s">
        <v>88</v>
      </c>
      <c r="E125" s="37">
        <v>16000</v>
      </c>
    </row>
    <row r="126" spans="1:5">
      <c r="A126" s="8">
        <v>702</v>
      </c>
      <c r="B126" s="9">
        <v>4239900</v>
      </c>
      <c r="C126" s="10"/>
      <c r="D126" s="14" t="s">
        <v>89</v>
      </c>
      <c r="E126" s="37">
        <f>E127+E128+E129</f>
        <v>3965667.68</v>
      </c>
    </row>
    <row r="127" spans="1:5">
      <c r="A127" s="8">
        <v>702</v>
      </c>
      <c r="B127" s="9">
        <v>4239900</v>
      </c>
      <c r="C127" s="10">
        <v>1</v>
      </c>
      <c r="D127" s="13" t="s">
        <v>88</v>
      </c>
      <c r="E127" s="37">
        <v>2350034</v>
      </c>
    </row>
    <row r="128" spans="1:5">
      <c r="A128" s="8">
        <v>702</v>
      </c>
      <c r="B128" s="9">
        <v>4239900</v>
      </c>
      <c r="C128" s="10">
        <v>19</v>
      </c>
      <c r="D128" s="13" t="s">
        <v>106</v>
      </c>
      <c r="E128" s="37">
        <v>1500000</v>
      </c>
    </row>
    <row r="129" spans="1:5" ht="30">
      <c r="A129" s="8">
        <v>702</v>
      </c>
      <c r="B129" s="9">
        <v>4239900</v>
      </c>
      <c r="C129" s="10">
        <v>800</v>
      </c>
      <c r="D129" s="13" t="s">
        <v>64</v>
      </c>
      <c r="E129" s="37">
        <v>115633.68</v>
      </c>
    </row>
    <row r="130" spans="1:5" ht="45">
      <c r="A130" s="8">
        <v>702</v>
      </c>
      <c r="B130" s="9">
        <v>4239910</v>
      </c>
      <c r="C130" s="10"/>
      <c r="D130" s="13" t="s">
        <v>107</v>
      </c>
      <c r="E130" s="37">
        <v>638171.69999999995</v>
      </c>
    </row>
    <row r="131" spans="1:5">
      <c r="A131" s="8">
        <v>702</v>
      </c>
      <c r="B131" s="9">
        <v>4239910</v>
      </c>
      <c r="C131" s="10">
        <v>1</v>
      </c>
      <c r="D131" s="14" t="s">
        <v>88</v>
      </c>
      <c r="E131" s="37">
        <v>638171.69999999995</v>
      </c>
    </row>
    <row r="132" spans="1:5" ht="30">
      <c r="A132" s="8">
        <v>702</v>
      </c>
      <c r="B132" s="9">
        <v>4239920</v>
      </c>
      <c r="C132" s="10"/>
      <c r="D132" s="13" t="s">
        <v>95</v>
      </c>
      <c r="E132" s="37">
        <v>35000</v>
      </c>
    </row>
    <row r="133" spans="1:5">
      <c r="A133" s="8">
        <v>702</v>
      </c>
      <c r="B133" s="9">
        <v>4239920</v>
      </c>
      <c r="C133" s="10">
        <v>1</v>
      </c>
      <c r="D133" s="14" t="s">
        <v>88</v>
      </c>
      <c r="E133" s="37">
        <v>35000</v>
      </c>
    </row>
    <row r="134" spans="1:5">
      <c r="A134" s="8">
        <v>702</v>
      </c>
      <c r="B134" s="9">
        <v>5200000</v>
      </c>
      <c r="C134" s="10"/>
      <c r="D134" s="13" t="s">
        <v>108</v>
      </c>
      <c r="E134" s="37">
        <f>E135+E137+E139</f>
        <v>27795300</v>
      </c>
    </row>
    <row r="135" spans="1:5">
      <c r="A135" s="8">
        <v>702</v>
      </c>
      <c r="B135" s="9">
        <v>5200900</v>
      </c>
      <c r="C135" s="10"/>
      <c r="D135" s="14" t="s">
        <v>109</v>
      </c>
      <c r="E135" s="37">
        <v>769600</v>
      </c>
    </row>
    <row r="136" spans="1:5">
      <c r="A136" s="8">
        <v>702</v>
      </c>
      <c r="B136" s="9">
        <v>5200900</v>
      </c>
      <c r="C136" s="10">
        <v>1</v>
      </c>
      <c r="D136" s="13" t="s">
        <v>88</v>
      </c>
      <c r="E136" s="37">
        <v>769600</v>
      </c>
    </row>
    <row r="137" spans="1:5" ht="45">
      <c r="A137" s="8">
        <v>702</v>
      </c>
      <c r="B137" s="9">
        <v>5206310</v>
      </c>
      <c r="C137" s="10"/>
      <c r="D137" s="43" t="s">
        <v>110</v>
      </c>
      <c r="E137" s="37">
        <v>848400</v>
      </c>
    </row>
    <row r="138" spans="1:5">
      <c r="A138" s="8">
        <v>702</v>
      </c>
      <c r="B138" s="9">
        <v>5206310</v>
      </c>
      <c r="C138" s="10">
        <v>1</v>
      </c>
      <c r="D138" s="13" t="s">
        <v>88</v>
      </c>
      <c r="E138" s="37">
        <v>848400</v>
      </c>
    </row>
    <row r="139" spans="1:5" ht="90">
      <c r="A139" s="8">
        <v>702</v>
      </c>
      <c r="B139" s="9">
        <v>5206610</v>
      </c>
      <c r="C139" s="10"/>
      <c r="D139" s="43" t="s">
        <v>111</v>
      </c>
      <c r="E139" s="37">
        <v>26177300</v>
      </c>
    </row>
    <row r="140" spans="1:5">
      <c r="A140" s="8">
        <v>702</v>
      </c>
      <c r="B140" s="9">
        <v>5206610</v>
      </c>
      <c r="C140" s="10">
        <v>1</v>
      </c>
      <c r="D140" s="13" t="s">
        <v>88</v>
      </c>
      <c r="E140" s="37">
        <v>26177300</v>
      </c>
    </row>
    <row r="141" spans="1:5">
      <c r="A141" s="8">
        <v>702</v>
      </c>
      <c r="B141" s="9">
        <v>7950000</v>
      </c>
      <c r="C141" s="10"/>
      <c r="D141" s="13" t="s">
        <v>112</v>
      </c>
      <c r="E141" s="37">
        <f>E142+E144+E146</f>
        <v>605958</v>
      </c>
    </row>
    <row r="142" spans="1:5" ht="30">
      <c r="A142" s="8">
        <v>702</v>
      </c>
      <c r="B142" s="9">
        <v>7951600</v>
      </c>
      <c r="C142" s="10"/>
      <c r="D142" s="13" t="s">
        <v>113</v>
      </c>
      <c r="E142" s="37">
        <v>0</v>
      </c>
    </row>
    <row r="143" spans="1:5">
      <c r="A143" s="8">
        <v>702</v>
      </c>
      <c r="B143" s="9">
        <v>7951600</v>
      </c>
      <c r="C143" s="10">
        <v>1</v>
      </c>
      <c r="D143" s="13" t="s">
        <v>88</v>
      </c>
      <c r="E143" s="37">
        <v>0</v>
      </c>
    </row>
    <row r="144" spans="1:5" ht="30">
      <c r="A144" s="8">
        <v>702</v>
      </c>
      <c r="B144" s="9">
        <v>7951900</v>
      </c>
      <c r="C144" s="10"/>
      <c r="D144" s="13" t="s">
        <v>114</v>
      </c>
      <c r="E144" s="37">
        <v>0</v>
      </c>
    </row>
    <row r="145" spans="1:5">
      <c r="A145" s="8">
        <v>702</v>
      </c>
      <c r="B145" s="9">
        <v>7951900</v>
      </c>
      <c r="C145" s="10">
        <v>1</v>
      </c>
      <c r="D145" s="13" t="s">
        <v>88</v>
      </c>
      <c r="E145" s="37">
        <v>0</v>
      </c>
    </row>
    <row r="146" spans="1:5">
      <c r="A146" s="8">
        <v>702</v>
      </c>
      <c r="B146" s="9">
        <v>7955000</v>
      </c>
      <c r="C146" s="10"/>
      <c r="D146" s="13" t="s">
        <v>96</v>
      </c>
      <c r="E146" s="37">
        <v>605958</v>
      </c>
    </row>
    <row r="147" spans="1:5">
      <c r="A147" s="8">
        <v>702</v>
      </c>
      <c r="B147" s="9">
        <v>7955000</v>
      </c>
      <c r="C147" s="10">
        <v>1</v>
      </c>
      <c r="D147" s="13" t="s">
        <v>88</v>
      </c>
      <c r="E147" s="37">
        <v>605958</v>
      </c>
    </row>
    <row r="148" spans="1:5" ht="30">
      <c r="A148" s="8">
        <v>705</v>
      </c>
      <c r="B148" s="9"/>
      <c r="C148" s="10"/>
      <c r="D148" s="13" t="s">
        <v>11</v>
      </c>
      <c r="E148" s="37">
        <v>305000</v>
      </c>
    </row>
    <row r="149" spans="1:5">
      <c r="A149" s="8">
        <v>705</v>
      </c>
      <c r="B149" s="9">
        <v>4297800</v>
      </c>
      <c r="C149" s="10"/>
      <c r="D149" s="14" t="s">
        <v>115</v>
      </c>
      <c r="E149" s="37">
        <v>305000</v>
      </c>
    </row>
    <row r="150" spans="1:5">
      <c r="A150" s="8">
        <v>705</v>
      </c>
      <c r="B150" s="9">
        <v>4297800</v>
      </c>
      <c r="C150" s="10">
        <v>12</v>
      </c>
      <c r="D150" s="13" t="s">
        <v>116</v>
      </c>
      <c r="E150" s="37">
        <v>305000</v>
      </c>
    </row>
    <row r="151" spans="1:5">
      <c r="A151" s="8">
        <v>707</v>
      </c>
      <c r="B151" s="9"/>
      <c r="C151" s="10"/>
      <c r="D151" s="13" t="s">
        <v>12</v>
      </c>
      <c r="E151" s="37">
        <f>E152+E154+E156+E162</f>
        <v>1274653.8</v>
      </c>
    </row>
    <row r="152" spans="1:5">
      <c r="A152" s="8">
        <v>707</v>
      </c>
      <c r="B152" s="9">
        <v>4319500</v>
      </c>
      <c r="C152" s="10"/>
      <c r="D152" s="13" t="s">
        <v>87</v>
      </c>
      <c r="E152" s="37">
        <v>12500</v>
      </c>
    </row>
    <row r="153" spans="1:5">
      <c r="A153" s="8">
        <v>707</v>
      </c>
      <c r="B153" s="9">
        <v>4319500</v>
      </c>
      <c r="C153" s="10">
        <v>1</v>
      </c>
      <c r="D153" s="13" t="s">
        <v>88</v>
      </c>
      <c r="E153" s="37">
        <v>12500</v>
      </c>
    </row>
    <row r="154" spans="1:5">
      <c r="A154" s="8">
        <v>707</v>
      </c>
      <c r="B154" s="9">
        <v>4319910</v>
      </c>
      <c r="C154" s="10"/>
      <c r="D154" s="14" t="s">
        <v>89</v>
      </c>
      <c r="E154" s="37">
        <v>568365</v>
      </c>
    </row>
    <row r="155" spans="1:5">
      <c r="A155" s="8">
        <v>707</v>
      </c>
      <c r="B155" s="9">
        <v>4319910</v>
      </c>
      <c r="C155" s="10">
        <v>1</v>
      </c>
      <c r="D155" s="13" t="s">
        <v>88</v>
      </c>
      <c r="E155" s="37">
        <v>568365</v>
      </c>
    </row>
    <row r="156" spans="1:5">
      <c r="A156" s="8">
        <v>707</v>
      </c>
      <c r="B156" s="9">
        <v>4320000</v>
      </c>
      <c r="C156" s="10"/>
      <c r="D156" s="15" t="s">
        <v>117</v>
      </c>
      <c r="E156" s="37">
        <f>E157+E159+E160</f>
        <v>433788.8</v>
      </c>
    </row>
    <row r="157" spans="1:5">
      <c r="A157" s="8">
        <v>707</v>
      </c>
      <c r="B157" s="9">
        <v>4320200</v>
      </c>
      <c r="C157" s="10"/>
      <c r="D157" s="14" t="s">
        <v>118</v>
      </c>
      <c r="E157" s="37">
        <v>70035</v>
      </c>
    </row>
    <row r="158" spans="1:5">
      <c r="A158" s="8">
        <v>707</v>
      </c>
      <c r="B158" s="9">
        <v>4320200</v>
      </c>
      <c r="C158" s="10">
        <v>1</v>
      </c>
      <c r="D158" s="13" t="s">
        <v>88</v>
      </c>
      <c r="E158" s="37">
        <v>70035</v>
      </c>
    </row>
    <row r="159" spans="1:5" ht="30">
      <c r="A159" s="8">
        <v>707</v>
      </c>
      <c r="B159" s="45">
        <v>4320200</v>
      </c>
      <c r="C159" s="46">
        <v>800</v>
      </c>
      <c r="D159" s="47" t="s">
        <v>119</v>
      </c>
      <c r="E159" s="37">
        <v>34580.75</v>
      </c>
    </row>
    <row r="160" spans="1:5">
      <c r="A160" s="8">
        <v>707</v>
      </c>
      <c r="B160" s="9">
        <v>4320201</v>
      </c>
      <c r="C160" s="10"/>
      <c r="D160" s="13" t="s">
        <v>120</v>
      </c>
      <c r="E160" s="37">
        <v>329173.05</v>
      </c>
    </row>
    <row r="161" spans="1:5" ht="30">
      <c r="A161" s="8">
        <v>707</v>
      </c>
      <c r="B161" s="9">
        <v>4320201</v>
      </c>
      <c r="C161" s="10">
        <v>800</v>
      </c>
      <c r="D161" s="47" t="s">
        <v>119</v>
      </c>
      <c r="E161" s="37">
        <v>329173.05</v>
      </c>
    </row>
    <row r="162" spans="1:5">
      <c r="A162" s="8">
        <v>707</v>
      </c>
      <c r="B162" s="9">
        <v>7950000</v>
      </c>
      <c r="C162" s="10"/>
      <c r="D162" s="48" t="s">
        <v>112</v>
      </c>
      <c r="E162" s="37">
        <f>E163+E165</f>
        <v>260000</v>
      </c>
    </row>
    <row r="163" spans="1:5" ht="30">
      <c r="A163" s="8">
        <v>707</v>
      </c>
      <c r="B163" s="9">
        <v>7951200</v>
      </c>
      <c r="C163" s="10"/>
      <c r="D163" s="14" t="s">
        <v>121</v>
      </c>
      <c r="E163" s="37">
        <v>230000</v>
      </c>
    </row>
    <row r="164" spans="1:5">
      <c r="A164" s="8">
        <v>707</v>
      </c>
      <c r="B164" s="9">
        <v>7951200</v>
      </c>
      <c r="C164" s="10">
        <v>500</v>
      </c>
      <c r="D164" s="15" t="s">
        <v>62</v>
      </c>
      <c r="E164" s="37">
        <v>230000</v>
      </c>
    </row>
    <row r="165" spans="1:5" ht="30">
      <c r="A165" s="8">
        <v>707</v>
      </c>
      <c r="B165" s="9">
        <v>7958000</v>
      </c>
      <c r="C165" s="10"/>
      <c r="D165" s="14" t="s">
        <v>122</v>
      </c>
      <c r="E165" s="37">
        <v>30000</v>
      </c>
    </row>
    <row r="166" spans="1:5">
      <c r="A166" s="8">
        <v>707</v>
      </c>
      <c r="B166" s="9">
        <v>7958000</v>
      </c>
      <c r="C166" s="10">
        <v>500</v>
      </c>
      <c r="D166" s="15" t="s">
        <v>62</v>
      </c>
      <c r="E166" s="37">
        <v>30000</v>
      </c>
    </row>
    <row r="167" spans="1:5">
      <c r="A167" s="8">
        <v>709</v>
      </c>
      <c r="B167" s="9"/>
      <c r="C167" s="10"/>
      <c r="D167" s="13" t="s">
        <v>13</v>
      </c>
      <c r="E167" s="37">
        <f>E168</f>
        <v>2675758</v>
      </c>
    </row>
    <row r="168" spans="1:5" ht="60">
      <c r="A168" s="8">
        <v>709</v>
      </c>
      <c r="B168" s="9">
        <v>4520000</v>
      </c>
      <c r="C168" s="10"/>
      <c r="D168" s="15" t="s">
        <v>123</v>
      </c>
      <c r="E168" s="37">
        <f>E169+E171</f>
        <v>2675758</v>
      </c>
    </row>
    <row r="169" spans="1:5">
      <c r="A169" s="8">
        <v>709</v>
      </c>
      <c r="B169" s="9">
        <v>4529500</v>
      </c>
      <c r="C169" s="10"/>
      <c r="D169" s="15" t="s">
        <v>87</v>
      </c>
      <c r="E169" s="37">
        <v>47700</v>
      </c>
    </row>
    <row r="170" spans="1:5">
      <c r="A170" s="8">
        <v>709</v>
      </c>
      <c r="B170" s="9">
        <v>4529500</v>
      </c>
      <c r="C170" s="10">
        <v>1</v>
      </c>
      <c r="D170" s="15" t="s">
        <v>88</v>
      </c>
      <c r="E170" s="37">
        <v>47700</v>
      </c>
    </row>
    <row r="171" spans="1:5">
      <c r="A171" s="8">
        <v>709</v>
      </c>
      <c r="B171" s="9">
        <v>4529901</v>
      </c>
      <c r="C171" s="10"/>
      <c r="D171" s="14" t="s">
        <v>89</v>
      </c>
      <c r="E171" s="37">
        <v>2628058</v>
      </c>
    </row>
    <row r="172" spans="1:5" ht="17.25" customHeight="1">
      <c r="A172" s="8">
        <v>709</v>
      </c>
      <c r="B172" s="9">
        <v>4529901</v>
      </c>
      <c r="C172" s="10">
        <v>1</v>
      </c>
      <c r="D172" s="13" t="s">
        <v>88</v>
      </c>
      <c r="E172" s="37">
        <v>2628058</v>
      </c>
    </row>
    <row r="173" spans="1:5" s="3" customFormat="1">
      <c r="A173" s="18">
        <v>800</v>
      </c>
      <c r="B173" s="19"/>
      <c r="C173" s="20"/>
      <c r="D173" s="28" t="s">
        <v>54</v>
      </c>
      <c r="E173" s="36">
        <f>E174+E200</f>
        <v>13938132.4</v>
      </c>
    </row>
    <row r="174" spans="1:5">
      <c r="A174" s="8">
        <v>801</v>
      </c>
      <c r="B174" s="9"/>
      <c r="C174" s="10"/>
      <c r="D174" s="12" t="s">
        <v>14</v>
      </c>
      <c r="E174" s="37">
        <f>E175+E185+E197</f>
        <v>13289672.4</v>
      </c>
    </row>
    <row r="175" spans="1:5" ht="30">
      <c r="A175" s="8">
        <v>801</v>
      </c>
      <c r="B175" s="9">
        <v>4400000</v>
      </c>
      <c r="C175" s="10"/>
      <c r="D175" s="13" t="s">
        <v>124</v>
      </c>
      <c r="E175" s="37">
        <f>E176+E178+E181+E183</f>
        <v>8775402.4000000004</v>
      </c>
    </row>
    <row r="176" spans="1:5">
      <c r="A176" s="8">
        <v>801</v>
      </c>
      <c r="B176" s="9">
        <v>4409500</v>
      </c>
      <c r="C176" s="10"/>
      <c r="D176" s="13" t="s">
        <v>87</v>
      </c>
      <c r="E176" s="37">
        <v>92560</v>
      </c>
    </row>
    <row r="177" spans="1:5">
      <c r="A177" s="8">
        <v>801</v>
      </c>
      <c r="B177" s="9">
        <v>4409500</v>
      </c>
      <c r="C177" s="10">
        <v>1</v>
      </c>
      <c r="D177" s="13" t="s">
        <v>88</v>
      </c>
      <c r="E177" s="37">
        <v>92560</v>
      </c>
    </row>
    <row r="178" spans="1:5">
      <c r="A178" s="8">
        <v>801</v>
      </c>
      <c r="B178" s="9">
        <v>4409900</v>
      </c>
      <c r="C178" s="10"/>
      <c r="D178" s="14" t="s">
        <v>89</v>
      </c>
      <c r="E178" s="37">
        <f>E179+E180</f>
        <v>5073417.7</v>
      </c>
    </row>
    <row r="179" spans="1:5">
      <c r="A179" s="8">
        <v>801</v>
      </c>
      <c r="B179" s="9">
        <v>4409900</v>
      </c>
      <c r="C179" s="10">
        <v>1</v>
      </c>
      <c r="D179" s="13" t="s">
        <v>88</v>
      </c>
      <c r="E179" s="37">
        <v>4283781.29</v>
      </c>
    </row>
    <row r="180" spans="1:5" ht="30">
      <c r="A180" s="8">
        <v>801</v>
      </c>
      <c r="B180" s="9">
        <v>4409900</v>
      </c>
      <c r="C180" s="10">
        <v>800</v>
      </c>
      <c r="D180" s="13" t="s">
        <v>119</v>
      </c>
      <c r="E180" s="37">
        <v>789636.41</v>
      </c>
    </row>
    <row r="181" spans="1:5" ht="30">
      <c r="A181" s="8">
        <v>801</v>
      </c>
      <c r="B181" s="9">
        <v>4409920</v>
      </c>
      <c r="C181" s="10"/>
      <c r="D181" s="13" t="s">
        <v>125</v>
      </c>
      <c r="E181" s="37">
        <v>2411424.7000000002</v>
      </c>
    </row>
    <row r="182" spans="1:5">
      <c r="A182" s="8">
        <v>801</v>
      </c>
      <c r="B182" s="9">
        <v>4409920</v>
      </c>
      <c r="C182" s="10">
        <v>1</v>
      </c>
      <c r="D182" s="13" t="s">
        <v>88</v>
      </c>
      <c r="E182" s="37">
        <v>2411424.7000000002</v>
      </c>
    </row>
    <row r="183" spans="1:5" ht="45">
      <c r="A183" s="8">
        <v>801</v>
      </c>
      <c r="B183" s="9">
        <v>4409930</v>
      </c>
      <c r="C183" s="10"/>
      <c r="D183" s="13" t="s">
        <v>107</v>
      </c>
      <c r="E183" s="37">
        <v>1198000</v>
      </c>
    </row>
    <row r="184" spans="1:5">
      <c r="A184" s="8">
        <v>801</v>
      </c>
      <c r="B184" s="9">
        <v>4409930</v>
      </c>
      <c r="C184" s="10">
        <v>1</v>
      </c>
      <c r="D184" s="13" t="s">
        <v>88</v>
      </c>
      <c r="E184" s="37">
        <v>1198000</v>
      </c>
    </row>
    <row r="185" spans="1:5">
      <c r="A185" s="8">
        <v>801</v>
      </c>
      <c r="B185" s="9">
        <v>4420000</v>
      </c>
      <c r="C185" s="10"/>
      <c r="D185" s="13" t="s">
        <v>126</v>
      </c>
      <c r="E185" s="37">
        <f>E186+E188+E191+E193+E195</f>
        <v>3594270</v>
      </c>
    </row>
    <row r="186" spans="1:5">
      <c r="A186" s="8">
        <v>801</v>
      </c>
      <c r="B186" s="9">
        <v>4429500</v>
      </c>
      <c r="C186" s="10"/>
      <c r="D186" s="13" t="s">
        <v>87</v>
      </c>
      <c r="E186" s="37">
        <v>7120</v>
      </c>
    </row>
    <row r="187" spans="1:5">
      <c r="A187" s="8">
        <v>801</v>
      </c>
      <c r="B187" s="9">
        <v>4429500</v>
      </c>
      <c r="C187" s="10">
        <v>1</v>
      </c>
      <c r="D187" s="13" t="s">
        <v>88</v>
      </c>
      <c r="E187" s="37">
        <v>7120</v>
      </c>
    </row>
    <row r="188" spans="1:5">
      <c r="A188" s="8">
        <v>801</v>
      </c>
      <c r="B188" s="9">
        <v>4429900</v>
      </c>
      <c r="C188" s="10"/>
      <c r="D188" s="14" t="s">
        <v>89</v>
      </c>
      <c r="E188" s="37">
        <f>E189+E190</f>
        <v>1825290</v>
      </c>
    </row>
    <row r="189" spans="1:5">
      <c r="A189" s="8">
        <v>801</v>
      </c>
      <c r="B189" s="9">
        <v>4429900</v>
      </c>
      <c r="C189" s="10">
        <v>1</v>
      </c>
      <c r="D189" s="13" t="s">
        <v>88</v>
      </c>
      <c r="E189" s="37">
        <v>1810290</v>
      </c>
    </row>
    <row r="190" spans="1:5" ht="30">
      <c r="A190" s="8">
        <v>801</v>
      </c>
      <c r="B190" s="9">
        <v>4429900</v>
      </c>
      <c r="C190" s="10">
        <v>800</v>
      </c>
      <c r="D190" s="13" t="s">
        <v>119</v>
      </c>
      <c r="E190" s="37">
        <v>15000</v>
      </c>
    </row>
    <row r="191" spans="1:5" ht="30">
      <c r="A191" s="8">
        <v>801</v>
      </c>
      <c r="B191" s="9">
        <v>4429910</v>
      </c>
      <c r="C191" s="10"/>
      <c r="D191" s="13" t="s">
        <v>95</v>
      </c>
      <c r="E191" s="37">
        <v>25000</v>
      </c>
    </row>
    <row r="192" spans="1:5">
      <c r="A192" s="8">
        <v>801</v>
      </c>
      <c r="B192" s="9">
        <v>4429910</v>
      </c>
      <c r="C192" s="10">
        <v>1</v>
      </c>
      <c r="D192" s="13" t="s">
        <v>88</v>
      </c>
      <c r="E192" s="37">
        <v>25000</v>
      </c>
    </row>
    <row r="193" spans="1:5" ht="30">
      <c r="A193" s="8">
        <v>801</v>
      </c>
      <c r="B193" s="9">
        <v>4429920</v>
      </c>
      <c r="C193" s="10"/>
      <c r="D193" s="13" t="s">
        <v>125</v>
      </c>
      <c r="E193" s="37">
        <v>1592860</v>
      </c>
    </row>
    <row r="194" spans="1:5">
      <c r="A194" s="8">
        <v>801</v>
      </c>
      <c r="B194" s="9">
        <v>4429920</v>
      </c>
      <c r="C194" s="10">
        <v>1</v>
      </c>
      <c r="D194" s="13" t="s">
        <v>88</v>
      </c>
      <c r="E194" s="37">
        <v>1592860</v>
      </c>
    </row>
    <row r="195" spans="1:5" ht="45">
      <c r="A195" s="8">
        <v>801</v>
      </c>
      <c r="B195" s="9">
        <v>4429930</v>
      </c>
      <c r="C195" s="10"/>
      <c r="D195" s="13" t="s">
        <v>107</v>
      </c>
      <c r="E195" s="37">
        <v>144000</v>
      </c>
    </row>
    <row r="196" spans="1:5">
      <c r="A196" s="8">
        <v>801</v>
      </c>
      <c r="B196" s="9">
        <v>4429930</v>
      </c>
      <c r="C196" s="10">
        <v>1</v>
      </c>
      <c r="D196" s="13" t="s">
        <v>88</v>
      </c>
      <c r="E196" s="37">
        <v>144000</v>
      </c>
    </row>
    <row r="197" spans="1:5">
      <c r="A197" s="8">
        <v>801</v>
      </c>
      <c r="B197" s="9">
        <v>7950000</v>
      </c>
      <c r="C197" s="10"/>
      <c r="D197" s="13" t="s">
        <v>112</v>
      </c>
      <c r="E197" s="37">
        <v>920000</v>
      </c>
    </row>
    <row r="198" spans="1:5" ht="30">
      <c r="A198" s="8">
        <v>801</v>
      </c>
      <c r="B198" s="9">
        <v>7951900</v>
      </c>
      <c r="C198" s="10"/>
      <c r="D198" s="13" t="s">
        <v>114</v>
      </c>
      <c r="E198" s="37">
        <v>920000</v>
      </c>
    </row>
    <row r="199" spans="1:5">
      <c r="A199" s="8">
        <v>801</v>
      </c>
      <c r="B199" s="9">
        <v>7951900</v>
      </c>
      <c r="C199" s="10">
        <v>1</v>
      </c>
      <c r="D199" s="13" t="s">
        <v>88</v>
      </c>
      <c r="E199" s="37">
        <v>920000</v>
      </c>
    </row>
    <row r="200" spans="1:5">
      <c r="A200" s="8">
        <v>804</v>
      </c>
      <c r="B200" s="9"/>
      <c r="C200" s="10"/>
      <c r="D200" s="14" t="s">
        <v>53</v>
      </c>
      <c r="E200" s="37">
        <v>648460</v>
      </c>
    </row>
    <row r="201" spans="1:5" ht="60">
      <c r="A201" s="8">
        <v>804</v>
      </c>
      <c r="B201" s="9">
        <v>4520000</v>
      </c>
      <c r="C201" s="10"/>
      <c r="D201" s="15" t="s">
        <v>123</v>
      </c>
      <c r="E201" s="37">
        <v>648460</v>
      </c>
    </row>
    <row r="202" spans="1:5">
      <c r="A202" s="8">
        <v>804</v>
      </c>
      <c r="B202" s="9">
        <v>4529901</v>
      </c>
      <c r="C202" s="10"/>
      <c r="D202" s="14" t="s">
        <v>89</v>
      </c>
      <c r="E202" s="37">
        <v>648460</v>
      </c>
    </row>
    <row r="203" spans="1:5">
      <c r="A203" s="8">
        <v>804</v>
      </c>
      <c r="B203" s="9">
        <v>4529901</v>
      </c>
      <c r="C203" s="10">
        <v>1</v>
      </c>
      <c r="D203" s="13" t="s">
        <v>88</v>
      </c>
      <c r="E203" s="37">
        <v>648460</v>
      </c>
    </row>
    <row r="204" spans="1:5" s="3" customFormat="1">
      <c r="A204" s="18">
        <v>900</v>
      </c>
      <c r="B204" s="19"/>
      <c r="C204" s="20"/>
      <c r="D204" s="28" t="s">
        <v>52</v>
      </c>
      <c r="E204" s="36">
        <f>E205+E254+E264+E270+E284</f>
        <v>29686783.640000001</v>
      </c>
    </row>
    <row r="205" spans="1:5">
      <c r="A205" s="8">
        <v>901</v>
      </c>
      <c r="B205" s="9"/>
      <c r="C205" s="10"/>
      <c r="D205" s="12" t="s">
        <v>16</v>
      </c>
      <c r="E205" s="37">
        <f>E206+E228+E244+E250+E252</f>
        <v>21154213.640000001</v>
      </c>
    </row>
    <row r="206" spans="1:5">
      <c r="A206" s="8">
        <v>901</v>
      </c>
      <c r="B206" s="9">
        <v>4700000</v>
      </c>
      <c r="C206" s="10"/>
      <c r="D206" s="13" t="s">
        <v>127</v>
      </c>
      <c r="E206" s="37">
        <f>E207+E209+E212+E214+E216+E218+E220+E222+E224+E226</f>
        <v>12864412.76</v>
      </c>
    </row>
    <row r="207" spans="1:5">
      <c r="A207" s="8">
        <v>901</v>
      </c>
      <c r="B207" s="9">
        <v>4709500</v>
      </c>
      <c r="C207" s="10"/>
      <c r="D207" s="13" t="s">
        <v>87</v>
      </c>
      <c r="E207" s="37">
        <v>177700</v>
      </c>
    </row>
    <row r="208" spans="1:5">
      <c r="A208" s="8">
        <v>901</v>
      </c>
      <c r="B208" s="9">
        <v>4709500</v>
      </c>
      <c r="C208" s="10">
        <v>1</v>
      </c>
      <c r="D208" s="13" t="s">
        <v>88</v>
      </c>
      <c r="E208" s="37">
        <v>177700</v>
      </c>
    </row>
    <row r="209" spans="1:5">
      <c r="A209" s="8">
        <v>901</v>
      </c>
      <c r="B209" s="9">
        <v>4709910</v>
      </c>
      <c r="C209" s="10"/>
      <c r="D209" s="14" t="s">
        <v>89</v>
      </c>
      <c r="E209" s="37">
        <f>E210+E211</f>
        <v>8378230.0999999996</v>
      </c>
    </row>
    <row r="210" spans="1:5">
      <c r="A210" s="8">
        <v>901</v>
      </c>
      <c r="B210" s="9">
        <v>4709910</v>
      </c>
      <c r="C210" s="10">
        <v>1</v>
      </c>
      <c r="D210" s="13" t="s">
        <v>88</v>
      </c>
      <c r="E210" s="44">
        <v>6831481</v>
      </c>
    </row>
    <row r="211" spans="1:5" ht="30">
      <c r="A211" s="8">
        <v>901</v>
      </c>
      <c r="B211" s="9">
        <v>4709910</v>
      </c>
      <c r="C211" s="10">
        <v>800</v>
      </c>
      <c r="D211" s="13" t="s">
        <v>119</v>
      </c>
      <c r="E211" s="44">
        <v>1546749.1</v>
      </c>
    </row>
    <row r="212" spans="1:5" ht="30">
      <c r="A212" s="8">
        <v>901</v>
      </c>
      <c r="B212" s="9">
        <v>4709920</v>
      </c>
      <c r="C212" s="10"/>
      <c r="D212" s="13" t="s">
        <v>125</v>
      </c>
      <c r="E212" s="37">
        <v>3177102.66</v>
      </c>
    </row>
    <row r="213" spans="1:5">
      <c r="A213" s="8">
        <v>901</v>
      </c>
      <c r="B213" s="9">
        <v>4709920</v>
      </c>
      <c r="C213" s="10">
        <v>1</v>
      </c>
      <c r="D213" s="13" t="s">
        <v>88</v>
      </c>
      <c r="E213" s="37">
        <v>3177102.66</v>
      </c>
    </row>
    <row r="214" spans="1:5">
      <c r="A214" s="8">
        <v>901</v>
      </c>
      <c r="B214" s="9">
        <v>4709930</v>
      </c>
      <c r="C214" s="10"/>
      <c r="D214" s="13" t="s">
        <v>128</v>
      </c>
      <c r="E214" s="37">
        <v>92500</v>
      </c>
    </row>
    <row r="215" spans="1:5">
      <c r="A215" s="8">
        <v>901</v>
      </c>
      <c r="B215" s="9">
        <v>4709930</v>
      </c>
      <c r="C215" s="10">
        <v>1</v>
      </c>
      <c r="D215" s="13" t="s">
        <v>88</v>
      </c>
      <c r="E215" s="37">
        <v>92500</v>
      </c>
    </row>
    <row r="216" spans="1:5">
      <c r="A216" s="8">
        <v>901</v>
      </c>
      <c r="B216" s="9">
        <v>4709940</v>
      </c>
      <c r="C216" s="10"/>
      <c r="D216" s="13" t="s">
        <v>129</v>
      </c>
      <c r="E216" s="37">
        <v>233080</v>
      </c>
    </row>
    <row r="217" spans="1:5">
      <c r="A217" s="8">
        <v>901</v>
      </c>
      <c r="B217" s="9">
        <v>4709940</v>
      </c>
      <c r="C217" s="10">
        <v>1</v>
      </c>
      <c r="D217" s="13" t="s">
        <v>88</v>
      </c>
      <c r="E217" s="37">
        <v>233080</v>
      </c>
    </row>
    <row r="218" spans="1:5" ht="45">
      <c r="A218" s="8">
        <v>901</v>
      </c>
      <c r="B218" s="9">
        <v>4709950</v>
      </c>
      <c r="C218" s="10"/>
      <c r="D218" s="13" t="s">
        <v>130</v>
      </c>
      <c r="E218" s="37">
        <v>359000</v>
      </c>
    </row>
    <row r="219" spans="1:5">
      <c r="A219" s="8">
        <v>901</v>
      </c>
      <c r="B219" s="9">
        <v>4709950</v>
      </c>
      <c r="C219" s="10">
        <v>1</v>
      </c>
      <c r="D219" s="13" t="s">
        <v>88</v>
      </c>
      <c r="E219" s="37">
        <v>359000</v>
      </c>
    </row>
    <row r="220" spans="1:5" ht="30">
      <c r="A220" s="8">
        <v>901</v>
      </c>
      <c r="B220" s="9">
        <v>4709960</v>
      </c>
      <c r="C220" s="10"/>
      <c r="D220" s="13" t="s">
        <v>131</v>
      </c>
      <c r="E220" s="37">
        <v>59800</v>
      </c>
    </row>
    <row r="221" spans="1:5">
      <c r="A221" s="8">
        <v>901</v>
      </c>
      <c r="B221" s="9">
        <v>4709960</v>
      </c>
      <c r="C221" s="10">
        <v>1</v>
      </c>
      <c r="D221" s="13" t="s">
        <v>88</v>
      </c>
      <c r="E221" s="37">
        <v>59800</v>
      </c>
    </row>
    <row r="222" spans="1:5">
      <c r="A222" s="8">
        <v>901</v>
      </c>
      <c r="B222" s="9">
        <v>4709970</v>
      </c>
      <c r="C222" s="10"/>
      <c r="D222" s="13" t="s">
        <v>93</v>
      </c>
      <c r="E222" s="37">
        <v>336000</v>
      </c>
    </row>
    <row r="223" spans="1:5">
      <c r="A223" s="8">
        <v>901</v>
      </c>
      <c r="B223" s="9">
        <v>4709970</v>
      </c>
      <c r="C223" s="10">
        <v>1</v>
      </c>
      <c r="D223" s="13" t="s">
        <v>88</v>
      </c>
      <c r="E223" s="37">
        <v>336000</v>
      </c>
    </row>
    <row r="224" spans="1:5" ht="45">
      <c r="A224" s="8">
        <v>901</v>
      </c>
      <c r="B224" s="9">
        <v>4709980</v>
      </c>
      <c r="C224" s="10"/>
      <c r="D224" s="13" t="s">
        <v>101</v>
      </c>
      <c r="E224" s="37">
        <v>0</v>
      </c>
    </row>
    <row r="225" spans="1:5">
      <c r="A225" s="8">
        <v>901</v>
      </c>
      <c r="B225" s="9">
        <v>4709980</v>
      </c>
      <c r="C225" s="10">
        <v>1</v>
      </c>
      <c r="D225" s="13" t="s">
        <v>88</v>
      </c>
      <c r="E225" s="37">
        <v>0</v>
      </c>
    </row>
    <row r="226" spans="1:5" ht="30">
      <c r="A226" s="8">
        <v>901</v>
      </c>
      <c r="B226" s="9">
        <v>4709990</v>
      </c>
      <c r="C226" s="10"/>
      <c r="D226" s="13" t="s">
        <v>95</v>
      </c>
      <c r="E226" s="37">
        <v>51000</v>
      </c>
    </row>
    <row r="227" spans="1:5">
      <c r="A227" s="8">
        <v>901</v>
      </c>
      <c r="B227" s="9">
        <v>4709990</v>
      </c>
      <c r="C227" s="10">
        <v>1</v>
      </c>
      <c r="D227" s="13" t="s">
        <v>88</v>
      </c>
      <c r="E227" s="37">
        <v>51000</v>
      </c>
    </row>
    <row r="228" spans="1:5">
      <c r="A228" s="8">
        <v>901</v>
      </c>
      <c r="B228" s="9">
        <v>4710000</v>
      </c>
      <c r="C228" s="10"/>
      <c r="D228" s="13" t="s">
        <v>132</v>
      </c>
      <c r="E228" s="37">
        <f>E229+E231+E234+E236+E238+E240+E242</f>
        <v>7533813.0599999996</v>
      </c>
    </row>
    <row r="229" spans="1:5">
      <c r="A229" s="8">
        <v>901</v>
      </c>
      <c r="B229" s="9">
        <v>4719500</v>
      </c>
      <c r="C229" s="10"/>
      <c r="D229" s="13" t="s">
        <v>87</v>
      </c>
      <c r="E229" s="37">
        <v>133200</v>
      </c>
    </row>
    <row r="230" spans="1:5">
      <c r="A230" s="8">
        <v>901</v>
      </c>
      <c r="B230" s="9">
        <v>4719500</v>
      </c>
      <c r="C230" s="10">
        <v>1</v>
      </c>
      <c r="D230" s="13" t="s">
        <v>88</v>
      </c>
      <c r="E230" s="37">
        <v>133200</v>
      </c>
    </row>
    <row r="231" spans="1:5">
      <c r="A231" s="8">
        <v>901</v>
      </c>
      <c r="B231" s="9">
        <v>4719910</v>
      </c>
      <c r="C231" s="10"/>
      <c r="D231" s="14" t="s">
        <v>89</v>
      </c>
      <c r="E231" s="37">
        <f>E232+E233</f>
        <v>5011077.34</v>
      </c>
    </row>
    <row r="232" spans="1:5">
      <c r="A232" s="8">
        <v>901</v>
      </c>
      <c r="B232" s="9">
        <v>4719910</v>
      </c>
      <c r="C232" s="10">
        <v>1</v>
      </c>
      <c r="D232" s="13" t="s">
        <v>88</v>
      </c>
      <c r="E232" s="37">
        <v>2365747</v>
      </c>
    </row>
    <row r="233" spans="1:5" ht="30">
      <c r="A233" s="8">
        <v>901</v>
      </c>
      <c r="B233" s="9">
        <v>4719910</v>
      </c>
      <c r="C233" s="10">
        <v>800</v>
      </c>
      <c r="D233" s="13" t="s">
        <v>119</v>
      </c>
      <c r="E233" s="37">
        <v>2645330.34</v>
      </c>
    </row>
    <row r="234" spans="1:5" ht="30">
      <c r="A234" s="8">
        <v>901</v>
      </c>
      <c r="B234" s="9">
        <v>4719920</v>
      </c>
      <c r="C234" s="10"/>
      <c r="D234" s="13" t="s">
        <v>125</v>
      </c>
      <c r="E234" s="37">
        <v>1278800.77</v>
      </c>
    </row>
    <row r="235" spans="1:5">
      <c r="A235" s="8">
        <v>901</v>
      </c>
      <c r="B235" s="9">
        <v>4719920</v>
      </c>
      <c r="C235" s="10">
        <v>1</v>
      </c>
      <c r="D235" s="13" t="s">
        <v>88</v>
      </c>
      <c r="E235" s="37">
        <v>1278800.77</v>
      </c>
    </row>
    <row r="236" spans="1:5">
      <c r="A236" s="8">
        <v>901</v>
      </c>
      <c r="B236" s="9">
        <v>4719930</v>
      </c>
      <c r="C236" s="10"/>
      <c r="D236" s="13" t="s">
        <v>128</v>
      </c>
      <c r="E236" s="37">
        <v>299629</v>
      </c>
    </row>
    <row r="237" spans="1:5">
      <c r="A237" s="8">
        <v>901</v>
      </c>
      <c r="B237" s="9">
        <v>4719930</v>
      </c>
      <c r="C237" s="10">
        <v>1</v>
      </c>
      <c r="D237" s="13" t="s">
        <v>88</v>
      </c>
      <c r="E237" s="37">
        <v>299629</v>
      </c>
    </row>
    <row r="238" spans="1:5">
      <c r="A238" s="8">
        <v>901</v>
      </c>
      <c r="B238" s="9">
        <v>4719940</v>
      </c>
      <c r="C238" s="10"/>
      <c r="D238" s="13" t="s">
        <v>129</v>
      </c>
      <c r="E238" s="37">
        <v>62900</v>
      </c>
    </row>
    <row r="239" spans="1:5">
      <c r="A239" s="8">
        <v>901</v>
      </c>
      <c r="B239" s="9">
        <v>4719940</v>
      </c>
      <c r="C239" s="10">
        <v>1</v>
      </c>
      <c r="D239" s="13" t="s">
        <v>88</v>
      </c>
      <c r="E239" s="37">
        <v>62900</v>
      </c>
    </row>
    <row r="240" spans="1:5" ht="45">
      <c r="A240" s="8">
        <v>901</v>
      </c>
      <c r="B240" s="9">
        <v>4719980</v>
      </c>
      <c r="C240" s="10"/>
      <c r="D240" s="13" t="s">
        <v>101</v>
      </c>
      <c r="E240" s="37">
        <v>739205.95</v>
      </c>
    </row>
    <row r="241" spans="1:5">
      <c r="A241" s="8">
        <v>901</v>
      </c>
      <c r="B241" s="9">
        <v>4719980</v>
      </c>
      <c r="C241" s="10">
        <v>1</v>
      </c>
      <c r="D241" s="13" t="s">
        <v>88</v>
      </c>
      <c r="E241" s="37">
        <v>739205.95</v>
      </c>
    </row>
    <row r="242" spans="1:5" ht="30">
      <c r="A242" s="8">
        <v>901</v>
      </c>
      <c r="B242" s="9">
        <v>4719990</v>
      </c>
      <c r="C242" s="10"/>
      <c r="D242" s="13" t="s">
        <v>95</v>
      </c>
      <c r="E242" s="37">
        <v>9000</v>
      </c>
    </row>
    <row r="243" spans="1:5">
      <c r="A243" s="8">
        <v>901</v>
      </c>
      <c r="B243" s="9">
        <v>4719990</v>
      </c>
      <c r="C243" s="10">
        <v>1</v>
      </c>
      <c r="D243" s="13" t="s">
        <v>88</v>
      </c>
      <c r="E243" s="37">
        <v>9000</v>
      </c>
    </row>
    <row r="244" spans="1:5">
      <c r="A244" s="8">
        <v>901</v>
      </c>
      <c r="B244" s="9">
        <v>4760000</v>
      </c>
      <c r="C244" s="10"/>
      <c r="D244" s="14" t="s">
        <v>133</v>
      </c>
      <c r="E244" s="37">
        <f>E245+E247</f>
        <v>369587.82</v>
      </c>
    </row>
    <row r="245" spans="1:5">
      <c r="A245" s="8">
        <v>901</v>
      </c>
      <c r="B245" s="9">
        <v>4769500</v>
      </c>
      <c r="C245" s="10"/>
      <c r="D245" s="14" t="s">
        <v>87</v>
      </c>
      <c r="E245" s="37">
        <v>6100</v>
      </c>
    </row>
    <row r="246" spans="1:5">
      <c r="A246" s="8">
        <v>901</v>
      </c>
      <c r="B246" s="9">
        <v>4769500</v>
      </c>
      <c r="C246" s="10">
        <v>1</v>
      </c>
      <c r="D246" s="14" t="s">
        <v>88</v>
      </c>
      <c r="E246" s="37">
        <v>6100</v>
      </c>
    </row>
    <row r="247" spans="1:5">
      <c r="A247" s="8">
        <v>901</v>
      </c>
      <c r="B247" s="9">
        <v>4769910</v>
      </c>
      <c r="C247" s="10"/>
      <c r="D247" s="14" t="s">
        <v>89</v>
      </c>
      <c r="E247" s="37">
        <f>E248+E249</f>
        <v>363487.82</v>
      </c>
    </row>
    <row r="248" spans="1:5">
      <c r="A248" s="8">
        <v>901</v>
      </c>
      <c r="B248" s="9">
        <v>4769910</v>
      </c>
      <c r="C248" s="10">
        <v>1</v>
      </c>
      <c r="D248" s="13" t="s">
        <v>88</v>
      </c>
      <c r="E248" s="37">
        <v>127500</v>
      </c>
    </row>
    <row r="249" spans="1:5" ht="30">
      <c r="A249" s="8">
        <v>901</v>
      </c>
      <c r="B249" s="9">
        <v>4769910</v>
      </c>
      <c r="C249" s="10">
        <v>800</v>
      </c>
      <c r="D249" s="13" t="s">
        <v>119</v>
      </c>
      <c r="E249" s="44">
        <v>235987.82</v>
      </c>
    </row>
    <row r="250" spans="1:5" ht="30">
      <c r="A250" s="8">
        <v>901</v>
      </c>
      <c r="B250" s="9">
        <v>5205610</v>
      </c>
      <c r="C250" s="10"/>
      <c r="D250" s="49" t="s">
        <v>134</v>
      </c>
      <c r="E250" s="44">
        <v>299400</v>
      </c>
    </row>
    <row r="251" spans="1:5">
      <c r="A251" s="8">
        <v>901</v>
      </c>
      <c r="B251" s="9">
        <v>5205610</v>
      </c>
      <c r="C251" s="10">
        <v>1</v>
      </c>
      <c r="D251" s="13" t="s">
        <v>88</v>
      </c>
      <c r="E251" s="44">
        <v>299400</v>
      </c>
    </row>
    <row r="252" spans="1:5" ht="30">
      <c r="A252" s="8">
        <v>901</v>
      </c>
      <c r="B252" s="9">
        <v>7951500</v>
      </c>
      <c r="C252" s="10"/>
      <c r="D252" s="13" t="s">
        <v>135</v>
      </c>
      <c r="E252" s="37">
        <v>87000</v>
      </c>
    </row>
    <row r="253" spans="1:5">
      <c r="A253" s="8">
        <v>901</v>
      </c>
      <c r="B253" s="9">
        <v>7951500</v>
      </c>
      <c r="C253" s="10">
        <v>1</v>
      </c>
      <c r="D253" s="13" t="s">
        <v>88</v>
      </c>
      <c r="E253" s="37">
        <v>87000</v>
      </c>
    </row>
    <row r="254" spans="1:5">
      <c r="A254" s="8">
        <v>902</v>
      </c>
      <c r="B254" s="9"/>
      <c r="C254" s="10"/>
      <c r="D254" s="13" t="s">
        <v>17</v>
      </c>
      <c r="E254" s="37">
        <f>E255+E262</f>
        <v>3087052</v>
      </c>
    </row>
    <row r="255" spans="1:5">
      <c r="A255" s="8">
        <v>902</v>
      </c>
      <c r="B255" s="9">
        <v>4780000</v>
      </c>
      <c r="C255" s="10"/>
      <c r="D255" s="14" t="s">
        <v>136</v>
      </c>
      <c r="E255" s="37">
        <f>E256+E258+E260</f>
        <v>2362852</v>
      </c>
    </row>
    <row r="256" spans="1:5">
      <c r="A256" s="8">
        <v>902</v>
      </c>
      <c r="B256" s="9">
        <v>4789900</v>
      </c>
      <c r="C256" s="10"/>
      <c r="D256" s="14" t="s">
        <v>89</v>
      </c>
      <c r="E256" s="37">
        <v>1737352</v>
      </c>
    </row>
    <row r="257" spans="1:5">
      <c r="A257" s="8">
        <v>902</v>
      </c>
      <c r="B257" s="9">
        <v>4789900</v>
      </c>
      <c r="C257" s="10">
        <v>1</v>
      </c>
      <c r="D257" s="13" t="s">
        <v>88</v>
      </c>
      <c r="E257" s="37">
        <v>1737352</v>
      </c>
    </row>
    <row r="258" spans="1:5">
      <c r="A258" s="8">
        <v>902</v>
      </c>
      <c r="B258" s="9">
        <v>4789910</v>
      </c>
      <c r="C258" s="10"/>
      <c r="D258" s="13" t="s">
        <v>129</v>
      </c>
      <c r="E258" s="37">
        <v>55500</v>
      </c>
    </row>
    <row r="259" spans="1:5">
      <c r="A259" s="8">
        <v>902</v>
      </c>
      <c r="B259" s="9">
        <v>4789910</v>
      </c>
      <c r="C259" s="10">
        <v>1</v>
      </c>
      <c r="D259" s="13" t="s">
        <v>88</v>
      </c>
      <c r="E259" s="37">
        <v>55500</v>
      </c>
    </row>
    <row r="260" spans="1:5" ht="45">
      <c r="A260" s="8">
        <v>902</v>
      </c>
      <c r="B260" s="9">
        <v>4789980</v>
      </c>
      <c r="C260" s="10"/>
      <c r="D260" s="13" t="s">
        <v>101</v>
      </c>
      <c r="E260" s="37">
        <v>570000</v>
      </c>
    </row>
    <row r="261" spans="1:5">
      <c r="A261" s="8">
        <v>902</v>
      </c>
      <c r="B261" s="9">
        <v>4789980</v>
      </c>
      <c r="C261" s="10">
        <v>1</v>
      </c>
      <c r="D261" s="13" t="s">
        <v>88</v>
      </c>
      <c r="E261" s="37">
        <v>570000</v>
      </c>
    </row>
    <row r="262" spans="1:5" s="3" customFormat="1">
      <c r="A262" s="8">
        <v>902</v>
      </c>
      <c r="B262" s="9">
        <v>5201800</v>
      </c>
      <c r="C262" s="10"/>
      <c r="D262" s="15" t="s">
        <v>137</v>
      </c>
      <c r="E262" s="37">
        <v>724200</v>
      </c>
    </row>
    <row r="263" spans="1:5">
      <c r="A263" s="8">
        <v>902</v>
      </c>
      <c r="B263" s="9">
        <v>5201800</v>
      </c>
      <c r="C263" s="10">
        <v>1</v>
      </c>
      <c r="D263" s="13" t="s">
        <v>88</v>
      </c>
      <c r="E263" s="37">
        <v>724200</v>
      </c>
    </row>
    <row r="264" spans="1:5" s="3" customFormat="1">
      <c r="A264" s="8">
        <v>903</v>
      </c>
      <c r="B264" s="9"/>
      <c r="C264" s="10"/>
      <c r="D264" s="15" t="s">
        <v>6</v>
      </c>
      <c r="E264" s="37">
        <v>59500</v>
      </c>
    </row>
    <row r="265" spans="1:5">
      <c r="A265" s="8">
        <v>903</v>
      </c>
      <c r="B265" s="9">
        <v>4700000</v>
      </c>
      <c r="C265" s="10"/>
      <c r="D265" s="13" t="s">
        <v>127</v>
      </c>
      <c r="E265" s="37">
        <v>59500</v>
      </c>
    </row>
    <row r="266" spans="1:5">
      <c r="A266" s="8">
        <v>903</v>
      </c>
      <c r="B266" s="9">
        <v>4709500</v>
      </c>
      <c r="C266" s="10"/>
      <c r="D266" s="13" t="s">
        <v>87</v>
      </c>
      <c r="E266" s="37">
        <v>4000</v>
      </c>
    </row>
    <row r="267" spans="1:5">
      <c r="A267" s="8">
        <v>903</v>
      </c>
      <c r="B267" s="9">
        <v>4709500</v>
      </c>
      <c r="C267" s="10">
        <v>1</v>
      </c>
      <c r="D267" s="13" t="s">
        <v>88</v>
      </c>
      <c r="E267" s="37">
        <v>4000</v>
      </c>
    </row>
    <row r="268" spans="1:5">
      <c r="A268" s="8">
        <v>903</v>
      </c>
      <c r="B268" s="9">
        <v>4709910</v>
      </c>
      <c r="C268" s="10"/>
      <c r="D268" s="14" t="s">
        <v>89</v>
      </c>
      <c r="E268" s="37">
        <v>55500</v>
      </c>
    </row>
    <row r="269" spans="1:5">
      <c r="A269" s="8">
        <v>903</v>
      </c>
      <c r="B269" s="9">
        <v>4709910</v>
      </c>
      <c r="C269" s="10">
        <v>1</v>
      </c>
      <c r="D269" s="13" t="s">
        <v>88</v>
      </c>
      <c r="E269" s="37">
        <v>55500</v>
      </c>
    </row>
    <row r="270" spans="1:5">
      <c r="A270" s="8">
        <v>904</v>
      </c>
      <c r="B270" s="9"/>
      <c r="C270" s="10"/>
      <c r="D270" s="13" t="s">
        <v>18</v>
      </c>
      <c r="E270" s="37">
        <f>E271+E282</f>
        <v>4348162</v>
      </c>
    </row>
    <row r="271" spans="1:5">
      <c r="A271" s="8">
        <v>904</v>
      </c>
      <c r="B271" s="9">
        <v>4700000</v>
      </c>
      <c r="C271" s="10"/>
      <c r="D271" s="13" t="s">
        <v>127</v>
      </c>
      <c r="E271" s="37">
        <f>E272+E274+E276+E278+E280</f>
        <v>3719662</v>
      </c>
    </row>
    <row r="272" spans="1:5">
      <c r="A272" s="8">
        <v>904</v>
      </c>
      <c r="B272" s="9">
        <v>4709500</v>
      </c>
      <c r="C272" s="10"/>
      <c r="D272" s="13" t="s">
        <v>87</v>
      </c>
      <c r="E272" s="37">
        <v>20600</v>
      </c>
    </row>
    <row r="273" spans="1:5">
      <c r="A273" s="8">
        <v>904</v>
      </c>
      <c r="B273" s="9">
        <v>4709500</v>
      </c>
      <c r="C273" s="10">
        <v>1</v>
      </c>
      <c r="D273" s="13" t="s">
        <v>88</v>
      </c>
      <c r="E273" s="37">
        <v>20600</v>
      </c>
    </row>
    <row r="274" spans="1:5">
      <c r="A274" s="8">
        <v>904</v>
      </c>
      <c r="B274" s="9">
        <v>4709910</v>
      </c>
      <c r="C274" s="10"/>
      <c r="D274" s="14" t="s">
        <v>89</v>
      </c>
      <c r="E274" s="37">
        <v>2145462</v>
      </c>
    </row>
    <row r="275" spans="1:5">
      <c r="A275" s="8">
        <v>904</v>
      </c>
      <c r="B275" s="9">
        <v>4709910</v>
      </c>
      <c r="C275" s="10">
        <v>1</v>
      </c>
      <c r="D275" s="13" t="s">
        <v>88</v>
      </c>
      <c r="E275" s="37">
        <v>2145462</v>
      </c>
    </row>
    <row r="276" spans="1:5" ht="30">
      <c r="A276" s="8">
        <v>904</v>
      </c>
      <c r="B276" s="9">
        <v>4709920</v>
      </c>
      <c r="C276" s="10"/>
      <c r="D276" s="13" t="s">
        <v>125</v>
      </c>
      <c r="E276" s="37">
        <v>1111800</v>
      </c>
    </row>
    <row r="277" spans="1:5">
      <c r="A277" s="8">
        <v>904</v>
      </c>
      <c r="B277" s="9">
        <v>4709920</v>
      </c>
      <c r="C277" s="10">
        <v>1</v>
      </c>
      <c r="D277" s="13" t="s">
        <v>88</v>
      </c>
      <c r="E277" s="37">
        <v>1111800</v>
      </c>
    </row>
    <row r="278" spans="1:5">
      <c r="A278" s="8">
        <v>904</v>
      </c>
      <c r="B278" s="9">
        <v>4709930</v>
      </c>
      <c r="C278" s="10"/>
      <c r="D278" s="13" t="s">
        <v>128</v>
      </c>
      <c r="E278" s="37">
        <v>387600</v>
      </c>
    </row>
    <row r="279" spans="1:5">
      <c r="A279" s="8">
        <v>904</v>
      </c>
      <c r="B279" s="9">
        <v>4709930</v>
      </c>
      <c r="C279" s="10">
        <v>1</v>
      </c>
      <c r="D279" s="13" t="s">
        <v>88</v>
      </c>
      <c r="E279" s="37">
        <v>387600</v>
      </c>
    </row>
    <row r="280" spans="1:5">
      <c r="A280" s="8">
        <v>904</v>
      </c>
      <c r="B280" s="9">
        <v>4709940</v>
      </c>
      <c r="C280" s="10"/>
      <c r="D280" s="13" t="s">
        <v>129</v>
      </c>
      <c r="E280" s="37">
        <v>54200</v>
      </c>
    </row>
    <row r="281" spans="1:5">
      <c r="A281" s="8">
        <v>904</v>
      </c>
      <c r="B281" s="9">
        <v>4709940</v>
      </c>
      <c r="C281" s="10">
        <v>1</v>
      </c>
      <c r="D281" s="13" t="s">
        <v>88</v>
      </c>
      <c r="E281" s="37">
        <v>54200</v>
      </c>
    </row>
    <row r="282" spans="1:5">
      <c r="A282" s="8">
        <v>904</v>
      </c>
      <c r="B282" s="9">
        <v>5201800</v>
      </c>
      <c r="C282" s="10"/>
      <c r="D282" s="15" t="s">
        <v>137</v>
      </c>
      <c r="E282" s="37">
        <v>628500</v>
      </c>
    </row>
    <row r="283" spans="1:5">
      <c r="A283" s="8">
        <v>904</v>
      </c>
      <c r="B283" s="9">
        <v>5201800</v>
      </c>
      <c r="C283" s="10">
        <v>1</v>
      </c>
      <c r="D283" s="13" t="s">
        <v>88</v>
      </c>
      <c r="E283" s="37">
        <v>628500</v>
      </c>
    </row>
    <row r="284" spans="1:5">
      <c r="A284" s="8">
        <v>909</v>
      </c>
      <c r="B284" s="9"/>
      <c r="C284" s="10"/>
      <c r="D284" s="13" t="s">
        <v>51</v>
      </c>
      <c r="E284" s="37">
        <f>E285+E288</f>
        <v>1037856</v>
      </c>
    </row>
    <row r="285" spans="1:5" ht="60">
      <c r="A285" s="8">
        <v>909</v>
      </c>
      <c r="B285" s="9">
        <v>4520000</v>
      </c>
      <c r="C285" s="10"/>
      <c r="D285" s="15" t="s">
        <v>123</v>
      </c>
      <c r="E285" s="37">
        <v>727468</v>
      </c>
    </row>
    <row r="286" spans="1:5">
      <c r="A286" s="8">
        <v>909</v>
      </c>
      <c r="B286" s="9">
        <v>4529901</v>
      </c>
      <c r="C286" s="10"/>
      <c r="D286" s="14" t="s">
        <v>89</v>
      </c>
      <c r="E286" s="37">
        <v>727468</v>
      </c>
    </row>
    <row r="287" spans="1:5">
      <c r="A287" s="8">
        <v>909</v>
      </c>
      <c r="B287" s="9">
        <v>4529901</v>
      </c>
      <c r="C287" s="10">
        <v>1</v>
      </c>
      <c r="D287" s="13" t="s">
        <v>88</v>
      </c>
      <c r="E287" s="37">
        <v>727468</v>
      </c>
    </row>
    <row r="288" spans="1:5" ht="45">
      <c r="A288" s="8">
        <v>909</v>
      </c>
      <c r="B288" s="9">
        <v>960103</v>
      </c>
      <c r="C288" s="10"/>
      <c r="D288" s="13" t="s">
        <v>138</v>
      </c>
      <c r="E288" s="37">
        <v>310388</v>
      </c>
    </row>
    <row r="289" spans="1:5">
      <c r="A289" s="8">
        <v>909</v>
      </c>
      <c r="B289" s="9">
        <v>960103</v>
      </c>
      <c r="C289" s="10">
        <v>1</v>
      </c>
      <c r="D289" s="13" t="s">
        <v>88</v>
      </c>
      <c r="E289" s="37">
        <v>310388</v>
      </c>
    </row>
    <row r="290" spans="1:5" s="3" customFormat="1">
      <c r="A290" s="18">
        <v>1000</v>
      </c>
      <c r="B290" s="19"/>
      <c r="C290" s="20"/>
      <c r="D290" s="27" t="s">
        <v>20</v>
      </c>
      <c r="E290" s="36">
        <f>E291+E294+E309</f>
        <v>8105450</v>
      </c>
    </row>
    <row r="291" spans="1:5" s="3" customFormat="1">
      <c r="A291" s="8">
        <v>1001</v>
      </c>
      <c r="B291" s="9"/>
      <c r="C291" s="10"/>
      <c r="D291" s="14" t="s">
        <v>21</v>
      </c>
      <c r="E291" s="37">
        <v>670000</v>
      </c>
    </row>
    <row r="292" spans="1:5" ht="30">
      <c r="A292" s="8">
        <v>1001</v>
      </c>
      <c r="B292" s="9">
        <v>4910100</v>
      </c>
      <c r="C292" s="10"/>
      <c r="D292" s="13" t="s">
        <v>139</v>
      </c>
      <c r="E292" s="37">
        <v>670000</v>
      </c>
    </row>
    <row r="293" spans="1:5">
      <c r="A293" s="8">
        <v>1001</v>
      </c>
      <c r="B293" s="9">
        <v>4910100</v>
      </c>
      <c r="C293" s="10">
        <v>5</v>
      </c>
      <c r="D293" s="14" t="s">
        <v>140</v>
      </c>
      <c r="E293" s="37">
        <v>670000</v>
      </c>
    </row>
    <row r="294" spans="1:5">
      <c r="A294" s="8">
        <v>1003</v>
      </c>
      <c r="B294" s="9"/>
      <c r="C294" s="10"/>
      <c r="D294" s="12" t="s">
        <v>22</v>
      </c>
      <c r="E294" s="37">
        <f>E295+E297+E299+E301+E303+E305+E307</f>
        <v>6702950</v>
      </c>
    </row>
    <row r="295" spans="1:5">
      <c r="A295" s="8">
        <v>1003</v>
      </c>
      <c r="B295" s="9">
        <v>1040200</v>
      </c>
      <c r="C295" s="10"/>
      <c r="D295" s="12" t="s">
        <v>141</v>
      </c>
      <c r="E295" s="37">
        <v>3095100</v>
      </c>
    </row>
    <row r="296" spans="1:5">
      <c r="A296" s="8">
        <v>1003</v>
      </c>
      <c r="B296" s="9">
        <v>1040200</v>
      </c>
      <c r="C296" s="10">
        <v>68</v>
      </c>
      <c r="D296" s="12" t="s">
        <v>142</v>
      </c>
      <c r="E296" s="37">
        <v>3095100</v>
      </c>
    </row>
    <row r="297" spans="1:5" ht="30">
      <c r="A297" s="8">
        <v>1003</v>
      </c>
      <c r="B297" s="9">
        <v>5053310</v>
      </c>
      <c r="C297" s="10"/>
      <c r="D297" s="12" t="s">
        <v>143</v>
      </c>
      <c r="E297" s="37">
        <v>3450</v>
      </c>
    </row>
    <row r="298" spans="1:5">
      <c r="A298" s="8">
        <v>1003</v>
      </c>
      <c r="B298" s="9">
        <v>5053310</v>
      </c>
      <c r="C298" s="10">
        <v>5</v>
      </c>
      <c r="D298" s="14" t="s">
        <v>140</v>
      </c>
      <c r="E298" s="37">
        <v>3450</v>
      </c>
    </row>
    <row r="299" spans="1:5" ht="30">
      <c r="A299" s="8">
        <v>1003</v>
      </c>
      <c r="B299" s="9">
        <v>5053320</v>
      </c>
      <c r="C299" s="10"/>
      <c r="D299" s="12" t="s">
        <v>144</v>
      </c>
      <c r="E299" s="37">
        <v>25000</v>
      </c>
    </row>
    <row r="300" spans="1:5">
      <c r="A300" s="8">
        <v>1003</v>
      </c>
      <c r="B300" s="9">
        <v>5053320</v>
      </c>
      <c r="C300" s="10">
        <v>5</v>
      </c>
      <c r="D300" s="14" t="s">
        <v>140</v>
      </c>
      <c r="E300" s="37">
        <v>25000</v>
      </c>
    </row>
    <row r="301" spans="1:5">
      <c r="A301" s="8">
        <v>1003</v>
      </c>
      <c r="B301" s="9">
        <v>5222205</v>
      </c>
      <c r="C301" s="10"/>
      <c r="D301" s="12" t="s">
        <v>145</v>
      </c>
      <c r="E301" s="37">
        <v>51300</v>
      </c>
    </row>
    <row r="302" spans="1:5">
      <c r="A302" s="8">
        <v>1003</v>
      </c>
      <c r="B302" s="9">
        <v>5222205</v>
      </c>
      <c r="C302" s="10">
        <v>68</v>
      </c>
      <c r="D302" s="12" t="s">
        <v>142</v>
      </c>
      <c r="E302" s="37">
        <v>51300</v>
      </c>
    </row>
    <row r="303" spans="1:5" ht="30">
      <c r="A303" s="8">
        <v>1003</v>
      </c>
      <c r="B303" s="9">
        <v>7952000</v>
      </c>
      <c r="C303" s="10"/>
      <c r="D303" s="11" t="s">
        <v>146</v>
      </c>
      <c r="E303" s="37">
        <v>474000</v>
      </c>
    </row>
    <row r="304" spans="1:5">
      <c r="A304" s="8">
        <v>1003</v>
      </c>
      <c r="B304" s="9">
        <v>7950000</v>
      </c>
      <c r="C304" s="10">
        <v>68</v>
      </c>
      <c r="D304" s="12" t="s">
        <v>142</v>
      </c>
      <c r="E304" s="37">
        <v>474000</v>
      </c>
    </row>
    <row r="305" spans="1:5" ht="30">
      <c r="A305" s="8">
        <v>1003</v>
      </c>
      <c r="B305" s="9">
        <v>7957000</v>
      </c>
      <c r="C305" s="10"/>
      <c r="D305" s="12" t="s">
        <v>78</v>
      </c>
      <c r="E305" s="37">
        <v>200000</v>
      </c>
    </row>
    <row r="306" spans="1:5">
      <c r="A306" s="8">
        <v>1003</v>
      </c>
      <c r="B306" s="9">
        <v>7957000</v>
      </c>
      <c r="C306" s="10">
        <v>68</v>
      </c>
      <c r="D306" s="12" t="s">
        <v>142</v>
      </c>
      <c r="E306" s="37">
        <v>200000</v>
      </c>
    </row>
    <row r="307" spans="1:5">
      <c r="A307" s="8">
        <v>1003</v>
      </c>
      <c r="B307" s="9">
        <v>7951000</v>
      </c>
      <c r="C307" s="10"/>
      <c r="D307" s="12" t="s">
        <v>147</v>
      </c>
      <c r="E307" s="37">
        <v>2854100</v>
      </c>
    </row>
    <row r="308" spans="1:5">
      <c r="A308" s="8">
        <v>1003</v>
      </c>
      <c r="B308" s="9">
        <v>7951000</v>
      </c>
      <c r="C308" s="10">
        <v>68</v>
      </c>
      <c r="D308" s="12" t="s">
        <v>142</v>
      </c>
      <c r="E308" s="37">
        <v>2854100</v>
      </c>
    </row>
    <row r="309" spans="1:5">
      <c r="A309" s="8">
        <v>1004</v>
      </c>
      <c r="B309" s="9"/>
      <c r="C309" s="10"/>
      <c r="D309" s="13" t="s">
        <v>26</v>
      </c>
      <c r="E309" s="37">
        <v>732500</v>
      </c>
    </row>
    <row r="310" spans="1:5">
      <c r="A310" s="8">
        <v>1004</v>
      </c>
      <c r="B310" s="9">
        <v>5200000</v>
      </c>
      <c r="C310" s="10"/>
      <c r="D310" s="14" t="s">
        <v>108</v>
      </c>
      <c r="E310" s="37">
        <v>732500</v>
      </c>
    </row>
    <row r="311" spans="1:5" ht="60">
      <c r="A311" s="8">
        <v>1004</v>
      </c>
      <c r="B311" s="9">
        <v>5201000</v>
      </c>
      <c r="C311" s="10"/>
      <c r="D311" s="13" t="s">
        <v>148</v>
      </c>
      <c r="E311" s="37">
        <v>732500</v>
      </c>
    </row>
    <row r="312" spans="1:5">
      <c r="A312" s="8">
        <v>1004</v>
      </c>
      <c r="B312" s="9">
        <v>5201000</v>
      </c>
      <c r="C312" s="10">
        <v>5</v>
      </c>
      <c r="D312" s="14" t="s">
        <v>140</v>
      </c>
      <c r="E312" s="37">
        <v>732500</v>
      </c>
    </row>
    <row r="313" spans="1:5" s="3" customFormat="1">
      <c r="A313" s="18">
        <v>1100</v>
      </c>
      <c r="B313" s="19"/>
      <c r="C313" s="20"/>
      <c r="D313" s="28" t="s">
        <v>19</v>
      </c>
      <c r="E313" s="36">
        <f>E314</f>
        <v>1240000</v>
      </c>
    </row>
    <row r="314" spans="1:5" s="3" customFormat="1">
      <c r="A314" s="8">
        <v>1101</v>
      </c>
      <c r="B314" s="19"/>
      <c r="C314" s="20"/>
      <c r="D314" s="14" t="s">
        <v>149</v>
      </c>
      <c r="E314" s="37">
        <f>E315+E317+E319</f>
        <v>1240000</v>
      </c>
    </row>
    <row r="315" spans="1:5">
      <c r="A315" s="8">
        <v>1101</v>
      </c>
      <c r="B315" s="9">
        <v>7951300</v>
      </c>
      <c r="C315" s="10"/>
      <c r="D315" s="14" t="s">
        <v>150</v>
      </c>
      <c r="E315" s="37">
        <v>127000</v>
      </c>
    </row>
    <row r="316" spans="1:5">
      <c r="A316" s="8">
        <v>1101</v>
      </c>
      <c r="B316" s="9">
        <v>7951300</v>
      </c>
      <c r="C316" s="10">
        <v>500</v>
      </c>
      <c r="D316" s="14" t="s">
        <v>62</v>
      </c>
      <c r="E316" s="37">
        <v>127000</v>
      </c>
    </row>
    <row r="317" spans="1:5" ht="30">
      <c r="A317" s="8">
        <v>1101</v>
      </c>
      <c r="B317" s="9">
        <v>5129700</v>
      </c>
      <c r="C317" s="10"/>
      <c r="D317" s="14" t="s">
        <v>151</v>
      </c>
      <c r="E317" s="37">
        <v>873000</v>
      </c>
    </row>
    <row r="318" spans="1:5">
      <c r="A318" s="8">
        <v>1101</v>
      </c>
      <c r="B318" s="9">
        <v>5129700</v>
      </c>
      <c r="C318" s="10">
        <v>500</v>
      </c>
      <c r="D318" s="14" t="s">
        <v>62</v>
      </c>
      <c r="E318" s="37">
        <v>873000</v>
      </c>
    </row>
    <row r="319" spans="1:5" ht="30">
      <c r="A319" s="8">
        <v>1101</v>
      </c>
      <c r="B319" s="9">
        <v>5129740</v>
      </c>
      <c r="C319" s="10"/>
      <c r="D319" s="14" t="s">
        <v>152</v>
      </c>
      <c r="E319" s="37">
        <v>240000</v>
      </c>
    </row>
    <row r="320" spans="1:5">
      <c r="A320" s="8">
        <v>1101</v>
      </c>
      <c r="B320" s="9">
        <v>5129740</v>
      </c>
      <c r="C320" s="10">
        <v>500</v>
      </c>
      <c r="D320" s="14" t="s">
        <v>62</v>
      </c>
      <c r="E320" s="37">
        <v>240000</v>
      </c>
    </row>
    <row r="321" spans="1:5" s="50" customFormat="1" ht="14.25">
      <c r="A321" s="18">
        <v>1200</v>
      </c>
      <c r="B321" s="19"/>
      <c r="C321" s="20"/>
      <c r="D321" s="28" t="s">
        <v>44</v>
      </c>
      <c r="E321" s="36">
        <v>1000000</v>
      </c>
    </row>
    <row r="322" spans="1:5" s="51" customFormat="1" ht="15">
      <c r="A322" s="8">
        <v>1202</v>
      </c>
      <c r="B322" s="9"/>
      <c r="C322" s="10"/>
      <c r="D322" s="14" t="s">
        <v>15</v>
      </c>
      <c r="E322" s="37">
        <v>1000000</v>
      </c>
    </row>
    <row r="323" spans="1:5" ht="30">
      <c r="A323" s="8">
        <v>1202</v>
      </c>
      <c r="B323" s="9">
        <v>7951800</v>
      </c>
      <c r="C323" s="10"/>
      <c r="D323" s="13" t="s">
        <v>153</v>
      </c>
      <c r="E323" s="37">
        <v>1000000</v>
      </c>
    </row>
    <row r="324" spans="1:5">
      <c r="A324" s="8">
        <v>1202</v>
      </c>
      <c r="B324" s="9">
        <v>7951800</v>
      </c>
      <c r="C324" s="10">
        <v>500</v>
      </c>
      <c r="D324" s="14" t="s">
        <v>62</v>
      </c>
      <c r="E324" s="37">
        <v>1000000</v>
      </c>
    </row>
    <row r="325" spans="1:5" s="50" customFormat="1" ht="14.25">
      <c r="A325" s="18">
        <v>1300</v>
      </c>
      <c r="B325" s="19"/>
      <c r="C325" s="20"/>
      <c r="D325" s="28" t="s">
        <v>0</v>
      </c>
      <c r="E325" s="36">
        <f>E326</f>
        <v>300000</v>
      </c>
    </row>
    <row r="326" spans="1:5" s="51" customFormat="1" ht="30">
      <c r="A326" s="8">
        <v>1301</v>
      </c>
      <c r="B326" s="9"/>
      <c r="C326" s="10"/>
      <c r="D326" s="14" t="s">
        <v>45</v>
      </c>
      <c r="E326" s="37">
        <v>300000</v>
      </c>
    </row>
    <row r="327" spans="1:5">
      <c r="A327" s="8">
        <v>1300</v>
      </c>
      <c r="B327" s="9">
        <v>650000</v>
      </c>
      <c r="C327" s="10"/>
      <c r="D327" s="13" t="s">
        <v>154</v>
      </c>
      <c r="E327" s="37">
        <v>300000</v>
      </c>
    </row>
    <row r="328" spans="1:5">
      <c r="A328" s="8">
        <v>1300</v>
      </c>
      <c r="B328" s="9">
        <v>650300</v>
      </c>
      <c r="C328" s="10"/>
      <c r="D328" s="14" t="s">
        <v>155</v>
      </c>
      <c r="E328" s="37">
        <v>300000</v>
      </c>
    </row>
    <row r="329" spans="1:5">
      <c r="A329" s="8">
        <v>1300</v>
      </c>
      <c r="B329" s="9">
        <v>650300</v>
      </c>
      <c r="C329" s="10">
        <v>13</v>
      </c>
      <c r="D329" s="13" t="s">
        <v>68</v>
      </c>
      <c r="E329" s="37">
        <v>300000</v>
      </c>
    </row>
    <row r="330" spans="1:5" s="3" customFormat="1" ht="42.75">
      <c r="A330" s="18">
        <v>1400</v>
      </c>
      <c r="B330" s="19"/>
      <c r="C330" s="20"/>
      <c r="D330" s="28" t="s">
        <v>46</v>
      </c>
      <c r="E330" s="36">
        <f>E331+E334+E337</f>
        <v>34093325</v>
      </c>
    </row>
    <row r="331" spans="1:5" s="3" customFormat="1" ht="30">
      <c r="A331" s="8">
        <v>1401</v>
      </c>
      <c r="B331" s="19"/>
      <c r="C331" s="20"/>
      <c r="D331" s="14" t="s">
        <v>47</v>
      </c>
      <c r="E331" s="37">
        <v>12434000</v>
      </c>
    </row>
    <row r="332" spans="1:5" ht="30">
      <c r="A332" s="8">
        <v>1401</v>
      </c>
      <c r="B332" s="9">
        <v>5160130</v>
      </c>
      <c r="C332" s="10"/>
      <c r="D332" s="14" t="s">
        <v>156</v>
      </c>
      <c r="E332" s="37">
        <v>12434000</v>
      </c>
    </row>
    <row r="333" spans="1:5">
      <c r="A333" s="8">
        <v>1401</v>
      </c>
      <c r="B333" s="9">
        <v>5160130</v>
      </c>
      <c r="C333" s="10">
        <v>8</v>
      </c>
      <c r="D333" s="14" t="s">
        <v>157</v>
      </c>
      <c r="E333" s="37">
        <v>12434000</v>
      </c>
    </row>
    <row r="334" spans="1:5">
      <c r="A334" s="8">
        <v>1402</v>
      </c>
      <c r="B334" s="9"/>
      <c r="C334" s="10"/>
      <c r="D334" s="14" t="s">
        <v>49</v>
      </c>
      <c r="E334" s="37">
        <v>20265900</v>
      </c>
    </row>
    <row r="335" spans="1:5">
      <c r="A335" s="8">
        <v>1402</v>
      </c>
      <c r="B335" s="9">
        <v>5170200</v>
      </c>
      <c r="C335" s="10"/>
      <c r="D335" s="14" t="s">
        <v>158</v>
      </c>
      <c r="E335" s="37">
        <v>20265900</v>
      </c>
    </row>
    <row r="336" spans="1:5">
      <c r="A336" s="8">
        <v>1402</v>
      </c>
      <c r="B336" s="9">
        <v>5170200</v>
      </c>
      <c r="C336" s="10">
        <v>7</v>
      </c>
      <c r="D336" s="14" t="s">
        <v>159</v>
      </c>
      <c r="E336" s="37">
        <v>20265900</v>
      </c>
    </row>
    <row r="337" spans="1:5" ht="45">
      <c r="A337" s="8">
        <v>1403</v>
      </c>
      <c r="B337" s="9"/>
      <c r="C337" s="10"/>
      <c r="D337" s="13" t="s">
        <v>48</v>
      </c>
      <c r="E337" s="37">
        <v>1393425</v>
      </c>
    </row>
    <row r="338" spans="1:5" ht="30">
      <c r="A338" s="8">
        <v>1403</v>
      </c>
      <c r="B338" s="9">
        <v>5210300</v>
      </c>
      <c r="C338" s="10"/>
      <c r="D338" s="14" t="s">
        <v>160</v>
      </c>
      <c r="E338" s="37">
        <v>1393425</v>
      </c>
    </row>
    <row r="339" spans="1:5">
      <c r="A339" s="8">
        <v>1403</v>
      </c>
      <c r="B339" s="9">
        <v>5210300</v>
      </c>
      <c r="C339" s="10">
        <v>17</v>
      </c>
      <c r="D339" s="14" t="s">
        <v>161</v>
      </c>
      <c r="E339" s="37">
        <v>1393425</v>
      </c>
    </row>
    <row r="340" spans="1:5" s="3" customFormat="1">
      <c r="E340" s="38"/>
    </row>
    <row r="341" spans="1:5" s="3" customFormat="1">
      <c r="E341" s="38"/>
    </row>
    <row r="342" spans="1:5" s="3" customFormat="1">
      <c r="E342" s="38"/>
    </row>
    <row r="343" spans="1:5" s="3" customFormat="1">
      <c r="E343" s="38"/>
    </row>
    <row r="344" spans="1:5" s="3" customFormat="1">
      <c r="E344" s="38"/>
    </row>
    <row r="345" spans="1:5" s="3" customFormat="1">
      <c r="E345" s="38"/>
    </row>
    <row r="346" spans="1:5" s="3" customFormat="1">
      <c r="E346" s="38"/>
    </row>
    <row r="347" spans="1:5" s="3" customFormat="1">
      <c r="E347" s="38"/>
    </row>
    <row r="348" spans="1:5" s="3" customFormat="1">
      <c r="E348" s="38"/>
    </row>
    <row r="349" spans="1:5" s="3" customFormat="1">
      <c r="E349" s="38"/>
    </row>
    <row r="350" spans="1:5" s="3" customFormat="1">
      <c r="E350" s="38"/>
    </row>
    <row r="351" spans="1:5" s="3" customFormat="1">
      <c r="E351" s="38"/>
    </row>
    <row r="352" spans="1:5" s="3" customFormat="1">
      <c r="E352" s="38"/>
    </row>
    <row r="353" spans="5:5" s="3" customFormat="1">
      <c r="E353" s="38"/>
    </row>
    <row r="354" spans="5:5" s="3" customFormat="1">
      <c r="E354" s="38"/>
    </row>
    <row r="355" spans="5:5" s="3" customFormat="1">
      <c r="E355" s="38"/>
    </row>
    <row r="356" spans="5:5" s="3" customFormat="1">
      <c r="E356" s="38"/>
    </row>
    <row r="357" spans="5:5" s="3" customFormat="1">
      <c r="E357" s="38"/>
    </row>
    <row r="358" spans="5:5" s="3" customFormat="1">
      <c r="E358" s="38"/>
    </row>
    <row r="359" spans="5:5" s="3" customFormat="1">
      <c r="E359" s="38"/>
    </row>
    <row r="360" spans="5:5" s="3" customFormat="1">
      <c r="E360" s="38"/>
    </row>
    <row r="361" spans="5:5" s="3" customFormat="1">
      <c r="E361" s="38"/>
    </row>
    <row r="362" spans="5:5" s="3" customFormat="1">
      <c r="E362" s="38"/>
    </row>
    <row r="363" spans="5:5" s="3" customFormat="1">
      <c r="E363" s="38"/>
    </row>
    <row r="364" spans="5:5" s="3" customFormat="1">
      <c r="E364" s="38"/>
    </row>
    <row r="365" spans="5:5" s="3" customFormat="1">
      <c r="E365" s="38"/>
    </row>
    <row r="366" spans="5:5" s="3" customFormat="1">
      <c r="E366" s="38"/>
    </row>
  </sheetData>
  <autoFilter ref="A7:E324"/>
  <mergeCells count="2">
    <mergeCell ref="D2:E2"/>
    <mergeCell ref="A3:E3"/>
  </mergeCells>
  <printOptions horizontalCentered="1"/>
  <pageMargins left="0.98425196850393704" right="0.59055118110236227" top="0.39370078740157483" bottom="0.59055118110236227" header="0" footer="0"/>
  <pageSetup paperSize="9" scale="74" orientation="portrait" r:id="rId1"/>
  <headerFooter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Прил 1</vt:lpstr>
      <vt:lpstr>Прил 2</vt:lpstr>
      <vt:lpstr>Прил 3</vt:lpstr>
      <vt:lpstr>'Прил 1'!Заголовки_для_печати</vt:lpstr>
      <vt:lpstr>'Прил 2'!Заголовки_для_печати</vt:lpstr>
      <vt:lpstr>'Прил 3'!Заголовки_для_печати</vt:lpstr>
      <vt:lpstr>'Прил 1'!Область_печати</vt:lpstr>
      <vt:lpstr>'Прил 2'!Область_печати</vt:lpstr>
      <vt:lpstr>'Прил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server</cp:lastModifiedBy>
  <cp:lastPrinted>2011-04-15T05:01:24Z</cp:lastPrinted>
  <dcterms:created xsi:type="dcterms:W3CDTF">2007-10-01T13:03:49Z</dcterms:created>
  <dcterms:modified xsi:type="dcterms:W3CDTF">2011-05-24T17:33:05Z</dcterms:modified>
</cp:coreProperties>
</file>