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очта (Не удалять)\"/>
    </mc:Choice>
  </mc:AlternateContent>
  <bookViews>
    <workbookView xWindow="0" yWindow="105" windowWidth="13215" windowHeight="7005"/>
  </bookViews>
  <sheets>
    <sheet name="Таблица_1" sheetId="1" r:id="rId1"/>
  </sheets>
  <definedNames>
    <definedName name="_xlnm._FilterDatabase" localSheetId="0" hidden="1">Таблица_1!$A$7:$F$42</definedName>
    <definedName name="_xlnm.Print_Titles" localSheetId="0">Таблица_1!$6:$6</definedName>
    <definedName name="_xlnm.Print_Area" localSheetId="0">Таблица_1!$A:$F</definedName>
  </definedNames>
  <calcPr calcId="162913" fullCalcOnLoad="1"/>
</workbook>
</file>

<file path=xl/calcChain.xml><?xml version="1.0" encoding="utf-8"?>
<calcChain xmlns="http://schemas.openxmlformats.org/spreadsheetml/2006/main">
  <c r="F45" i="1" l="1"/>
  <c r="E45" i="1"/>
  <c r="F41" i="1"/>
  <c r="E41" i="1"/>
  <c r="E39" i="1"/>
  <c r="F39" i="1"/>
  <c r="F35" i="1"/>
  <c r="E35" i="1"/>
  <c r="F32" i="1"/>
  <c r="E32" i="1"/>
  <c r="F27" i="1"/>
  <c r="E27" i="1"/>
  <c r="F19" i="1"/>
  <c r="E19" i="1"/>
  <c r="F15" i="1"/>
  <c r="F7" i="1" s="1"/>
  <c r="E15" i="1"/>
  <c r="F8" i="1"/>
  <c r="E8" i="1"/>
  <c r="E7" i="1" s="1"/>
</calcChain>
</file>

<file path=xl/sharedStrings.xml><?xml version="1.0" encoding="utf-8"?>
<sst xmlns="http://schemas.openxmlformats.org/spreadsheetml/2006/main" count="53" uniqueCount="49">
  <si>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</si>
  <si>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</si>
  <si>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</si>
  <si>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</si>
  <si>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</si>
  <si>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</si>
  <si>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Другие вопросы в области культуры, кинематографии и средств массовой информации</t>
  </si>
  <si>
    <t>Транспорт</t>
  </si>
  <si>
    <t>Другие вопросы в области национальной экономики</t>
  </si>
  <si>
    <t>Культура, кинематография и средства массовой информации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</si>
  <si>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</si>
  <si>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</si>
  <si>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</si>
  <si>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</si>
  <si>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</si>
  <si>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</si>
  <si>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</si>
  <si>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</si>
  <si>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</si>
  <si>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</si>
  <si>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мкниципальных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</si>
  <si>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</si>
  <si>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Дошкольное образование</t>
  </si>
  <si>
    <t>Охрана семьи и детства</t>
  </si>
  <si>
    <t>РП</t>
  </si>
  <si>
    <t>КЦСР</t>
  </si>
  <si>
    <t>Наименование</t>
  </si>
  <si>
    <t xml:space="preserve"> </t>
  </si>
  <si>
    <t>Общегосударственные вопросы</t>
  </si>
  <si>
    <t>КВР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</si>
  <si>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</si>
  <si>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</si>
  <si>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</si>
  <si>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</si>
  <si>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Охрана окружающей среды</t>
  </si>
  <si>
    <t>Другие вопросы в области охраны окружающей среды</t>
  </si>
  <si>
    <t>Защитанаселения и территории от чрезвычайных ситуаций природного и техногенного характера, гражданская оборона</t>
  </si>
  <si>
    <t>Дорожное хозяйство(дорожные фонды)</t>
  </si>
  <si>
    <t>Средства массовой информации</t>
  </si>
  <si>
    <t>Обслуживание внутреннего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</si>
  <si>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</si>
  <si>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</si>
  <si>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Сумма руб.</t>
  </si>
  <si>
    <t>Общеэкономические вопросы</t>
  </si>
  <si>
    <r>
      <t>Приложение 14</t>
    </r>
    <r>
      <rPr>
        <sz val="12"/>
        <color indexed="8"/>
        <rFont val="Times New Roman"/>
        <family val="1"/>
        <charset val="204"/>
      </rPr>
      <t xml:space="preserve">
к решению Собрания депутатов Весьегонского района от    № </t>
    </r>
  </si>
  <si>
    <t>Массовый спорт</t>
  </si>
  <si>
    <t>Функциональная структура расходов местного бюджета на плановый период  2014 и 2015 годов</t>
  </si>
  <si>
    <t>Органы юстиции</t>
  </si>
  <si>
    <t>Условно утвержденные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</si>
</sst>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2" formatCode="#,##0.0"/>
    <numFmt numFmtId="174" formatCode="0000"/>
    <numFmt numFmtId="175" formatCode="0000000"/>
    <numFmt numFmtId="176" formatCode="000"/>
    <numFmt numFmtId="177" formatCode="00"/>
  </numFmts>
  <fonts count="9" x14ac:knownFonts="1">
    <font>
      <sz val="10"/>
      <name val="Arial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/>
    <xf numFmtId="0" fontId="2" fillId="0" borderId="0" xfId="0" applyFont="1" applyFill="1"/>
    <xf numFmtId="174" fontId="4" fillId="0" borderId="1" xfId="0" applyNumberFormat="1" applyFont="1" applyFill="1" applyBorder="1" applyAlignment="1">
      <alignment vertical="center" wrapText="1"/>
    </xf>
    <xf numFmtId="175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72" fontId="4" fillId="0" borderId="1" xfId="0" applyNumberFormat="1" applyFont="1" applyFill="1" applyBorder="1" applyAlignment="1">
      <alignment horizontal="right" vertical="center" wrapText="1" indent="1"/>
    </xf>
    <xf numFmtId="17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5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1" xfId="0" applyNumberFormat="1" applyFont="1" applyFill="1" applyBorder="1" applyAlignment="1">
      <alignment horizontal="right" vertical="center" indent="1"/>
    </xf>
    <xf numFmtId="0" fontId="5" fillId="0" borderId="1" xfId="0" applyFont="1" applyFill="1" applyBorder="1" applyAlignment="1" applyProtection="1">
      <alignment horizontal="left" vertical="top" wrapText="1" indent="2"/>
      <protection locked="0"/>
    </xf>
    <xf numFmtId="0" fontId="5" fillId="0" borderId="1" xfId="0" applyFont="1" applyFill="1" applyBorder="1" applyAlignment="1" applyProtection="1">
      <alignment horizontal="left" vertical="top" wrapText="1" indent="4"/>
      <protection locked="0"/>
    </xf>
    <xf numFmtId="0" fontId="5" fillId="0" borderId="1" xfId="0" applyFont="1" applyFill="1" applyBorder="1" applyAlignment="1" applyProtection="1">
      <alignment horizontal="left" vertical="top" wrapText="1" indent="5"/>
      <protection locked="0"/>
    </xf>
    <xf numFmtId="0" fontId="5" fillId="0" borderId="1" xfId="0" applyFont="1" applyFill="1" applyBorder="1" applyAlignment="1" applyProtection="1">
      <alignment horizontal="left" vertical="top" wrapText="1" indent="8"/>
      <protection locked="0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Fill="1"/>
    <xf numFmtId="17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5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top" wrapText="1" indent="1"/>
      <protection locked="0"/>
    </xf>
    <xf numFmtId="172" fontId="4" fillId="0" borderId="1" xfId="0" applyNumberFormat="1" applyFont="1" applyFill="1" applyBorder="1" applyAlignment="1">
      <alignment horizontal="right" vertical="center" indent="1"/>
    </xf>
    <xf numFmtId="175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 wrapText="1" indent="4"/>
      <protection locked="0"/>
    </xf>
    <xf numFmtId="0" fontId="4" fillId="0" borderId="1" xfId="0" applyFont="1" applyFill="1" applyBorder="1" applyAlignment="1" applyProtection="1">
      <alignment horizontal="left" vertical="top" wrapText="1" indent="5"/>
      <protection locked="0"/>
    </xf>
    <xf numFmtId="0" fontId="4" fillId="0" borderId="1" xfId="0" applyFont="1" applyFill="1" applyBorder="1" applyAlignment="1" applyProtection="1">
      <alignment horizontal="left" vertical="top" wrapText="1" indent="8"/>
      <protection locked="0"/>
    </xf>
    <xf numFmtId="172" fontId="2" fillId="0" borderId="0" xfId="0" applyNumberFormat="1" applyFont="1" applyFill="1"/>
    <xf numFmtId="0" fontId="1" fillId="0" borderId="1" xfId="0" applyFont="1" applyFill="1" applyBorder="1" applyAlignment="1" applyProtection="1">
      <alignment horizontal="left" vertical="top"/>
      <protection locked="0"/>
    </xf>
    <xf numFmtId="172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172" fontId="4" fillId="0" borderId="1" xfId="0" applyNumberFormat="1" applyFont="1" applyFill="1" applyBorder="1" applyAlignment="1">
      <alignment horizontal="right" vertical="center"/>
    </xf>
    <xf numFmtId="172" fontId="5" fillId="0" borderId="1" xfId="0" applyNumberFormat="1" applyFont="1" applyFill="1" applyBorder="1" applyAlignment="1">
      <alignment horizontal="right" vertical="center"/>
    </xf>
    <xf numFmtId="172" fontId="4" fillId="0" borderId="1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Fill="1" applyBorder="1" applyAlignment="1" applyProtection="1">
      <alignment horizontal="center" vertical="top" wrapText="1"/>
      <protection locked="0"/>
    </xf>
    <xf numFmtId="172" fontId="5" fillId="0" borderId="1" xfId="0" applyNumberFormat="1" applyFont="1" applyFill="1" applyBorder="1" applyAlignment="1" applyProtection="1">
      <alignment horizontal="center" wrapText="1"/>
      <protection locked="0"/>
    </xf>
    <xf numFmtId="17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74" fontId="5" fillId="0" borderId="2" xfId="0" applyNumberFormat="1" applyFont="1" applyFill="1" applyBorder="1" applyAlignment="1">
      <alignment horizontal="center" vertical="center" wrapText="1"/>
    </xf>
    <xf numFmtId="174" fontId="5" fillId="0" borderId="3" xfId="0" applyNumberFormat="1" applyFont="1" applyFill="1" applyBorder="1" applyAlignment="1">
      <alignment horizontal="center" vertical="center" wrapText="1"/>
    </xf>
    <xf numFmtId="174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top"/>
      <protection locked="0"/>
    </xf>
    <xf numFmtId="0" fontId="1" fillId="0" borderId="6" xfId="0" applyFont="1" applyFill="1" applyBorder="1" applyAlignment="1" applyProtection="1">
      <alignment horizontal="center" vertical="top"/>
      <protection locked="0"/>
    </xf>
    <xf numFmtId="0" fontId="1" fillId="0" borderId="7" xfId="0" applyFont="1" applyFill="1" applyBorder="1" applyAlignment="1" applyProtection="1">
      <alignment horizontal="center" vertical="top"/>
      <protection locked="0"/>
    </xf>
    <xf numFmtId="0" fontId="1" fillId="0" borderId="8" xfId="0" applyFont="1" applyFill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9696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tabSelected="1" workbookViewId="0">
      <selection activeCell="E8" sqref="E8"/>
    </sheetView>
  </sheetViews>
  <sheetFormatPr defaultRowHeight="15.75" x14ac:dyDescent="0.25"/>
  <cols>
    <col min="1" max="1" width="7.140625" style="1" customWidth="1"/>
    <col min="2" max="2" width="10" style="1" hidden="1" customWidth="1"/>
    <col min="3" max="3" width="5.85546875" style="1" hidden="1" customWidth="1"/>
    <col min="4" max="4" width="74.7109375" style="1" customWidth="1"/>
    <col min="5" max="5" width="17.5703125" style="1" customWidth="1"/>
    <col min="6" max="6" width="16.140625" style="1" customWidth="1"/>
    <col min="7" max="7" width="14.7109375" style="1" customWidth="1"/>
    <col min="8" max="8" width="4.5703125" style="1" customWidth="1"/>
    <col min="9" max="9" width="32.5703125" style="1" customWidth="1"/>
    <col min="10" max="10" width="7" style="1" customWidth="1"/>
    <col min="11" max="16384" width="9.140625" style="1"/>
  </cols>
  <sheetData>
    <row r="1" spans="1:7" ht="80.25" customHeight="1" x14ac:dyDescent="0.25">
      <c r="D1" s="42" t="s">
        <v>44</v>
      </c>
      <c r="E1" s="42"/>
      <c r="F1" s="43"/>
    </row>
    <row r="2" spans="1:7" ht="62.25" customHeight="1" x14ac:dyDescent="0.25">
      <c r="A2" s="44" t="s">
        <v>46</v>
      </c>
      <c r="B2" s="44"/>
      <c r="C2" s="44"/>
      <c r="D2" s="44"/>
      <c r="E2" s="44"/>
      <c r="F2" s="44"/>
    </row>
    <row r="3" spans="1:7" ht="15.75" customHeight="1" x14ac:dyDescent="0.25">
      <c r="A3" s="45" t="s">
        <v>24</v>
      </c>
      <c r="B3" s="31"/>
      <c r="C3" s="31"/>
      <c r="D3" s="48" t="s">
        <v>26</v>
      </c>
      <c r="E3" s="51"/>
      <c r="F3" s="52"/>
    </row>
    <row r="4" spans="1:7" ht="17.25" customHeight="1" x14ac:dyDescent="0.25">
      <c r="A4" s="46"/>
      <c r="B4" s="31"/>
      <c r="C4" s="31"/>
      <c r="D4" s="49"/>
      <c r="E4" s="53" t="s">
        <v>42</v>
      </c>
      <c r="F4" s="54"/>
    </row>
    <row r="5" spans="1:7" x14ac:dyDescent="0.25">
      <c r="A5" s="47"/>
      <c r="B5" s="24" t="s">
        <v>25</v>
      </c>
      <c r="C5" s="25" t="s">
        <v>29</v>
      </c>
      <c r="D5" s="50"/>
      <c r="E5" s="26">
        <v>2014</v>
      </c>
      <c r="F5" s="26">
        <v>2015</v>
      </c>
    </row>
    <row r="6" spans="1:7" s="18" customFormat="1" ht="11.25" x14ac:dyDescent="0.2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7">
        <v>6</v>
      </c>
    </row>
    <row r="7" spans="1:7" x14ac:dyDescent="0.25">
      <c r="A7" s="3"/>
      <c r="B7" s="4"/>
      <c r="C7" s="5"/>
      <c r="D7" s="6" t="s">
        <v>30</v>
      </c>
      <c r="E7" s="36">
        <f>E8+E15+E19+E27+E25+E32+E35+E39+E41+E43+E45+E47</f>
        <v>163459800</v>
      </c>
      <c r="F7" s="7">
        <f>F8+F15+F19+F27+F32+F35+F39+F41+F45+F47</f>
        <v>165480400</v>
      </c>
    </row>
    <row r="8" spans="1:7" s="2" customFormat="1" x14ac:dyDescent="0.25">
      <c r="A8" s="19">
        <v>100</v>
      </c>
      <c r="B8" s="20" t="s">
        <v>27</v>
      </c>
      <c r="C8" s="21" t="s">
        <v>27</v>
      </c>
      <c r="D8" s="22" t="s">
        <v>28</v>
      </c>
      <c r="E8" s="37">
        <f>E9+E10+E11+E12+E13+E14</f>
        <v>25288784</v>
      </c>
      <c r="F8" s="23">
        <f>F9+F10+F11+F12+F13+F14</f>
        <v>25387581</v>
      </c>
      <c r="G8" s="30"/>
    </row>
    <row r="9" spans="1:7" s="2" customFormat="1" ht="30" x14ac:dyDescent="0.25">
      <c r="A9" s="8">
        <v>102</v>
      </c>
      <c r="B9" s="9" t="s">
        <v>27</v>
      </c>
      <c r="C9" s="10" t="s">
        <v>27</v>
      </c>
      <c r="D9" s="12" t="s">
        <v>31</v>
      </c>
      <c r="E9" s="38">
        <v>1090438</v>
      </c>
      <c r="F9" s="32">
        <v>1090438</v>
      </c>
    </row>
    <row r="10" spans="1:7" ht="45" x14ac:dyDescent="0.25">
      <c r="A10" s="8">
        <v>103</v>
      </c>
      <c r="B10" s="9"/>
      <c r="C10" s="10"/>
      <c r="D10" s="12" t="s">
        <v>20</v>
      </c>
      <c r="E10" s="38">
        <v>236500</v>
      </c>
      <c r="F10" s="32">
        <v>236500</v>
      </c>
    </row>
    <row r="11" spans="1:7" ht="45" x14ac:dyDescent="0.25">
      <c r="A11" s="8">
        <v>104</v>
      </c>
      <c r="B11" s="9"/>
      <c r="C11" s="10"/>
      <c r="D11" s="14" t="s">
        <v>21</v>
      </c>
      <c r="E11" s="38">
        <v>17300187</v>
      </c>
      <c r="F11" s="32">
        <v>17398984</v>
      </c>
    </row>
    <row r="12" spans="1:7" ht="45" x14ac:dyDescent="0.25">
      <c r="A12" s="8">
        <v>106</v>
      </c>
      <c r="B12" s="9"/>
      <c r="C12" s="10"/>
      <c r="D12" s="15" t="s">
        <v>32</v>
      </c>
      <c r="E12" s="38">
        <v>5496859</v>
      </c>
      <c r="F12" s="32">
        <v>5496859</v>
      </c>
    </row>
    <row r="13" spans="1:7" x14ac:dyDescent="0.25">
      <c r="A13" s="8">
        <v>111</v>
      </c>
      <c r="B13" s="9"/>
      <c r="C13" s="10"/>
      <c r="D13" s="15" t="s">
        <v>1</v>
      </c>
      <c r="E13" s="38">
        <v>1000000</v>
      </c>
      <c r="F13" s="32">
        <v>1000000</v>
      </c>
    </row>
    <row r="14" spans="1:7" x14ac:dyDescent="0.25">
      <c r="A14" s="8">
        <v>113</v>
      </c>
      <c r="B14" s="9"/>
      <c r="C14" s="10"/>
      <c r="D14" s="14" t="s">
        <v>2</v>
      </c>
      <c r="E14" s="38">
        <v>164800</v>
      </c>
      <c r="F14" s="32">
        <v>164800</v>
      </c>
    </row>
    <row r="15" spans="1:7" s="2" customFormat="1" ht="28.5" x14ac:dyDescent="0.25">
      <c r="A15" s="19">
        <v>300</v>
      </c>
      <c r="B15" s="20"/>
      <c r="C15" s="21"/>
      <c r="D15" s="27" t="s">
        <v>3</v>
      </c>
      <c r="E15" s="39">
        <f>E16+E18</f>
        <v>554800</v>
      </c>
      <c r="F15" s="34">
        <f>F16+F18</f>
        <v>556000</v>
      </c>
    </row>
    <row r="16" spans="1:7" x14ac:dyDescent="0.25">
      <c r="A16" s="8">
        <v>304</v>
      </c>
      <c r="B16" s="9"/>
      <c r="C16" s="10"/>
      <c r="D16" s="33" t="s">
        <v>47</v>
      </c>
      <c r="E16" s="40">
        <v>434800</v>
      </c>
      <c r="F16" s="35">
        <v>436000</v>
      </c>
    </row>
    <row r="17" spans="1:6" ht="30" x14ac:dyDescent="0.25">
      <c r="A17" s="8">
        <v>309</v>
      </c>
      <c r="B17" s="9"/>
      <c r="C17" s="10"/>
      <c r="D17" s="15" t="s">
        <v>36</v>
      </c>
      <c r="E17" s="40">
        <v>0</v>
      </c>
      <c r="F17" s="35">
        <v>0</v>
      </c>
    </row>
    <row r="18" spans="1:6" ht="30" x14ac:dyDescent="0.25">
      <c r="A18" s="8">
        <v>314</v>
      </c>
      <c r="B18" s="9"/>
      <c r="C18" s="10"/>
      <c r="D18" s="15" t="s">
        <v>33</v>
      </c>
      <c r="E18" s="40">
        <v>120000</v>
      </c>
      <c r="F18" s="35">
        <v>120000</v>
      </c>
    </row>
    <row r="19" spans="1:6" s="2" customFormat="1" x14ac:dyDescent="0.25">
      <c r="A19" s="19">
        <v>400</v>
      </c>
      <c r="B19" s="20"/>
      <c r="C19" s="21"/>
      <c r="D19" s="27" t="s">
        <v>4</v>
      </c>
      <c r="E19" s="37">
        <f>E20+E21+E22+E23+E24</f>
        <v>6052500</v>
      </c>
      <c r="F19" s="23">
        <f>F20+F21+F22+F23+F24</f>
        <v>5852500</v>
      </c>
    </row>
    <row r="20" spans="1:6" s="2" customFormat="1" x14ac:dyDescent="0.25">
      <c r="A20" s="8">
        <v>401</v>
      </c>
      <c r="B20" s="20"/>
      <c r="C20" s="21"/>
      <c r="D20" s="13" t="s">
        <v>43</v>
      </c>
      <c r="E20" s="41">
        <v>0</v>
      </c>
      <c r="F20" s="11">
        <v>0</v>
      </c>
    </row>
    <row r="21" spans="1:6" x14ac:dyDescent="0.25">
      <c r="A21" s="8">
        <v>405</v>
      </c>
      <c r="B21" s="9"/>
      <c r="C21" s="10"/>
      <c r="D21" s="14" t="s">
        <v>5</v>
      </c>
      <c r="E21" s="41">
        <v>0</v>
      </c>
      <c r="F21" s="11">
        <v>0</v>
      </c>
    </row>
    <row r="22" spans="1:6" x14ac:dyDescent="0.25">
      <c r="A22" s="8">
        <v>408</v>
      </c>
      <c r="B22" s="9"/>
      <c r="C22" s="10"/>
      <c r="D22" s="15" t="s">
        <v>7</v>
      </c>
      <c r="E22" s="41">
        <v>1200000</v>
      </c>
      <c r="F22" s="11">
        <v>1200000</v>
      </c>
    </row>
    <row r="23" spans="1:6" x14ac:dyDescent="0.25">
      <c r="A23" s="8">
        <v>409</v>
      </c>
      <c r="B23" s="9"/>
      <c r="C23" s="10"/>
      <c r="D23" s="15" t="s">
        <v>37</v>
      </c>
      <c r="E23" s="41">
        <v>4082500</v>
      </c>
      <c r="F23" s="11">
        <v>4082500</v>
      </c>
    </row>
    <row r="24" spans="1:6" x14ac:dyDescent="0.25">
      <c r="A24" s="8">
        <v>412</v>
      </c>
      <c r="B24" s="9"/>
      <c r="C24" s="10"/>
      <c r="D24" s="13" t="s">
        <v>8</v>
      </c>
      <c r="E24" s="41">
        <v>770000</v>
      </c>
      <c r="F24" s="11">
        <v>570000</v>
      </c>
    </row>
    <row r="25" spans="1:6" s="2" customFormat="1" x14ac:dyDescent="0.25">
      <c r="A25" s="19">
        <v>600</v>
      </c>
      <c r="B25" s="20"/>
      <c r="C25" s="21"/>
      <c r="D25" s="28" t="s">
        <v>34</v>
      </c>
      <c r="E25" s="37">
        <v>0</v>
      </c>
      <c r="F25" s="23">
        <v>0</v>
      </c>
    </row>
    <row r="26" spans="1:6" x14ac:dyDescent="0.25">
      <c r="A26" s="8">
        <v>605</v>
      </c>
      <c r="B26" s="9"/>
      <c r="C26" s="10"/>
      <c r="D26" s="14" t="s">
        <v>35</v>
      </c>
      <c r="E26" s="41">
        <v>0</v>
      </c>
      <c r="F26" s="11">
        <v>0</v>
      </c>
    </row>
    <row r="27" spans="1:6" s="2" customFormat="1" x14ac:dyDescent="0.25">
      <c r="A27" s="19">
        <v>700</v>
      </c>
      <c r="B27" s="20"/>
      <c r="C27" s="21"/>
      <c r="D27" s="28" t="s">
        <v>10</v>
      </c>
      <c r="E27" s="37">
        <f>E28+E30+E29+E31</f>
        <v>97728380</v>
      </c>
      <c r="F27" s="23">
        <f>F28+F29+F30+F31</f>
        <v>97965063</v>
      </c>
    </row>
    <row r="28" spans="1:6" x14ac:dyDescent="0.25">
      <c r="A28" s="8">
        <v>701</v>
      </c>
      <c r="B28" s="9"/>
      <c r="C28" s="10"/>
      <c r="D28" s="15" t="s">
        <v>22</v>
      </c>
      <c r="E28" s="41">
        <v>17321371</v>
      </c>
      <c r="F28" s="11">
        <v>17621371</v>
      </c>
    </row>
    <row r="29" spans="1:6" x14ac:dyDescent="0.25">
      <c r="A29" s="8">
        <v>702</v>
      </c>
      <c r="B29" s="9"/>
      <c r="C29" s="10"/>
      <c r="D29" s="15" t="s">
        <v>11</v>
      </c>
      <c r="E29" s="41">
        <v>75650451</v>
      </c>
      <c r="F29" s="11">
        <v>75587134</v>
      </c>
    </row>
    <row r="30" spans="1:6" x14ac:dyDescent="0.25">
      <c r="A30" s="8">
        <v>707</v>
      </c>
      <c r="B30" s="9"/>
      <c r="C30" s="10"/>
      <c r="D30" s="14" t="s">
        <v>12</v>
      </c>
      <c r="E30" s="41">
        <v>864126</v>
      </c>
      <c r="F30" s="11">
        <v>864126</v>
      </c>
    </row>
    <row r="31" spans="1:6" x14ac:dyDescent="0.25">
      <c r="A31" s="8">
        <v>709</v>
      </c>
      <c r="B31" s="9"/>
      <c r="C31" s="10"/>
      <c r="D31" s="14" t="s">
        <v>13</v>
      </c>
      <c r="E31" s="41">
        <v>3892432</v>
      </c>
      <c r="F31" s="11">
        <v>3892432</v>
      </c>
    </row>
    <row r="32" spans="1:6" s="2" customFormat="1" ht="28.5" x14ac:dyDescent="0.25">
      <c r="A32" s="19">
        <v>800</v>
      </c>
      <c r="B32" s="20"/>
      <c r="C32" s="21"/>
      <c r="D32" s="29" t="s">
        <v>9</v>
      </c>
      <c r="E32" s="39">
        <f>E33+E34</f>
        <v>14661041</v>
      </c>
      <c r="F32" s="34">
        <f>F33+F34</f>
        <v>13762536</v>
      </c>
    </row>
    <row r="33" spans="1:6" x14ac:dyDescent="0.25">
      <c r="A33" s="8">
        <v>801</v>
      </c>
      <c r="B33" s="9"/>
      <c r="C33" s="10"/>
      <c r="D33" s="13" t="s">
        <v>14</v>
      </c>
      <c r="E33" s="40">
        <v>13377347</v>
      </c>
      <c r="F33" s="35">
        <v>12478842</v>
      </c>
    </row>
    <row r="34" spans="1:6" ht="30" x14ac:dyDescent="0.25">
      <c r="A34" s="8">
        <v>804</v>
      </c>
      <c r="B34" s="9"/>
      <c r="C34" s="10"/>
      <c r="D34" s="15" t="s">
        <v>6</v>
      </c>
      <c r="E34" s="40">
        <v>1283694</v>
      </c>
      <c r="F34" s="35">
        <v>1283694</v>
      </c>
    </row>
    <row r="35" spans="1:6" s="2" customFormat="1" x14ac:dyDescent="0.25">
      <c r="A35" s="19">
        <v>1000</v>
      </c>
      <c r="B35" s="20"/>
      <c r="C35" s="21"/>
      <c r="D35" s="28" t="s">
        <v>17</v>
      </c>
      <c r="E35" s="37">
        <f>E36+E37+E38</f>
        <v>2387300</v>
      </c>
      <c r="F35" s="23">
        <f>F36+F37+F38</f>
        <v>3481700</v>
      </c>
    </row>
    <row r="36" spans="1:6" s="2" customFormat="1" x14ac:dyDescent="0.25">
      <c r="A36" s="8">
        <v>1001</v>
      </c>
      <c r="B36" s="9"/>
      <c r="C36" s="10"/>
      <c r="D36" s="15" t="s">
        <v>18</v>
      </c>
      <c r="E36" s="41">
        <v>0</v>
      </c>
      <c r="F36" s="11">
        <v>0</v>
      </c>
    </row>
    <row r="37" spans="1:6" x14ac:dyDescent="0.25">
      <c r="A37" s="8">
        <v>1003</v>
      </c>
      <c r="B37" s="9"/>
      <c r="C37" s="10"/>
      <c r="D37" s="13" t="s">
        <v>19</v>
      </c>
      <c r="E37" s="41">
        <v>1200000</v>
      </c>
      <c r="F37" s="11">
        <v>1100000</v>
      </c>
    </row>
    <row r="38" spans="1:6" x14ac:dyDescent="0.25">
      <c r="A38" s="8">
        <v>1004</v>
      </c>
      <c r="B38" s="9"/>
      <c r="C38" s="10"/>
      <c r="D38" s="14" t="s">
        <v>23</v>
      </c>
      <c r="E38" s="41">
        <v>1187300</v>
      </c>
      <c r="F38" s="11">
        <v>2381700</v>
      </c>
    </row>
    <row r="39" spans="1:6" s="2" customFormat="1" x14ac:dyDescent="0.25">
      <c r="A39" s="19">
        <v>1100</v>
      </c>
      <c r="B39" s="20"/>
      <c r="C39" s="21"/>
      <c r="D39" s="29" t="s">
        <v>16</v>
      </c>
      <c r="E39" s="37">
        <f>E40</f>
        <v>248000</v>
      </c>
      <c r="F39" s="23">
        <f>F40</f>
        <v>248000</v>
      </c>
    </row>
    <row r="40" spans="1:6" s="2" customFormat="1" x14ac:dyDescent="0.25">
      <c r="A40" s="8">
        <v>1102</v>
      </c>
      <c r="B40" s="9"/>
      <c r="C40" s="10"/>
      <c r="D40" s="14" t="s">
        <v>45</v>
      </c>
      <c r="E40" s="41">
        <v>248000</v>
      </c>
      <c r="F40" s="11">
        <v>248000</v>
      </c>
    </row>
    <row r="41" spans="1:6" s="2" customFormat="1" x14ac:dyDescent="0.25">
      <c r="A41" s="19">
        <v>1200</v>
      </c>
      <c r="B41" s="20"/>
      <c r="C41" s="21"/>
      <c r="D41" s="28" t="s">
        <v>38</v>
      </c>
      <c r="E41" s="37">
        <f>E42</f>
        <v>840000</v>
      </c>
      <c r="F41" s="23">
        <f>F42</f>
        <v>1000000</v>
      </c>
    </row>
    <row r="42" spans="1:6" s="2" customFormat="1" x14ac:dyDescent="0.25">
      <c r="A42" s="8">
        <v>1202</v>
      </c>
      <c r="B42" s="9"/>
      <c r="C42" s="10"/>
      <c r="D42" s="14" t="s">
        <v>15</v>
      </c>
      <c r="E42" s="41">
        <v>840000</v>
      </c>
      <c r="F42" s="11">
        <v>1000000</v>
      </c>
    </row>
    <row r="43" spans="1:6" s="2" customFormat="1" x14ac:dyDescent="0.25">
      <c r="A43" s="19">
        <v>1300</v>
      </c>
      <c r="B43" s="20"/>
      <c r="C43" s="21"/>
      <c r="D43" s="28" t="s">
        <v>0</v>
      </c>
      <c r="E43" s="37">
        <v>240000</v>
      </c>
      <c r="F43" s="23">
        <v>0</v>
      </c>
    </row>
    <row r="44" spans="1:6" s="2" customFormat="1" x14ac:dyDescent="0.25">
      <c r="A44" s="8">
        <v>1301</v>
      </c>
      <c r="B44" s="9"/>
      <c r="C44" s="10"/>
      <c r="D44" s="14" t="s">
        <v>39</v>
      </c>
      <c r="E44" s="41">
        <v>240000</v>
      </c>
      <c r="F44" s="11">
        <v>0</v>
      </c>
    </row>
    <row r="45" spans="1:6" s="2" customFormat="1" ht="28.5" x14ac:dyDescent="0.25">
      <c r="A45" s="19">
        <v>1400</v>
      </c>
      <c r="B45" s="20"/>
      <c r="C45" s="21"/>
      <c r="D45" s="28" t="s">
        <v>40</v>
      </c>
      <c r="E45" s="39">
        <f>E46</f>
        <v>9175000</v>
      </c>
      <c r="F45" s="34">
        <f>F46</f>
        <v>8953000</v>
      </c>
    </row>
    <row r="46" spans="1:6" s="2" customFormat="1" ht="30" x14ac:dyDescent="0.25">
      <c r="A46" s="8">
        <v>1401</v>
      </c>
      <c r="B46" s="9"/>
      <c r="C46" s="10"/>
      <c r="D46" s="14" t="s">
        <v>41</v>
      </c>
      <c r="E46" s="40">
        <v>9175000</v>
      </c>
      <c r="F46" s="35">
        <v>8953000</v>
      </c>
    </row>
    <row r="47" spans="1:6" s="2" customFormat="1" x14ac:dyDescent="0.25">
      <c r="A47" s="19">
        <v>9900</v>
      </c>
      <c r="B47" s="20"/>
      <c r="C47" s="21"/>
      <c r="D47" s="28" t="s">
        <v>48</v>
      </c>
      <c r="E47" s="37">
        <v>6283995</v>
      </c>
      <c r="F47" s="23">
        <v>8274020</v>
      </c>
    </row>
    <row r="48" spans="1:6" s="2" customFormat="1" x14ac:dyDescent="0.25">
      <c r="A48" s="8">
        <v>9999</v>
      </c>
      <c r="B48" s="9"/>
      <c r="C48" s="10"/>
      <c r="D48" s="14" t="s">
        <v>48</v>
      </c>
      <c r="E48" s="41">
        <v>6283995</v>
      </c>
      <c r="F48" s="11">
        <v>8274020</v>
      </c>
    </row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</sheetData>
  <autoFilter ref="A7:F42"/>
  <mergeCells count="6">
    <mergeCell ref="D1:F1"/>
    <mergeCell ref="A2:F2"/>
    <mergeCell ref="A3:A5"/>
    <mergeCell ref="D3:D5"/>
    <mergeCell ref="E3:F3"/>
    <mergeCell ref="E4:F4"/>
  </mergeCells>
  <phoneticPr fontId="3" type="noConversion"/>
  <printOptions horizontalCentered="1"/>
  <pageMargins left="0.98425196850393704" right="0.59055118110236227" top="0.39370078740157483" bottom="0.59055118110236227" header="0" footer="0"/>
  <pageSetup paperSize="9" scale="75" orientation="portrait" horizontalDpi="2048" r:id="rId1"/>
  <headerFooter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Таблица_1</vt:lpstr>
      <vt:lpstr>Таблица_1!Заголовки_для_печати</vt:lpstr>
      <vt:lpstr>Таблица_1!Область_печати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</cp:lastModifiedBy>
  <cp:lastPrinted>2012-11-01T12:05:27Z</cp:lastPrinted>
  <dcterms:created xsi:type="dcterms:W3CDTF">2007-10-01T13:03:49Z</dcterms:created>
  <dcterms:modified xsi:type="dcterms:W3CDTF">2019-09-27T10:57:19Z</dcterms:modified>
</cp:coreProperties>
</file>