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очта (Не удалять)\"/>
    </mc:Choice>
  </mc:AlternateContent>
  <bookViews>
    <workbookView xWindow="0" yWindow="105" windowWidth="12120" windowHeight="7005"/>
  </bookViews>
  <sheets>
    <sheet name="Таблица_1" sheetId="1" r:id="rId1"/>
  </sheets>
  <definedNames>
    <definedName name="_xlnm._FilterDatabase" localSheetId="0" hidden="1">Таблица_1!$A$4:$CF$804</definedName>
    <definedName name="_xlnm.Print_Titles" localSheetId="0">Таблица_1!$4:$4</definedName>
    <definedName name="_xlnm.Print_Area" localSheetId="0">Таблица_1!$A$1:$G$179</definedName>
  </definedNames>
  <calcPr calcId="162913" fullCalcOnLoad="1"/>
</workbook>
</file>

<file path=xl/calcChain.xml><?xml version="1.0" encoding="utf-8"?>
<calcChain xmlns="http://schemas.openxmlformats.org/spreadsheetml/2006/main">
  <c r="G78" i="1" l="1"/>
  <c r="F90" i="1"/>
  <c r="F78" i="1" s="1"/>
  <c r="G115" i="1"/>
  <c r="F115" i="1"/>
  <c r="F114" i="1" s="1"/>
  <c r="G39" i="1"/>
  <c r="G38" i="1" s="1"/>
  <c r="G37" i="1" s="1"/>
  <c r="F39" i="1"/>
  <c r="F38" i="1" s="1"/>
  <c r="F37" i="1" s="1"/>
  <c r="G18" i="1"/>
  <c r="G17" i="1" s="1"/>
  <c r="G16" i="1" s="1"/>
  <c r="G7" i="1" s="1"/>
  <c r="G6" i="1" s="1"/>
  <c r="F18" i="1"/>
  <c r="F17" i="1" s="1"/>
  <c r="F16" i="1" s="1"/>
  <c r="F7" i="1" s="1"/>
  <c r="F6" i="1" s="1"/>
  <c r="G91" i="1"/>
  <c r="G90" i="1" s="1"/>
  <c r="F91" i="1"/>
  <c r="F144" i="1"/>
  <c r="G47" i="1"/>
  <c r="G57" i="1"/>
  <c r="G62" i="1"/>
  <c r="G67" i="1"/>
  <c r="G61" i="1" s="1"/>
  <c r="G71" i="1"/>
  <c r="G70" i="1" s="1"/>
  <c r="G97" i="1"/>
  <c r="G96" i="1" s="1"/>
  <c r="G95" i="1" s="1"/>
  <c r="F97" i="1"/>
  <c r="F96" i="1" s="1"/>
  <c r="F95" i="1" s="1"/>
  <c r="G110" i="1"/>
  <c r="G109" i="1" s="1"/>
  <c r="G108" i="1" s="1"/>
  <c r="G107" i="1" s="1"/>
  <c r="F110" i="1"/>
  <c r="F109" i="1" s="1"/>
  <c r="F108" i="1" s="1"/>
  <c r="F107" i="1" s="1"/>
  <c r="G114" i="1"/>
  <c r="G138" i="1"/>
  <c r="G137" i="1" s="1"/>
  <c r="G136" i="1" s="1"/>
  <c r="F138" i="1"/>
  <c r="F137" i="1" s="1"/>
  <c r="F136" i="1" s="1"/>
  <c r="F143" i="1"/>
  <c r="F142" i="1" s="1"/>
  <c r="G144" i="1"/>
  <c r="G143" i="1" s="1"/>
  <c r="G151" i="1"/>
  <c r="G150" i="1" s="1"/>
  <c r="G168" i="1"/>
  <c r="F168" i="1"/>
  <c r="F71" i="1"/>
  <c r="F70" i="1" s="1"/>
  <c r="F62" i="1"/>
  <c r="F61" i="1" s="1"/>
  <c r="F57" i="1"/>
  <c r="F47" i="1"/>
  <c r="F94" i="1" l="1"/>
  <c r="F5" i="1"/>
  <c r="F135" i="1"/>
  <c r="F134" i="1" s="1"/>
  <c r="G142" i="1"/>
  <c r="G135" i="1" s="1"/>
  <c r="G134" i="1" s="1"/>
  <c r="G94" i="1"/>
  <c r="G5" i="1" l="1"/>
</calcChain>
</file>

<file path=xl/sharedStrings.xml><?xml version="1.0" encoding="utf-8"?>
<sst xmlns="http://schemas.openxmlformats.org/spreadsheetml/2006/main" count="229" uniqueCount="109">
  <si>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</si>
  <si>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</si>
  <si>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Сумма,
руб.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</si>
  <si>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</si>
  <si>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</si>
  <si>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Государственная регистрация актов гражданского состояния</t>
  </si>
  <si>
    <t>Другие вопросы в области культуры, кинематографии и средств массовой информации</t>
  </si>
  <si>
    <t>Дошкольное образование</t>
  </si>
  <si>
    <t>Детские дошкольные учреждения</t>
  </si>
  <si>
    <t>ППП</t>
  </si>
  <si>
    <t>РП</t>
  </si>
  <si>
    <t>КЦСР</t>
  </si>
  <si>
    <t>КВР</t>
  </si>
  <si>
    <t>Наименование</t>
  </si>
  <si>
    <t xml:space="preserve"> 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</si>
  <si>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</si>
  <si>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</si>
  <si>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</si>
  <si>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</si>
  <si>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Образование</t>
  </si>
  <si>
    <t>Социальная политика</t>
  </si>
  <si>
    <t>Социальное обеспечение населения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</si>
  <si>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</si>
  <si>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экономика</t>
  </si>
  <si>
    <t>Другие вопросы в области национальной экономики</t>
  </si>
  <si>
    <t>Национальная безопасность и правоохранительная деятельность</t>
  </si>
  <si>
    <t>Обеспечение деятельности подведомственных учреждений</t>
  </si>
  <si>
    <t>Культура</t>
  </si>
  <si>
    <t>Другие вопросы в области образования</t>
  </si>
  <si>
    <t>Культура, кинематография и средства массовой информации</t>
  </si>
  <si>
    <t>Учебно-методические кабинеты, централизованные бухгалтерии, группы хозяйственного обслуживания, учебные фильмотеки,межшкольные учебно-производственные комбинаты, логопедические пункты</t>
  </si>
  <si>
    <t>Общее образование</t>
  </si>
  <si>
    <t>Учреждения по внешкольной работе с детьми</t>
  </si>
  <si>
    <t>Дворцы и дома культуры, другие учреждения культуры и средств массовой информации</t>
  </si>
  <si>
    <t>Библиотеки</t>
  </si>
  <si>
    <t>Школы-детские сады, школы начальные, неполные средние и средние</t>
  </si>
  <si>
    <t>Молодежная политика и оздоровление детей</t>
  </si>
  <si>
    <t>Мероприятия по проведению оздоровительной кампании детей</t>
  </si>
  <si>
    <t>Оздоровление детей</t>
  </si>
  <si>
    <t>Резервные фонды</t>
  </si>
  <si>
    <t>Глава местной администрации (исполнительно-распорядительного органа муниципального образования)</t>
  </si>
  <si>
    <t>Резервные фонды местных администраций</t>
  </si>
  <si>
    <t>Транспорт</t>
  </si>
  <si>
    <t>Физическая культура и спорт</t>
  </si>
  <si>
    <t>ВСЕГО</t>
  </si>
  <si>
    <t>Другие вопросы в области национальной безопасности и правоохранительной деятельности</t>
  </si>
  <si>
    <t>Обеспечение деятельности подведомственных учреждений за счет средств местного бюджета</t>
  </si>
  <si>
    <t>Дорожное хозяйство(дорожные фонды)</t>
  </si>
  <si>
    <t>Средства массовой информации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</si>
  <si>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</si>
  <si>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</si>
  <si>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Обеспечение деятельности предшкольной группы</t>
  </si>
  <si>
    <t>Уплата прочих налогов и сборов</t>
  </si>
  <si>
    <t>Прочая закупка товаров, работ и услуг для государственных нужд</t>
  </si>
  <si>
    <t>Резервные средства</t>
  </si>
  <si>
    <t>Субсидии юридическим лицам(кроме государственных) и физическим лицам, производителям товаров, работ и услуг</t>
  </si>
  <si>
    <t>Субсидии гражданам на приобретение жилья</t>
  </si>
  <si>
    <t>Пособия и компенсации гражданам и иные социальные выплаты, кроме публичных нормативных обязательств</t>
  </si>
  <si>
    <t>Другие вопросы в области средств массовой информации</t>
  </si>
  <si>
    <t xml:space="preserve">Дотации на выравнивание бюджетной обеспеченности субъектов Российской Федерации </t>
  </si>
  <si>
    <t>Субсидии бюджетным учреждениям на финансовое обеспечение государственного задания на оказание государственных услуг(выполнение работ)</t>
  </si>
  <si>
    <t>Уплата налогов, сборов и иных обязательных платежей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</si>
  <si>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среднего(полного) общего образования, а также дополнительного образования в муниципальных общеобразовательных учреждениях Тверской области</t>
  </si>
  <si>
    <t>Массовый спорт</t>
  </si>
  <si>
    <t>Другие общегосударственные вопросы</t>
  </si>
  <si>
    <t>Органы юстиции</t>
  </si>
  <si>
    <t>Администрация Весьегонского района Тверской области</t>
  </si>
  <si>
    <t>Финансовый отдел администрации Весьегонского района</t>
  </si>
  <si>
    <t>Отдел культуры администрации Весьегонского района</t>
  </si>
  <si>
    <t>Отдел образования администрации Весьегонского района Тверской области</t>
  </si>
  <si>
    <t>Расходы за счет доходов, поступающих в порядке возмещения расходов, понесенных в связи с эксплуатацией имущества муниципального района</t>
  </si>
  <si>
    <t>МЦП"Повышение безопасности дорожного движения на территории Весьегонского района в 2013-2015 годах"</t>
  </si>
  <si>
    <t>РЦП "Обеспечение общественной безопасности населения, противодействие алкоголизму и наркомании в Весьегонском районе на 2013-2015 годы"</t>
  </si>
  <si>
    <t>МЦП"Обеспечение жильем молодых семей на 2013-2015 годы"</t>
  </si>
  <si>
    <t>МЦП "Доступная среда на 2012-2014 годы"</t>
  </si>
  <si>
    <t>МЦП"Информационное обеспечение населения Весьегонского района в 2013-2015 годах"</t>
  </si>
  <si>
    <t>Фонд оплаты труда и страховые взносы</t>
  </si>
  <si>
    <t>АБ 17 33 0</t>
  </si>
  <si>
    <t>АН 17 31 0</t>
  </si>
  <si>
    <t>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</si>
  <si>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помещений</t>
  </si>
  <si>
    <t>АУ 37 21 0</t>
  </si>
  <si>
    <t>АУ 37 31 0</t>
  </si>
  <si>
    <t>Уплата прочих налогов и сборов и иных обязательных платежей</t>
  </si>
  <si>
    <t>Субсидия бюджетным учреждениям на иные цели</t>
  </si>
  <si>
    <t>Расходы за счет доходов от оказания платных услуг</t>
  </si>
  <si>
    <t>АБ 17 41 0</t>
  </si>
  <si>
    <t>АБ 17 41 1</t>
  </si>
  <si>
    <t>АБ 17 32 0</t>
  </si>
  <si>
    <t>Комитет по управлению имуществом администрации Весьегонского района</t>
  </si>
  <si>
    <t>МЦП "Развитие индивидуального жилищного строительства на территории Весьегонского района Тверской области на 2013-2015 годы"</t>
  </si>
  <si>
    <t>АШ 17 31 0</t>
  </si>
  <si>
    <t xml:space="preserve">Условно утвержденные расходы </t>
  </si>
  <si>
    <t>Приложение 16 к решению Собрания депутатов Весьегонского района от  №</t>
  </si>
  <si>
    <t>ВЕДОМСТВЕННАЯ СТРУКТУРА РАСХОДОВ РАЙОННОГО БЮДЖЕТА НА ПЛАНОВЫЙ ПЕРИОД 2014 И 2015 ГОДОВ</t>
  </si>
  <si>
    <t>МЦП "Повышение эффективности управления муниципальной собственностью муниципального образования Тверской области Весьегонский район на 2013-2015 годы"</t>
  </si>
  <si>
    <t>"Программа развития отрасли "Культура" Весьегонского района тверской области на 2012-2014 годы"</t>
  </si>
  <si>
    <t>РЦП"Профилактика безнадзорности и правонарушений несовершеннолетних в Весьегонском районе на 2013-2015 гг"</t>
  </si>
  <si>
    <t>"Программа сферы развития транспорта, дорожного хозяйства и связи в муниципальном образовании Тверской области Весьегонский район на 2013-2015 годы"</t>
  </si>
  <si>
    <t>Финансовое обеспечение реализации государственных полномочий и обеспечению деятельности комиссий по делам несовершеннолетних</t>
  </si>
  <si>
    <t>Финансовое обеспечение реализации государственных полномочий Тверской области по созданию административных комиссий и опредеолению перечня должностных лиц, уполномоченных составлять протокола об административной ответственности</t>
  </si>
  <si>
    <t>Субсидии на выравнивание обеспечения муниципальных образований Тверской области по реализации ими их отдельных расходных обязательств</t>
  </si>
  <si>
    <t>Субвенция на обеспечение переданных государственных полномочий Тверской области по расчету и предоставлению бюджетам поселений, входящим в состав муниципальных районов, дотаций на выравнивание бюджетной обеспеченности поселений</t>
  </si>
  <si>
    <t>Компенсация части родительской платы за содержание ребенка(присмотр и уход за ребенком) в организациях, реализующих основную общеобразовательную программу дошкольного образования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</si>
  <si>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</si>
  <si>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</si>
  <si>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</si>
  <si>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</si>
  <si>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Обслуживание государственного долга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</si>
</sst>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2" formatCode="000"/>
    <numFmt numFmtId="173" formatCode="0000"/>
    <numFmt numFmtId="174" formatCode="0000000"/>
    <numFmt numFmtId="175" formatCode="#,##0.0"/>
  </numFmts>
  <fonts count="11" x14ac:knownFonts="1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0">
    <xf numFmtId="0" fontId="0" fillId="0" borderId="0" xfId="0"/>
    <xf numFmtId="0" fontId="1" fillId="0" borderId="0" xfId="0" applyFont="1" applyFill="1" applyAlignment="1" applyProtection="1">
      <alignment horizontal="left" vertical="top"/>
      <protection locked="0"/>
    </xf>
    <xf numFmtId="0" fontId="1" fillId="0" borderId="0" xfId="0" applyFont="1" applyFill="1"/>
    <xf numFmtId="0" fontId="1" fillId="0" borderId="1" xfId="0" applyFont="1" applyFill="1" applyBorder="1" applyAlignment="1" applyProtection="1">
      <alignment horizontal="left" vertical="center"/>
      <protection locked="0"/>
    </xf>
    <xf numFmtId="172" fontId="1" fillId="0" borderId="0" xfId="0" applyNumberFormat="1" applyFont="1" applyFill="1" applyAlignment="1" applyProtection="1">
      <alignment horizontal="left" vertical="top"/>
      <protection locked="0"/>
    </xf>
    <xf numFmtId="172" fontId="1" fillId="0" borderId="0" xfId="0" applyNumberFormat="1" applyFont="1" applyFill="1"/>
    <xf numFmtId="173" fontId="1" fillId="0" borderId="0" xfId="0" applyNumberFormat="1" applyFont="1" applyFill="1" applyAlignment="1" applyProtection="1">
      <alignment horizontal="left" vertical="top"/>
      <protection locked="0"/>
    </xf>
    <xf numFmtId="173" fontId="1" fillId="0" borderId="0" xfId="0" applyNumberFormat="1" applyFont="1" applyFill="1"/>
    <xf numFmtId="174" fontId="1" fillId="0" borderId="0" xfId="0" applyNumberFormat="1" applyFont="1" applyFill="1"/>
    <xf numFmtId="175" fontId="1" fillId="0" borderId="0" xfId="0" applyNumberFormat="1" applyFont="1" applyFill="1" applyAlignment="1">
      <alignment horizontal="right" vertical="center" indent="1"/>
    </xf>
    <xf numFmtId="1" fontId="4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" fontId="3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73" fontId="1" fillId="0" borderId="2" xfId="0" applyNumberFormat="1" applyFont="1" applyFill="1" applyBorder="1" applyAlignment="1">
      <alignment horizontal="center" vertical="center" wrapText="1"/>
    </xf>
    <xf numFmtId="174" fontId="1" fillId="0" borderId="2" xfId="0" applyNumberFormat="1" applyFont="1" applyFill="1" applyBorder="1" applyAlignment="1">
      <alignment horizontal="center" vertical="center" wrapText="1"/>
    </xf>
    <xf numFmtId="172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5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/>
    <xf numFmtId="0" fontId="2" fillId="0" borderId="0" xfId="0" applyFont="1" applyFill="1"/>
    <xf numFmtId="0" fontId="1" fillId="2" borderId="0" xfId="0" applyFont="1" applyFill="1"/>
    <xf numFmtId="0" fontId="6" fillId="2" borderId="0" xfId="0" applyFont="1" applyFill="1"/>
    <xf numFmtId="2" fontId="1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/>
    <xf numFmtId="175" fontId="8" fillId="0" borderId="2" xfId="1" applyNumberFormat="1" applyFont="1" applyFill="1" applyBorder="1" applyAlignment="1" applyProtection="1">
      <alignment horizontal="right" vertical="center" wrapText="1" indent="1"/>
      <protection locked="0"/>
    </xf>
    <xf numFmtId="175" fontId="8" fillId="0" borderId="2" xfId="1" applyNumberFormat="1" applyFont="1" applyFill="1" applyBorder="1" applyAlignment="1">
      <alignment horizontal="right" vertical="center" indent="1"/>
    </xf>
    <xf numFmtId="175" fontId="9" fillId="0" borderId="2" xfId="1" applyNumberFormat="1" applyFont="1" applyFill="1" applyBorder="1" applyAlignment="1">
      <alignment horizontal="right" vertical="center" indent="1"/>
    </xf>
    <xf numFmtId="175" fontId="9" fillId="2" borderId="2" xfId="1" applyNumberFormat="1" applyFont="1" applyFill="1" applyBorder="1" applyAlignment="1">
      <alignment horizontal="right" vertical="center" indent="1"/>
    </xf>
    <xf numFmtId="172" fontId="8" fillId="0" borderId="2" xfId="0" applyNumberFormat="1" applyFont="1" applyFill="1" applyBorder="1" applyAlignment="1">
      <alignment vertical="center" wrapText="1"/>
    </xf>
    <xf numFmtId="173" fontId="8" fillId="0" borderId="2" xfId="0" applyNumberFormat="1" applyFont="1" applyFill="1" applyBorder="1" applyAlignment="1">
      <alignment vertical="center" wrapText="1"/>
    </xf>
    <xf numFmtId="174" fontId="8" fillId="0" borderId="2" xfId="0" applyNumberFormat="1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172" fontId="8" fillId="0" borderId="2" xfId="0" applyNumberFormat="1" applyFont="1" applyFill="1" applyBorder="1" applyAlignment="1">
      <alignment horizontal="center" vertical="center" wrapText="1"/>
    </xf>
    <xf numFmtId="173" fontId="9" fillId="0" borderId="2" xfId="0" applyNumberFormat="1" applyFont="1" applyFill="1" applyBorder="1" applyAlignment="1">
      <alignment horizontal="center" vertical="center" wrapText="1"/>
    </xf>
    <xf numFmtId="174" fontId="9" fillId="0" borderId="2" xfId="0" applyNumberFormat="1" applyFont="1" applyFill="1" applyBorder="1" applyAlignment="1">
      <alignment horizontal="center" vertical="center" wrapText="1"/>
    </xf>
    <xf numFmtId="172" fontId="9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left" vertical="top" wrapText="1" indent="1"/>
      <protection locked="0"/>
    </xf>
    <xf numFmtId="0" fontId="9" fillId="0" borderId="2" xfId="0" applyFont="1" applyFill="1" applyBorder="1" applyAlignment="1" applyProtection="1">
      <alignment horizontal="left" vertical="top" wrapText="1" indent="3"/>
      <protection locked="0"/>
    </xf>
    <xf numFmtId="0" fontId="9" fillId="0" borderId="2" xfId="0" applyFont="1" applyFill="1" applyBorder="1" applyAlignment="1" applyProtection="1">
      <alignment horizontal="left" vertical="top" wrapText="1" indent="4"/>
      <protection locked="0"/>
    </xf>
    <xf numFmtId="0" fontId="9" fillId="0" borderId="2" xfId="0" applyFont="1" applyFill="1" applyBorder="1" applyAlignment="1" applyProtection="1">
      <alignment horizontal="left" vertical="top" wrapText="1" indent="6"/>
      <protection locked="0"/>
    </xf>
    <xf numFmtId="0" fontId="9" fillId="0" borderId="2" xfId="0" applyFont="1" applyFill="1" applyBorder="1" applyAlignment="1" applyProtection="1">
      <alignment horizontal="left" vertical="top" wrapText="1" indent="7"/>
      <protection locked="0"/>
    </xf>
    <xf numFmtId="0" fontId="9" fillId="0" borderId="2" xfId="0" applyFont="1" applyFill="1" applyBorder="1" applyAlignment="1" applyProtection="1">
      <alignment horizontal="left" vertical="top" wrapText="1" indent="10"/>
      <protection locked="0"/>
    </xf>
    <xf numFmtId="172" fontId="9" fillId="2" borderId="2" xfId="0" applyNumberFormat="1" applyFont="1" applyFill="1" applyBorder="1" applyAlignment="1">
      <alignment horizontal="center" vertical="center" wrapText="1"/>
    </xf>
    <xf numFmtId="173" fontId="9" fillId="2" borderId="2" xfId="0" applyNumberFormat="1" applyFont="1" applyFill="1" applyBorder="1" applyAlignment="1">
      <alignment horizontal="center" vertical="center" wrapText="1"/>
    </xf>
    <xf numFmtId="174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 applyProtection="1">
      <alignment horizontal="left" vertical="top" wrapText="1" indent="10"/>
      <protection locked="0"/>
    </xf>
    <xf numFmtId="0" fontId="9" fillId="0" borderId="2" xfId="0" applyFont="1" applyFill="1" applyBorder="1" applyAlignment="1" applyProtection="1">
      <alignment horizontal="left" vertical="top" wrapText="1" indent="1"/>
      <protection locked="0"/>
    </xf>
    <xf numFmtId="0" fontId="9" fillId="0" borderId="2" xfId="0" applyFont="1" applyFill="1" applyBorder="1" applyAlignment="1" applyProtection="1">
      <alignment horizontal="left" vertical="top" wrapText="1" indent="8"/>
      <protection locked="0"/>
    </xf>
    <xf numFmtId="173" fontId="8" fillId="0" borderId="2" xfId="0" applyNumberFormat="1" applyFont="1" applyFill="1" applyBorder="1" applyAlignment="1">
      <alignment horizontal="center" vertical="center" wrapText="1"/>
    </xf>
    <xf numFmtId="174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left" vertical="top" wrapText="1" indent="7"/>
      <protection locked="0"/>
    </xf>
    <xf numFmtId="0" fontId="8" fillId="0" borderId="2" xfId="0" applyFont="1" applyFill="1" applyBorder="1" applyAlignment="1" applyProtection="1">
      <alignment horizontal="left" vertical="top" wrapText="1" indent="4"/>
      <protection locked="0"/>
    </xf>
    <xf numFmtId="174" fontId="9" fillId="3" borderId="2" xfId="0" applyNumberFormat="1" applyFont="1" applyFill="1" applyBorder="1" applyAlignment="1">
      <alignment horizontal="center" vertical="center" wrapText="1"/>
    </xf>
    <xf numFmtId="175" fontId="9" fillId="3" borderId="2" xfId="1" applyNumberFormat="1" applyFont="1" applyFill="1" applyBorder="1" applyAlignment="1">
      <alignment horizontal="right" vertical="center" indent="1"/>
    </xf>
    <xf numFmtId="0" fontId="8" fillId="0" borderId="2" xfId="0" applyFont="1" applyFill="1" applyBorder="1" applyAlignment="1" applyProtection="1">
      <alignment horizontal="left" vertical="top" wrapText="1" indent="10"/>
      <protection locked="0"/>
    </xf>
    <xf numFmtId="175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175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173" fontId="10" fillId="0" borderId="3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753"/>
  <sheetViews>
    <sheetView tabSelected="1" view="pageBreakPreview" zoomScaleNormal="75" workbookViewId="0">
      <selection activeCell="F177" sqref="F177:F179"/>
    </sheetView>
  </sheetViews>
  <sheetFormatPr defaultRowHeight="15" x14ac:dyDescent="0.25"/>
  <cols>
    <col min="1" max="1" width="7.5703125" style="5" customWidth="1"/>
    <col min="2" max="2" width="7" style="7" customWidth="1"/>
    <col min="3" max="3" width="11.5703125" style="8" customWidth="1"/>
    <col min="4" max="4" width="6" style="5" customWidth="1"/>
    <col min="5" max="5" width="44.28515625" style="2" customWidth="1"/>
    <col min="6" max="6" width="15.85546875" style="25" customWidth="1"/>
    <col min="7" max="7" width="16.42578125" style="9" customWidth="1"/>
    <col min="8" max="84" width="8.85546875" style="2" customWidth="1"/>
    <col min="85" max="16384" width="9.140625" style="2"/>
  </cols>
  <sheetData>
    <row r="1" spans="1:79" ht="82.5" customHeight="1" x14ac:dyDescent="0.25">
      <c r="A1" s="4"/>
      <c r="B1" s="6"/>
      <c r="C1" s="57" t="s">
        <v>93</v>
      </c>
      <c r="D1" s="58"/>
      <c r="E1" s="58"/>
      <c r="F1" s="58"/>
      <c r="G1" s="5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</row>
    <row r="2" spans="1:79" ht="59.25" customHeight="1" x14ac:dyDescent="0.25">
      <c r="A2" s="59" t="s">
        <v>94</v>
      </c>
      <c r="B2" s="59"/>
      <c r="C2" s="59"/>
      <c r="D2" s="59"/>
      <c r="E2" s="59"/>
      <c r="F2" s="59"/>
      <c r="G2" s="59"/>
      <c r="H2" s="1"/>
      <c r="I2" s="1"/>
      <c r="J2" s="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</row>
    <row r="3" spans="1:79" s="11" customFormat="1" ht="30" customHeight="1" x14ac:dyDescent="0.25">
      <c r="A3" s="16" t="s">
        <v>9</v>
      </c>
      <c r="B3" s="14" t="s">
        <v>10</v>
      </c>
      <c r="C3" s="15" t="s">
        <v>11</v>
      </c>
      <c r="D3" s="16" t="s">
        <v>12</v>
      </c>
      <c r="E3" s="17" t="s">
        <v>13</v>
      </c>
      <c r="F3" s="23"/>
      <c r="G3" s="18" t="s">
        <v>2</v>
      </c>
    </row>
    <row r="4" spans="1:79" s="10" customFormat="1" ht="11.25" x14ac:dyDescent="0.2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24"/>
      <c r="G4" s="13">
        <v>6</v>
      </c>
    </row>
    <row r="5" spans="1:79" x14ac:dyDescent="0.25">
      <c r="A5" s="30"/>
      <c r="B5" s="31"/>
      <c r="C5" s="32"/>
      <c r="D5" s="30"/>
      <c r="E5" s="33" t="s">
        <v>44</v>
      </c>
      <c r="F5" s="26">
        <f>F6+F78+F94+F134+F168+F176</f>
        <v>163459800</v>
      </c>
      <c r="G5" s="26">
        <f>G6+G78+G94+G134+G168+G176</f>
        <v>156527400</v>
      </c>
    </row>
    <row r="6" spans="1:79" ht="25.5" x14ac:dyDescent="0.25">
      <c r="A6" s="34">
        <v>600</v>
      </c>
      <c r="B6" s="35" t="s">
        <v>14</v>
      </c>
      <c r="C6" s="36" t="s">
        <v>14</v>
      </c>
      <c r="D6" s="37" t="s">
        <v>14</v>
      </c>
      <c r="E6" s="38" t="s">
        <v>66</v>
      </c>
      <c r="F6" s="27">
        <f>F7+F37+F47+F57+F61+F70+F74</f>
        <v>28087698</v>
      </c>
      <c r="G6" s="27">
        <f>G7+G37+G47+G57+G61+G70+G74</f>
        <v>29242095</v>
      </c>
    </row>
    <row r="7" spans="1:79" s="19" customFormat="1" ht="15.75" x14ac:dyDescent="0.25">
      <c r="A7" s="37">
        <v>600</v>
      </c>
      <c r="B7" s="35">
        <v>100</v>
      </c>
      <c r="C7" s="36" t="s">
        <v>14</v>
      </c>
      <c r="D7" s="37" t="s">
        <v>14</v>
      </c>
      <c r="E7" s="39" t="s">
        <v>15</v>
      </c>
      <c r="F7" s="28">
        <f>F8+F12+F16+F29+F33</f>
        <v>19232398</v>
      </c>
      <c r="G7" s="28">
        <f>G8+G12+G16++G29+G33</f>
        <v>19331195</v>
      </c>
    </row>
    <row r="8" spans="1:79" ht="38.25" x14ac:dyDescent="0.25">
      <c r="A8" s="37">
        <v>600</v>
      </c>
      <c r="B8" s="35">
        <v>102</v>
      </c>
      <c r="C8" s="36" t="s">
        <v>14</v>
      </c>
      <c r="D8" s="37" t="s">
        <v>14</v>
      </c>
      <c r="E8" s="40" t="s">
        <v>16</v>
      </c>
      <c r="F8" s="28">
        <v>1090438</v>
      </c>
      <c r="G8" s="28">
        <v>1090438</v>
      </c>
    </row>
    <row r="9" spans="1:79" ht="63.75" x14ac:dyDescent="0.25">
      <c r="A9" s="37">
        <v>600</v>
      </c>
      <c r="B9" s="35">
        <v>102</v>
      </c>
      <c r="C9" s="36">
        <v>20000</v>
      </c>
      <c r="D9" s="37" t="s">
        <v>14</v>
      </c>
      <c r="E9" s="41" t="s">
        <v>17</v>
      </c>
      <c r="F9" s="28">
        <v>1090438</v>
      </c>
      <c r="G9" s="28">
        <v>1090438</v>
      </c>
    </row>
    <row r="10" spans="1:79" x14ac:dyDescent="0.25">
      <c r="A10" s="37">
        <v>600</v>
      </c>
      <c r="B10" s="35">
        <v>102</v>
      </c>
      <c r="C10" s="36">
        <v>20300</v>
      </c>
      <c r="D10" s="37" t="s">
        <v>14</v>
      </c>
      <c r="E10" s="42" t="s">
        <v>3</v>
      </c>
      <c r="F10" s="28">
        <v>1090438</v>
      </c>
      <c r="G10" s="28">
        <v>1090438</v>
      </c>
    </row>
    <row r="11" spans="1:79" ht="25.5" x14ac:dyDescent="0.25">
      <c r="A11" s="37">
        <v>600</v>
      </c>
      <c r="B11" s="35">
        <v>102</v>
      </c>
      <c r="C11" s="36">
        <v>20300</v>
      </c>
      <c r="D11" s="37">
        <v>121</v>
      </c>
      <c r="E11" s="42" t="s">
        <v>76</v>
      </c>
      <c r="F11" s="28">
        <v>1090438</v>
      </c>
      <c r="G11" s="28">
        <v>1090438</v>
      </c>
    </row>
    <row r="12" spans="1:79" ht="76.5" x14ac:dyDescent="0.25">
      <c r="A12" s="37">
        <v>600</v>
      </c>
      <c r="B12" s="35">
        <v>103</v>
      </c>
      <c r="C12" s="36"/>
      <c r="D12" s="37"/>
      <c r="E12" s="43" t="s">
        <v>4</v>
      </c>
      <c r="F12" s="28">
        <v>236500</v>
      </c>
      <c r="G12" s="28">
        <v>236500</v>
      </c>
    </row>
    <row r="13" spans="1:79" ht="63.75" x14ac:dyDescent="0.25">
      <c r="A13" s="37">
        <v>600</v>
      </c>
      <c r="B13" s="35">
        <v>103</v>
      </c>
      <c r="C13" s="36">
        <v>20000</v>
      </c>
      <c r="D13" s="37"/>
      <c r="E13" s="41" t="s">
        <v>17</v>
      </c>
      <c r="F13" s="28">
        <v>236500</v>
      </c>
      <c r="G13" s="28">
        <v>236500</v>
      </c>
    </row>
    <row r="14" spans="1:79" x14ac:dyDescent="0.25">
      <c r="A14" s="37">
        <v>600</v>
      </c>
      <c r="B14" s="35">
        <v>103</v>
      </c>
      <c r="C14" s="36">
        <v>20410</v>
      </c>
      <c r="D14" s="37"/>
      <c r="E14" s="43" t="s">
        <v>18</v>
      </c>
      <c r="F14" s="28">
        <v>236500</v>
      </c>
      <c r="G14" s="28">
        <v>236500</v>
      </c>
    </row>
    <row r="15" spans="1:79" ht="38.25" x14ac:dyDescent="0.25">
      <c r="A15" s="37">
        <v>600</v>
      </c>
      <c r="B15" s="35">
        <v>103</v>
      </c>
      <c r="C15" s="36">
        <v>20410</v>
      </c>
      <c r="D15" s="37">
        <v>244</v>
      </c>
      <c r="E15" s="43" t="s">
        <v>53</v>
      </c>
      <c r="F15" s="28">
        <v>236500</v>
      </c>
      <c r="G15" s="28">
        <v>236500</v>
      </c>
    </row>
    <row r="16" spans="1:79" ht="63.75" x14ac:dyDescent="0.25">
      <c r="A16" s="37">
        <v>600</v>
      </c>
      <c r="B16" s="35">
        <v>104</v>
      </c>
      <c r="C16" s="36" t="s">
        <v>14</v>
      </c>
      <c r="D16" s="37" t="s">
        <v>14</v>
      </c>
      <c r="E16" s="40" t="s">
        <v>0</v>
      </c>
      <c r="F16" s="28">
        <f>F17+F26</f>
        <v>16740660</v>
      </c>
      <c r="G16" s="28">
        <f>G17+G26</f>
        <v>16839457</v>
      </c>
    </row>
    <row r="17" spans="1:7" ht="63.75" x14ac:dyDescent="0.25">
      <c r="A17" s="37">
        <v>600</v>
      </c>
      <c r="B17" s="35">
        <v>104</v>
      </c>
      <c r="C17" s="36">
        <v>20000</v>
      </c>
      <c r="D17" s="37" t="s">
        <v>14</v>
      </c>
      <c r="E17" s="41" t="s">
        <v>17</v>
      </c>
      <c r="F17" s="28">
        <f>F18+F22+F24</f>
        <v>16420660</v>
      </c>
      <c r="G17" s="28">
        <f>G18+G22+G24</f>
        <v>16519457</v>
      </c>
    </row>
    <row r="18" spans="1:7" x14ac:dyDescent="0.25">
      <c r="A18" s="37">
        <v>600</v>
      </c>
      <c r="B18" s="35">
        <v>104</v>
      </c>
      <c r="C18" s="36">
        <v>20410</v>
      </c>
      <c r="D18" s="37" t="s">
        <v>14</v>
      </c>
      <c r="E18" s="42" t="s">
        <v>18</v>
      </c>
      <c r="F18" s="28">
        <f>F19+F20+F21</f>
        <v>14901029</v>
      </c>
      <c r="G18" s="28">
        <f>G19+G20+G21</f>
        <v>14972426</v>
      </c>
    </row>
    <row r="19" spans="1:7" ht="25.5" x14ac:dyDescent="0.25">
      <c r="A19" s="37">
        <v>600</v>
      </c>
      <c r="B19" s="35">
        <v>104</v>
      </c>
      <c r="C19" s="36">
        <v>20410</v>
      </c>
      <c r="D19" s="37">
        <v>121</v>
      </c>
      <c r="E19" s="42" t="s">
        <v>76</v>
      </c>
      <c r="F19" s="28">
        <v>11051239</v>
      </c>
      <c r="G19" s="28">
        <v>11051239</v>
      </c>
    </row>
    <row r="20" spans="1:7" ht="38.25" x14ac:dyDescent="0.25">
      <c r="A20" s="37">
        <v>600</v>
      </c>
      <c r="B20" s="35">
        <v>104</v>
      </c>
      <c r="C20" s="36">
        <v>20410</v>
      </c>
      <c r="D20" s="37">
        <v>244</v>
      </c>
      <c r="E20" s="43" t="s">
        <v>53</v>
      </c>
      <c r="F20" s="28">
        <v>3819790</v>
      </c>
      <c r="G20" s="28">
        <v>3891187</v>
      </c>
    </row>
    <row r="21" spans="1:7" ht="25.5" x14ac:dyDescent="0.25">
      <c r="A21" s="37">
        <v>600</v>
      </c>
      <c r="B21" s="35">
        <v>104</v>
      </c>
      <c r="C21" s="36">
        <v>20410</v>
      </c>
      <c r="D21" s="37">
        <v>852</v>
      </c>
      <c r="E21" s="43" t="s">
        <v>52</v>
      </c>
      <c r="F21" s="28">
        <v>30000</v>
      </c>
      <c r="G21" s="28">
        <v>30000</v>
      </c>
    </row>
    <row r="22" spans="1:7" ht="76.5" x14ac:dyDescent="0.25">
      <c r="A22" s="37">
        <v>600</v>
      </c>
      <c r="B22" s="35">
        <v>104</v>
      </c>
      <c r="C22" s="36">
        <v>20420</v>
      </c>
      <c r="D22" s="37"/>
      <c r="E22" s="43" t="s">
        <v>70</v>
      </c>
      <c r="F22" s="28">
        <v>558600</v>
      </c>
      <c r="G22" s="28">
        <v>586000</v>
      </c>
    </row>
    <row r="23" spans="1:7" ht="38.25" x14ac:dyDescent="0.25">
      <c r="A23" s="37">
        <v>600</v>
      </c>
      <c r="B23" s="35">
        <v>104</v>
      </c>
      <c r="C23" s="36">
        <v>20420</v>
      </c>
      <c r="D23" s="37">
        <v>244</v>
      </c>
      <c r="E23" s="43" t="s">
        <v>53</v>
      </c>
      <c r="F23" s="28">
        <v>558600</v>
      </c>
      <c r="G23" s="28">
        <v>586000</v>
      </c>
    </row>
    <row r="24" spans="1:7" ht="38.25" x14ac:dyDescent="0.25">
      <c r="A24" s="37">
        <v>600</v>
      </c>
      <c r="B24" s="35">
        <v>104</v>
      </c>
      <c r="C24" s="36">
        <v>20800</v>
      </c>
      <c r="D24" s="37" t="s">
        <v>14</v>
      </c>
      <c r="E24" s="42" t="s">
        <v>40</v>
      </c>
      <c r="F24" s="28">
        <v>961031</v>
      </c>
      <c r="G24" s="28">
        <v>961031</v>
      </c>
    </row>
    <row r="25" spans="1:7" ht="25.5" x14ac:dyDescent="0.25">
      <c r="A25" s="37">
        <v>600</v>
      </c>
      <c r="B25" s="35">
        <v>104</v>
      </c>
      <c r="C25" s="36">
        <v>20800</v>
      </c>
      <c r="D25" s="37">
        <v>121</v>
      </c>
      <c r="E25" s="42" t="s">
        <v>76</v>
      </c>
      <c r="F25" s="28">
        <v>961031</v>
      </c>
      <c r="G25" s="28">
        <v>961031</v>
      </c>
    </row>
    <row r="26" spans="1:7" ht="63.75" x14ac:dyDescent="0.25">
      <c r="A26" s="37">
        <v>600</v>
      </c>
      <c r="B26" s="35">
        <v>104</v>
      </c>
      <c r="C26" s="36" t="s">
        <v>77</v>
      </c>
      <c r="D26" s="37"/>
      <c r="E26" s="43" t="s">
        <v>99</v>
      </c>
      <c r="F26" s="28">
        <v>320000</v>
      </c>
      <c r="G26" s="28">
        <v>320000</v>
      </c>
    </row>
    <row r="27" spans="1:7" ht="25.5" x14ac:dyDescent="0.25">
      <c r="A27" s="37">
        <v>600</v>
      </c>
      <c r="B27" s="35">
        <v>104</v>
      </c>
      <c r="C27" s="36" t="s">
        <v>77</v>
      </c>
      <c r="D27" s="37">
        <v>121</v>
      </c>
      <c r="E27" s="42" t="s">
        <v>76</v>
      </c>
      <c r="F27" s="28">
        <v>247000</v>
      </c>
      <c r="G27" s="28">
        <v>247000</v>
      </c>
    </row>
    <row r="28" spans="1:7" s="21" customFormat="1" ht="38.25" x14ac:dyDescent="0.25">
      <c r="A28" s="37">
        <v>600</v>
      </c>
      <c r="B28" s="35">
        <v>104</v>
      </c>
      <c r="C28" s="54" t="s">
        <v>77</v>
      </c>
      <c r="D28" s="37">
        <v>244</v>
      </c>
      <c r="E28" s="43" t="s">
        <v>53</v>
      </c>
      <c r="F28" s="55">
        <v>73000</v>
      </c>
      <c r="G28" s="55">
        <v>73000</v>
      </c>
    </row>
    <row r="29" spans="1:7" x14ac:dyDescent="0.25">
      <c r="A29" s="37">
        <v>600</v>
      </c>
      <c r="B29" s="35">
        <v>111</v>
      </c>
      <c r="C29" s="36"/>
      <c r="D29" s="37"/>
      <c r="E29" s="42" t="s">
        <v>39</v>
      </c>
      <c r="F29" s="28">
        <v>1000000</v>
      </c>
      <c r="G29" s="28">
        <v>1000000</v>
      </c>
    </row>
    <row r="30" spans="1:7" x14ac:dyDescent="0.25">
      <c r="A30" s="37">
        <v>600</v>
      </c>
      <c r="B30" s="35">
        <v>111</v>
      </c>
      <c r="C30" s="36">
        <v>700000</v>
      </c>
      <c r="D30" s="37"/>
      <c r="E30" s="43" t="s">
        <v>39</v>
      </c>
      <c r="F30" s="28">
        <v>1000000</v>
      </c>
      <c r="G30" s="28">
        <v>1000000</v>
      </c>
    </row>
    <row r="31" spans="1:7" ht="25.5" x14ac:dyDescent="0.25">
      <c r="A31" s="37">
        <v>600</v>
      </c>
      <c r="B31" s="35">
        <v>111</v>
      </c>
      <c r="C31" s="36">
        <v>700500</v>
      </c>
      <c r="D31" s="37" t="s">
        <v>14</v>
      </c>
      <c r="E31" s="42" t="s">
        <v>41</v>
      </c>
      <c r="F31" s="28">
        <v>1000000</v>
      </c>
      <c r="G31" s="28">
        <v>1000000</v>
      </c>
    </row>
    <row r="32" spans="1:7" x14ac:dyDescent="0.25">
      <c r="A32" s="37">
        <v>600</v>
      </c>
      <c r="B32" s="35">
        <v>111</v>
      </c>
      <c r="C32" s="36">
        <v>700500</v>
      </c>
      <c r="D32" s="37">
        <v>870</v>
      </c>
      <c r="E32" s="43" t="s">
        <v>54</v>
      </c>
      <c r="F32" s="28">
        <v>1000000</v>
      </c>
      <c r="G32" s="28">
        <v>1000000</v>
      </c>
    </row>
    <row r="33" spans="1:7" ht="25.5" x14ac:dyDescent="0.25">
      <c r="A33" s="37">
        <v>600</v>
      </c>
      <c r="B33" s="35">
        <v>113</v>
      </c>
      <c r="C33" s="36"/>
      <c r="D33" s="37" t="s">
        <v>14</v>
      </c>
      <c r="E33" s="42" t="s">
        <v>64</v>
      </c>
      <c r="F33" s="28">
        <v>164800</v>
      </c>
      <c r="G33" s="28">
        <v>164800</v>
      </c>
    </row>
    <row r="34" spans="1:7" ht="127.5" x14ac:dyDescent="0.25">
      <c r="A34" s="37">
        <v>600</v>
      </c>
      <c r="B34" s="35">
        <v>113</v>
      </c>
      <c r="C34" s="36" t="s">
        <v>91</v>
      </c>
      <c r="D34" s="37"/>
      <c r="E34" s="43" t="s">
        <v>100</v>
      </c>
      <c r="F34" s="28">
        <v>164800</v>
      </c>
      <c r="G34" s="28">
        <v>164800</v>
      </c>
    </row>
    <row r="35" spans="1:7" ht="25.5" x14ac:dyDescent="0.25">
      <c r="A35" s="37">
        <v>600</v>
      </c>
      <c r="B35" s="35">
        <v>113</v>
      </c>
      <c r="C35" s="36" t="s">
        <v>91</v>
      </c>
      <c r="D35" s="37">
        <v>121</v>
      </c>
      <c r="E35" s="42" t="s">
        <v>76</v>
      </c>
      <c r="F35" s="28">
        <v>78000</v>
      </c>
      <c r="G35" s="28">
        <v>78000</v>
      </c>
    </row>
    <row r="36" spans="1:7" s="21" customFormat="1" ht="38.25" x14ac:dyDescent="0.25">
      <c r="A36" s="37">
        <v>600</v>
      </c>
      <c r="B36" s="35">
        <v>113</v>
      </c>
      <c r="C36" s="54" t="s">
        <v>91</v>
      </c>
      <c r="D36" s="37">
        <v>244</v>
      </c>
      <c r="E36" s="43" t="s">
        <v>53</v>
      </c>
      <c r="F36" s="55">
        <v>86800</v>
      </c>
      <c r="G36" s="55">
        <v>86800</v>
      </c>
    </row>
    <row r="37" spans="1:7" s="19" customFormat="1" ht="25.5" x14ac:dyDescent="0.25">
      <c r="A37" s="37">
        <v>600</v>
      </c>
      <c r="B37" s="35">
        <v>300</v>
      </c>
      <c r="C37" s="36"/>
      <c r="D37" s="37"/>
      <c r="E37" s="40" t="s">
        <v>25</v>
      </c>
      <c r="F37" s="28">
        <f>F38+F42</f>
        <v>554800</v>
      </c>
      <c r="G37" s="28">
        <f>G38+G42</f>
        <v>556000</v>
      </c>
    </row>
    <row r="38" spans="1:7" s="19" customFormat="1" ht="15.75" x14ac:dyDescent="0.25">
      <c r="A38" s="37">
        <v>600</v>
      </c>
      <c r="B38" s="35">
        <v>304</v>
      </c>
      <c r="C38" s="36"/>
      <c r="D38" s="37"/>
      <c r="E38" s="40" t="s">
        <v>65</v>
      </c>
      <c r="F38" s="28">
        <f>F39</f>
        <v>434800</v>
      </c>
      <c r="G38" s="28">
        <f>G39</f>
        <v>436000</v>
      </c>
    </row>
    <row r="39" spans="1:7" s="19" customFormat="1" ht="25.5" x14ac:dyDescent="0.25">
      <c r="A39" s="37">
        <v>600</v>
      </c>
      <c r="B39" s="35">
        <v>304</v>
      </c>
      <c r="C39" s="36">
        <v>13800</v>
      </c>
      <c r="D39" s="37"/>
      <c r="E39" s="43" t="s">
        <v>5</v>
      </c>
      <c r="F39" s="28">
        <f>F40+F41</f>
        <v>434800</v>
      </c>
      <c r="G39" s="28">
        <f>G40+G41</f>
        <v>436000</v>
      </c>
    </row>
    <row r="40" spans="1:7" s="19" customFormat="1" ht="25.5" x14ac:dyDescent="0.25">
      <c r="A40" s="37">
        <v>600</v>
      </c>
      <c r="B40" s="35">
        <v>304</v>
      </c>
      <c r="C40" s="36">
        <v>13800</v>
      </c>
      <c r="D40" s="37">
        <v>121</v>
      </c>
      <c r="E40" s="42" t="s">
        <v>76</v>
      </c>
      <c r="F40" s="28">
        <v>306000</v>
      </c>
      <c r="G40" s="28">
        <v>306000</v>
      </c>
    </row>
    <row r="41" spans="1:7" s="22" customFormat="1" ht="38.25" x14ac:dyDescent="0.25">
      <c r="A41" s="37">
        <v>600</v>
      </c>
      <c r="B41" s="35">
        <v>304</v>
      </c>
      <c r="C41" s="36">
        <v>13800</v>
      </c>
      <c r="D41" s="37">
        <v>244</v>
      </c>
      <c r="E41" s="43" t="s">
        <v>53</v>
      </c>
      <c r="F41" s="55">
        <v>128800</v>
      </c>
      <c r="G41" s="55">
        <v>130000</v>
      </c>
    </row>
    <row r="42" spans="1:7" ht="38.25" x14ac:dyDescent="0.25">
      <c r="A42" s="37">
        <v>600</v>
      </c>
      <c r="B42" s="35">
        <v>314</v>
      </c>
      <c r="C42" s="36"/>
      <c r="D42" s="37"/>
      <c r="E42" s="40" t="s">
        <v>45</v>
      </c>
      <c r="F42" s="28">
        <v>120000</v>
      </c>
      <c r="G42" s="28">
        <v>120000</v>
      </c>
    </row>
    <row r="43" spans="1:7" ht="38.25" x14ac:dyDescent="0.25">
      <c r="A43" s="37">
        <v>600</v>
      </c>
      <c r="B43" s="35">
        <v>314</v>
      </c>
      <c r="C43" s="36">
        <v>7954000</v>
      </c>
      <c r="D43" s="37"/>
      <c r="E43" s="40" t="s">
        <v>71</v>
      </c>
      <c r="F43" s="28">
        <v>15000</v>
      </c>
      <c r="G43" s="28">
        <v>15000</v>
      </c>
    </row>
    <row r="44" spans="1:7" ht="38.25" x14ac:dyDescent="0.25">
      <c r="A44" s="37">
        <v>600</v>
      </c>
      <c r="B44" s="35">
        <v>314</v>
      </c>
      <c r="C44" s="36">
        <v>7954000</v>
      </c>
      <c r="D44" s="37">
        <v>244</v>
      </c>
      <c r="E44" s="43" t="s">
        <v>53</v>
      </c>
      <c r="F44" s="28">
        <v>15000</v>
      </c>
      <c r="G44" s="28">
        <v>15000</v>
      </c>
    </row>
    <row r="45" spans="1:7" ht="51" x14ac:dyDescent="0.25">
      <c r="A45" s="37">
        <v>600</v>
      </c>
      <c r="B45" s="35">
        <v>314</v>
      </c>
      <c r="C45" s="36">
        <v>7955000</v>
      </c>
      <c r="D45" s="37"/>
      <c r="E45" s="40" t="s">
        <v>72</v>
      </c>
      <c r="F45" s="28">
        <v>105000</v>
      </c>
      <c r="G45" s="28">
        <v>105000</v>
      </c>
    </row>
    <row r="46" spans="1:7" ht="38.25" x14ac:dyDescent="0.25">
      <c r="A46" s="37">
        <v>600</v>
      </c>
      <c r="B46" s="35">
        <v>314</v>
      </c>
      <c r="C46" s="36">
        <v>7955000</v>
      </c>
      <c r="D46" s="37">
        <v>244</v>
      </c>
      <c r="E46" s="43" t="s">
        <v>53</v>
      </c>
      <c r="F46" s="28">
        <v>105000</v>
      </c>
      <c r="G46" s="28">
        <v>105000</v>
      </c>
    </row>
    <row r="47" spans="1:7" s="19" customFormat="1" ht="15.75" x14ac:dyDescent="0.25">
      <c r="A47" s="37">
        <v>600</v>
      </c>
      <c r="B47" s="35">
        <v>400</v>
      </c>
      <c r="C47" s="36"/>
      <c r="D47" s="37"/>
      <c r="E47" s="41" t="s">
        <v>23</v>
      </c>
      <c r="F47" s="28">
        <f>F48+F51+F54</f>
        <v>5982500</v>
      </c>
      <c r="G47" s="28">
        <f>G48+G51+G54</f>
        <v>5782500</v>
      </c>
    </row>
    <row r="48" spans="1:7" x14ac:dyDescent="0.25">
      <c r="A48" s="37">
        <v>600</v>
      </c>
      <c r="B48" s="35">
        <v>408</v>
      </c>
      <c r="C48" s="36"/>
      <c r="D48" s="37"/>
      <c r="E48" s="43" t="s">
        <v>42</v>
      </c>
      <c r="F48" s="28">
        <v>1200000</v>
      </c>
      <c r="G48" s="28">
        <v>1200000</v>
      </c>
    </row>
    <row r="49" spans="1:7" ht="63.75" x14ac:dyDescent="0.25">
      <c r="A49" s="37">
        <v>600</v>
      </c>
      <c r="B49" s="35">
        <v>408</v>
      </c>
      <c r="C49" s="36">
        <v>7951500</v>
      </c>
      <c r="D49" s="37"/>
      <c r="E49" s="42" t="s">
        <v>98</v>
      </c>
      <c r="F49" s="28">
        <v>1200000</v>
      </c>
      <c r="G49" s="28">
        <v>1200000</v>
      </c>
    </row>
    <row r="50" spans="1:7" ht="51" x14ac:dyDescent="0.25">
      <c r="A50" s="37">
        <v>600</v>
      </c>
      <c r="B50" s="35">
        <v>408</v>
      </c>
      <c r="C50" s="36">
        <v>7951500</v>
      </c>
      <c r="D50" s="37">
        <v>810</v>
      </c>
      <c r="E50" s="42" t="s">
        <v>55</v>
      </c>
      <c r="F50" s="28">
        <v>1200000</v>
      </c>
      <c r="G50" s="28">
        <v>1200000</v>
      </c>
    </row>
    <row r="51" spans="1:7" ht="25.5" x14ac:dyDescent="0.25">
      <c r="A51" s="37">
        <v>600</v>
      </c>
      <c r="B51" s="35">
        <v>409</v>
      </c>
      <c r="C51" s="36"/>
      <c r="D51" s="37"/>
      <c r="E51" s="43" t="s">
        <v>47</v>
      </c>
      <c r="F51" s="28">
        <v>4082500</v>
      </c>
      <c r="G51" s="28">
        <v>4082500</v>
      </c>
    </row>
    <row r="52" spans="1:7" ht="76.5" x14ac:dyDescent="0.25">
      <c r="A52" s="37">
        <v>600</v>
      </c>
      <c r="B52" s="35">
        <v>409</v>
      </c>
      <c r="C52" s="36" t="s">
        <v>78</v>
      </c>
      <c r="D52" s="37"/>
      <c r="E52" s="43" t="s">
        <v>79</v>
      </c>
      <c r="F52" s="28">
        <v>4082500</v>
      </c>
      <c r="G52" s="28">
        <v>4082500</v>
      </c>
    </row>
    <row r="53" spans="1:7" ht="51" x14ac:dyDescent="0.25">
      <c r="A53" s="37">
        <v>600</v>
      </c>
      <c r="B53" s="35">
        <v>409</v>
      </c>
      <c r="C53" s="36" t="s">
        <v>78</v>
      </c>
      <c r="D53" s="37">
        <v>810</v>
      </c>
      <c r="E53" s="42" t="s">
        <v>55</v>
      </c>
      <c r="F53" s="28">
        <v>4082500</v>
      </c>
      <c r="G53" s="28">
        <v>4082500</v>
      </c>
    </row>
    <row r="54" spans="1:7" ht="25.5" x14ac:dyDescent="0.25">
      <c r="A54" s="37">
        <v>600</v>
      </c>
      <c r="B54" s="35">
        <v>412</v>
      </c>
      <c r="C54" s="36"/>
      <c r="D54" s="37"/>
      <c r="E54" s="40" t="s">
        <v>24</v>
      </c>
      <c r="F54" s="28">
        <v>700000</v>
      </c>
      <c r="G54" s="28">
        <v>500000</v>
      </c>
    </row>
    <row r="55" spans="1:7" ht="76.5" x14ac:dyDescent="0.25">
      <c r="A55" s="37">
        <v>600</v>
      </c>
      <c r="B55" s="35">
        <v>412</v>
      </c>
      <c r="C55" s="36">
        <v>7952400</v>
      </c>
      <c r="D55" s="37"/>
      <c r="E55" s="43" t="s">
        <v>90</v>
      </c>
      <c r="F55" s="28">
        <v>700000</v>
      </c>
      <c r="G55" s="28">
        <v>500000</v>
      </c>
    </row>
    <row r="56" spans="1:7" ht="25.5" x14ac:dyDescent="0.25">
      <c r="A56" s="37">
        <v>600</v>
      </c>
      <c r="B56" s="35">
        <v>412</v>
      </c>
      <c r="C56" s="36">
        <v>7952400</v>
      </c>
      <c r="D56" s="37">
        <v>244</v>
      </c>
      <c r="E56" s="48" t="s">
        <v>53</v>
      </c>
      <c r="F56" s="28">
        <v>700000</v>
      </c>
      <c r="G56" s="28">
        <v>500000</v>
      </c>
    </row>
    <row r="57" spans="1:7" s="19" customFormat="1" ht="15.75" x14ac:dyDescent="0.25">
      <c r="A57" s="37">
        <v>600</v>
      </c>
      <c r="B57" s="35">
        <v>700</v>
      </c>
      <c r="C57" s="36"/>
      <c r="D57" s="37"/>
      <c r="E57" s="42" t="s">
        <v>19</v>
      </c>
      <c r="F57" s="28">
        <f>F59</f>
        <v>30000</v>
      </c>
      <c r="G57" s="28">
        <f>G59</f>
        <v>30000</v>
      </c>
    </row>
    <row r="58" spans="1:7" ht="25.5" x14ac:dyDescent="0.25">
      <c r="A58" s="37">
        <v>600</v>
      </c>
      <c r="B58" s="35">
        <v>707</v>
      </c>
      <c r="C58" s="36"/>
      <c r="D58" s="37"/>
      <c r="E58" s="43" t="s">
        <v>36</v>
      </c>
      <c r="F58" s="28">
        <v>30000</v>
      </c>
      <c r="G58" s="28">
        <v>30000</v>
      </c>
    </row>
    <row r="59" spans="1:7" ht="76.5" x14ac:dyDescent="0.25">
      <c r="A59" s="37">
        <v>600</v>
      </c>
      <c r="B59" s="35">
        <v>707</v>
      </c>
      <c r="C59" s="36">
        <v>7958000</v>
      </c>
      <c r="D59" s="37"/>
      <c r="E59" s="43" t="s">
        <v>97</v>
      </c>
      <c r="F59" s="28">
        <v>30000</v>
      </c>
      <c r="G59" s="28">
        <v>30000</v>
      </c>
    </row>
    <row r="60" spans="1:7" ht="25.5" x14ac:dyDescent="0.25">
      <c r="A60" s="37">
        <v>600</v>
      </c>
      <c r="B60" s="35">
        <v>707</v>
      </c>
      <c r="C60" s="36">
        <v>7958000</v>
      </c>
      <c r="D60" s="37">
        <v>244</v>
      </c>
      <c r="E60" s="48" t="s">
        <v>53</v>
      </c>
      <c r="F60" s="28">
        <v>30000</v>
      </c>
      <c r="G60" s="28">
        <v>30000</v>
      </c>
    </row>
    <row r="61" spans="1:7" s="19" customFormat="1" ht="15.75" x14ac:dyDescent="0.25">
      <c r="A61" s="37">
        <v>600</v>
      </c>
      <c r="B61" s="35">
        <v>1000</v>
      </c>
      <c r="C61" s="36"/>
      <c r="D61" s="37"/>
      <c r="E61" s="43" t="s">
        <v>20</v>
      </c>
      <c r="F61" s="28">
        <f>F62</f>
        <v>1200000</v>
      </c>
      <c r="G61" s="28">
        <f>G62+G67</f>
        <v>2294400</v>
      </c>
    </row>
    <row r="62" spans="1:7" ht="25.5" x14ac:dyDescent="0.25">
      <c r="A62" s="37">
        <v>600</v>
      </c>
      <c r="B62" s="35">
        <v>1003</v>
      </c>
      <c r="C62" s="36"/>
      <c r="D62" s="37"/>
      <c r="E62" s="43" t="s">
        <v>21</v>
      </c>
      <c r="F62" s="28">
        <f>F63+F65</f>
        <v>1200000</v>
      </c>
      <c r="G62" s="28">
        <f>G63</f>
        <v>1100000</v>
      </c>
    </row>
    <row r="63" spans="1:7" ht="25.5" x14ac:dyDescent="0.25">
      <c r="A63" s="37">
        <v>600</v>
      </c>
      <c r="B63" s="35">
        <v>1003</v>
      </c>
      <c r="C63" s="36">
        <v>7951000</v>
      </c>
      <c r="D63" s="37"/>
      <c r="E63" s="41" t="s">
        <v>73</v>
      </c>
      <c r="F63" s="28">
        <v>1100000</v>
      </c>
      <c r="G63" s="28">
        <v>1100000</v>
      </c>
    </row>
    <row r="64" spans="1:7" ht="25.5" x14ac:dyDescent="0.25">
      <c r="A64" s="37">
        <v>600</v>
      </c>
      <c r="B64" s="35">
        <v>1003</v>
      </c>
      <c r="C64" s="36">
        <v>7951000</v>
      </c>
      <c r="D64" s="37">
        <v>322</v>
      </c>
      <c r="E64" s="41" t="s">
        <v>56</v>
      </c>
      <c r="F64" s="28">
        <v>1100000</v>
      </c>
      <c r="G64" s="28">
        <v>1100000</v>
      </c>
    </row>
    <row r="65" spans="1:7" ht="25.5" x14ac:dyDescent="0.25">
      <c r="A65" s="37">
        <v>600</v>
      </c>
      <c r="B65" s="35">
        <v>1003</v>
      </c>
      <c r="C65" s="36">
        <v>7952200</v>
      </c>
      <c r="D65" s="37"/>
      <c r="E65" s="41" t="s">
        <v>74</v>
      </c>
      <c r="F65" s="28">
        <v>100000</v>
      </c>
      <c r="G65" s="28">
        <v>0</v>
      </c>
    </row>
    <row r="66" spans="1:7" ht="25.5" x14ac:dyDescent="0.25">
      <c r="A66" s="37">
        <v>600</v>
      </c>
      <c r="B66" s="35">
        <v>1003</v>
      </c>
      <c r="C66" s="36">
        <v>7952200</v>
      </c>
      <c r="D66" s="37">
        <v>244</v>
      </c>
      <c r="E66" s="48" t="s">
        <v>53</v>
      </c>
      <c r="F66" s="28">
        <v>100000</v>
      </c>
      <c r="G66" s="28">
        <v>0</v>
      </c>
    </row>
    <row r="67" spans="1:7" x14ac:dyDescent="0.25">
      <c r="A67" s="37">
        <v>600</v>
      </c>
      <c r="B67" s="35">
        <v>1004</v>
      </c>
      <c r="C67" s="36"/>
      <c r="D67" s="37"/>
      <c r="E67" s="41" t="s">
        <v>1</v>
      </c>
      <c r="F67" s="28">
        <v>0</v>
      </c>
      <c r="G67" s="28">
        <f>G68</f>
        <v>1194400</v>
      </c>
    </row>
    <row r="68" spans="1:7" ht="63.75" x14ac:dyDescent="0.25">
      <c r="A68" s="37">
        <v>600</v>
      </c>
      <c r="B68" s="35">
        <v>1004</v>
      </c>
      <c r="C68" s="36">
        <v>5052104</v>
      </c>
      <c r="D68" s="37"/>
      <c r="E68" s="41" t="s">
        <v>80</v>
      </c>
      <c r="F68" s="28">
        <v>0</v>
      </c>
      <c r="G68" s="28">
        <v>1194400</v>
      </c>
    </row>
    <row r="69" spans="1:7" ht="25.5" x14ac:dyDescent="0.25">
      <c r="A69" s="37">
        <v>600</v>
      </c>
      <c r="B69" s="35">
        <v>1004</v>
      </c>
      <c r="C69" s="36">
        <v>5052104</v>
      </c>
      <c r="D69" s="37">
        <v>322</v>
      </c>
      <c r="E69" s="41" t="s">
        <v>56</v>
      </c>
      <c r="F69" s="28">
        <v>0</v>
      </c>
      <c r="G69" s="28">
        <v>1194400</v>
      </c>
    </row>
    <row r="70" spans="1:7" x14ac:dyDescent="0.25">
      <c r="A70" s="37">
        <v>600</v>
      </c>
      <c r="B70" s="35">
        <v>1100</v>
      </c>
      <c r="C70" s="36"/>
      <c r="D70" s="37"/>
      <c r="E70" s="41" t="s">
        <v>43</v>
      </c>
      <c r="F70" s="28">
        <f>F71</f>
        <v>248000</v>
      </c>
      <c r="G70" s="28">
        <f>G71</f>
        <v>248000</v>
      </c>
    </row>
    <row r="71" spans="1:7" x14ac:dyDescent="0.25">
      <c r="A71" s="37">
        <v>600</v>
      </c>
      <c r="B71" s="35">
        <v>1102</v>
      </c>
      <c r="C71" s="36"/>
      <c r="D71" s="37"/>
      <c r="E71" s="41" t="s">
        <v>63</v>
      </c>
      <c r="F71" s="28">
        <f>F72</f>
        <v>248000</v>
      </c>
      <c r="G71" s="28">
        <f>G72</f>
        <v>248000</v>
      </c>
    </row>
    <row r="72" spans="1:7" ht="63.75" x14ac:dyDescent="0.25">
      <c r="A72" s="37">
        <v>600</v>
      </c>
      <c r="B72" s="35">
        <v>1102</v>
      </c>
      <c r="C72" s="36" t="s">
        <v>81</v>
      </c>
      <c r="D72" s="37"/>
      <c r="E72" s="41" t="s">
        <v>101</v>
      </c>
      <c r="F72" s="28">
        <v>248000</v>
      </c>
      <c r="G72" s="28">
        <v>248000</v>
      </c>
    </row>
    <row r="73" spans="1:7" ht="38.25" x14ac:dyDescent="0.25">
      <c r="A73" s="37">
        <v>600</v>
      </c>
      <c r="B73" s="35">
        <v>1102</v>
      </c>
      <c r="C73" s="36" t="s">
        <v>81</v>
      </c>
      <c r="D73" s="37">
        <v>244</v>
      </c>
      <c r="E73" s="43" t="s">
        <v>53</v>
      </c>
      <c r="F73" s="28">
        <v>248000</v>
      </c>
      <c r="G73" s="28">
        <v>248000</v>
      </c>
    </row>
    <row r="74" spans="1:7" ht="25.5" x14ac:dyDescent="0.25">
      <c r="A74" s="37">
        <v>600</v>
      </c>
      <c r="B74" s="35">
        <v>1200</v>
      </c>
      <c r="C74" s="36"/>
      <c r="D74" s="37"/>
      <c r="E74" s="43" t="s">
        <v>48</v>
      </c>
      <c r="F74" s="28">
        <v>840000</v>
      </c>
      <c r="G74" s="28">
        <v>1000000</v>
      </c>
    </row>
    <row r="75" spans="1:7" ht="25.5" x14ac:dyDescent="0.25">
      <c r="A75" s="37">
        <v>600</v>
      </c>
      <c r="B75" s="35">
        <v>1204</v>
      </c>
      <c r="C75" s="36"/>
      <c r="D75" s="37"/>
      <c r="E75" s="43" t="s">
        <v>58</v>
      </c>
      <c r="F75" s="28">
        <v>840000</v>
      </c>
      <c r="G75" s="28">
        <v>1000000</v>
      </c>
    </row>
    <row r="76" spans="1:7" ht="51" x14ac:dyDescent="0.25">
      <c r="A76" s="37">
        <v>600</v>
      </c>
      <c r="B76" s="35">
        <v>1204</v>
      </c>
      <c r="C76" s="36">
        <v>7951800</v>
      </c>
      <c r="D76" s="37"/>
      <c r="E76" s="43" t="s">
        <v>75</v>
      </c>
      <c r="F76" s="28">
        <v>840000</v>
      </c>
      <c r="G76" s="28">
        <v>1000000</v>
      </c>
    </row>
    <row r="77" spans="1:7" ht="63.75" x14ac:dyDescent="0.25">
      <c r="A77" s="37">
        <v>600</v>
      </c>
      <c r="B77" s="35">
        <v>1204</v>
      </c>
      <c r="C77" s="36">
        <v>7951800</v>
      </c>
      <c r="D77" s="37">
        <v>810</v>
      </c>
      <c r="E77" s="43" t="s">
        <v>55</v>
      </c>
      <c r="F77" s="28">
        <v>840000</v>
      </c>
      <c r="G77" s="28">
        <v>1000000</v>
      </c>
    </row>
    <row r="78" spans="1:7" s="20" customFormat="1" ht="25.5" x14ac:dyDescent="0.2">
      <c r="A78" s="34">
        <v>601</v>
      </c>
      <c r="B78" s="50"/>
      <c r="C78" s="51"/>
      <c r="D78" s="34"/>
      <c r="E78" s="52" t="s">
        <v>67</v>
      </c>
      <c r="F78" s="27">
        <f>F79+F85+F90</f>
        <v>14911859</v>
      </c>
      <c r="G78" s="27">
        <f>G79+G85</f>
        <v>5496859</v>
      </c>
    </row>
    <row r="79" spans="1:7" s="19" customFormat="1" ht="15.75" x14ac:dyDescent="0.25">
      <c r="A79" s="37">
        <v>601</v>
      </c>
      <c r="B79" s="35">
        <v>100</v>
      </c>
      <c r="C79" s="36"/>
      <c r="D79" s="37"/>
      <c r="E79" s="49" t="s">
        <v>15</v>
      </c>
      <c r="F79" s="28">
        <v>5496859</v>
      </c>
      <c r="G79" s="28">
        <v>5496859</v>
      </c>
    </row>
    <row r="80" spans="1:7" ht="63.75" x14ac:dyDescent="0.25">
      <c r="A80" s="37">
        <v>601</v>
      </c>
      <c r="B80" s="35">
        <v>106</v>
      </c>
      <c r="C80" s="36"/>
      <c r="D80" s="37"/>
      <c r="E80" s="43" t="s">
        <v>22</v>
      </c>
      <c r="F80" s="28">
        <v>5496859</v>
      </c>
      <c r="G80" s="28">
        <v>5496859</v>
      </c>
    </row>
    <row r="81" spans="1:7" x14ac:dyDescent="0.25">
      <c r="A81" s="37">
        <v>601</v>
      </c>
      <c r="B81" s="35">
        <v>106</v>
      </c>
      <c r="C81" s="36">
        <v>20400</v>
      </c>
      <c r="D81" s="37"/>
      <c r="E81" s="49" t="s">
        <v>18</v>
      </c>
      <c r="F81" s="28">
        <v>5496859</v>
      </c>
      <c r="G81" s="28">
        <v>5496859</v>
      </c>
    </row>
    <row r="82" spans="1:7" ht="25.5" x14ac:dyDescent="0.25">
      <c r="A82" s="37">
        <v>601</v>
      </c>
      <c r="B82" s="35">
        <v>106</v>
      </c>
      <c r="C82" s="36">
        <v>20400</v>
      </c>
      <c r="D82" s="37">
        <v>121</v>
      </c>
      <c r="E82" s="42" t="s">
        <v>76</v>
      </c>
      <c r="F82" s="28">
        <v>4466859</v>
      </c>
      <c r="G82" s="28">
        <v>4466859</v>
      </c>
    </row>
    <row r="83" spans="1:7" ht="38.25" x14ac:dyDescent="0.25">
      <c r="A83" s="37">
        <v>601</v>
      </c>
      <c r="B83" s="35">
        <v>106</v>
      </c>
      <c r="C83" s="36">
        <v>20400</v>
      </c>
      <c r="D83" s="37">
        <v>244</v>
      </c>
      <c r="E83" s="43" t="s">
        <v>53</v>
      </c>
      <c r="F83" s="28">
        <v>1024000</v>
      </c>
      <c r="G83" s="28">
        <v>1024000</v>
      </c>
    </row>
    <row r="84" spans="1:7" ht="25.5" x14ac:dyDescent="0.25">
      <c r="A84" s="37">
        <v>601</v>
      </c>
      <c r="B84" s="35">
        <v>106</v>
      </c>
      <c r="C84" s="36">
        <v>20400</v>
      </c>
      <c r="D84" s="37">
        <v>852</v>
      </c>
      <c r="E84" s="43" t="s">
        <v>52</v>
      </c>
      <c r="F84" s="28">
        <v>6000</v>
      </c>
      <c r="G84" s="28">
        <v>6000</v>
      </c>
    </row>
    <row r="85" spans="1:7" ht="38.25" x14ac:dyDescent="0.25">
      <c r="A85" s="37">
        <v>601</v>
      </c>
      <c r="B85" s="35">
        <v>1300</v>
      </c>
      <c r="C85" s="36"/>
      <c r="D85" s="37"/>
      <c r="E85" s="43" t="s">
        <v>104</v>
      </c>
      <c r="F85" s="28">
        <v>240000</v>
      </c>
      <c r="G85" s="28">
        <v>0</v>
      </c>
    </row>
    <row r="86" spans="1:7" ht="38.25" x14ac:dyDescent="0.25">
      <c r="A86" s="37">
        <v>601</v>
      </c>
      <c r="B86" s="35">
        <v>1301</v>
      </c>
      <c r="C86" s="36"/>
      <c r="D86" s="37" t="s">
        <v>14</v>
      </c>
      <c r="E86" s="42" t="s">
        <v>105</v>
      </c>
      <c r="F86" s="28">
        <v>240000</v>
      </c>
      <c r="G86" s="28">
        <v>0</v>
      </c>
    </row>
    <row r="87" spans="1:7" ht="25.5" x14ac:dyDescent="0.25">
      <c r="A87" s="37">
        <v>601</v>
      </c>
      <c r="B87" s="35">
        <v>1301</v>
      </c>
      <c r="C87" s="36">
        <v>650000</v>
      </c>
      <c r="D87" s="37"/>
      <c r="E87" s="43" t="s">
        <v>106</v>
      </c>
      <c r="F87" s="28">
        <v>240000</v>
      </c>
      <c r="G87" s="28">
        <v>0</v>
      </c>
    </row>
    <row r="88" spans="1:7" ht="25.5" x14ac:dyDescent="0.25">
      <c r="A88" s="37">
        <v>601</v>
      </c>
      <c r="B88" s="35">
        <v>1301</v>
      </c>
      <c r="C88" s="36">
        <v>650300</v>
      </c>
      <c r="D88" s="37" t="s">
        <v>14</v>
      </c>
      <c r="E88" s="42" t="s">
        <v>107</v>
      </c>
      <c r="F88" s="28">
        <v>240000</v>
      </c>
      <c r="G88" s="28">
        <v>0</v>
      </c>
    </row>
    <row r="89" spans="1:7" ht="38.25" x14ac:dyDescent="0.25">
      <c r="A89" s="37">
        <v>601</v>
      </c>
      <c r="B89" s="35">
        <v>1301</v>
      </c>
      <c r="C89" s="36">
        <v>650300</v>
      </c>
      <c r="D89" s="37">
        <v>710</v>
      </c>
      <c r="E89" s="43" t="s">
        <v>108</v>
      </c>
      <c r="F89" s="28">
        <v>240000</v>
      </c>
      <c r="G89" s="28">
        <v>0</v>
      </c>
    </row>
    <row r="90" spans="1:7" ht="51" x14ac:dyDescent="0.25">
      <c r="A90" s="37">
        <v>601</v>
      </c>
      <c r="B90" s="35">
        <v>1400</v>
      </c>
      <c r="C90" s="36"/>
      <c r="D90" s="37"/>
      <c r="E90" s="41" t="s">
        <v>49</v>
      </c>
      <c r="F90" s="28">
        <f>F91</f>
        <v>9175000</v>
      </c>
      <c r="G90" s="28">
        <f>G91</f>
        <v>8953000</v>
      </c>
    </row>
    <row r="91" spans="1:7" ht="51" x14ac:dyDescent="0.25">
      <c r="A91" s="37">
        <v>601</v>
      </c>
      <c r="B91" s="35">
        <v>1401</v>
      </c>
      <c r="C91" s="36"/>
      <c r="D91" s="37"/>
      <c r="E91" s="41" t="s">
        <v>50</v>
      </c>
      <c r="F91" s="28">
        <f>F92</f>
        <v>9175000</v>
      </c>
      <c r="G91" s="28">
        <f>G92</f>
        <v>8953000</v>
      </c>
    </row>
    <row r="92" spans="1:7" ht="89.25" x14ac:dyDescent="0.25">
      <c r="A92" s="37">
        <v>601</v>
      </c>
      <c r="B92" s="35">
        <v>1401</v>
      </c>
      <c r="C92" s="36" t="s">
        <v>82</v>
      </c>
      <c r="D92" s="37"/>
      <c r="E92" s="41" t="s">
        <v>102</v>
      </c>
      <c r="F92" s="28">
        <v>9175000</v>
      </c>
      <c r="G92" s="28">
        <v>8953000</v>
      </c>
    </row>
    <row r="93" spans="1:7" ht="38.25" x14ac:dyDescent="0.25">
      <c r="A93" s="37">
        <v>601</v>
      </c>
      <c r="B93" s="35">
        <v>1401</v>
      </c>
      <c r="C93" s="36" t="s">
        <v>82</v>
      </c>
      <c r="D93" s="37">
        <v>511</v>
      </c>
      <c r="E93" s="42" t="s">
        <v>59</v>
      </c>
      <c r="F93" s="28">
        <v>9175000</v>
      </c>
      <c r="G93" s="28">
        <v>8953000</v>
      </c>
    </row>
    <row r="94" spans="1:7" s="20" customFormat="1" ht="25.5" x14ac:dyDescent="0.2">
      <c r="A94" s="34">
        <v>614</v>
      </c>
      <c r="B94" s="50"/>
      <c r="C94" s="51"/>
      <c r="D94" s="34"/>
      <c r="E94" s="52" t="s">
        <v>68</v>
      </c>
      <c r="F94" s="27">
        <f>F95+F107</f>
        <v>18581688</v>
      </c>
      <c r="G94" s="27">
        <f>G95+G107</f>
        <v>17602183</v>
      </c>
    </row>
    <row r="95" spans="1:7" s="19" customFormat="1" ht="15.75" x14ac:dyDescent="0.25">
      <c r="A95" s="37">
        <v>614</v>
      </c>
      <c r="B95" s="35">
        <v>700</v>
      </c>
      <c r="C95" s="36"/>
      <c r="D95" s="37"/>
      <c r="E95" s="43" t="s">
        <v>19</v>
      </c>
      <c r="F95" s="28">
        <f>F96+F102</f>
        <v>3920647</v>
      </c>
      <c r="G95" s="28">
        <f>G96+G102</f>
        <v>3839647</v>
      </c>
    </row>
    <row r="96" spans="1:7" x14ac:dyDescent="0.25">
      <c r="A96" s="37">
        <v>614</v>
      </c>
      <c r="B96" s="35">
        <v>702</v>
      </c>
      <c r="C96" s="36"/>
      <c r="D96" s="37"/>
      <c r="E96" s="42" t="s">
        <v>31</v>
      </c>
      <c r="F96" s="28">
        <f>F97+F100</f>
        <v>3141226</v>
      </c>
      <c r="G96" s="28">
        <f>G97</f>
        <v>3060226</v>
      </c>
    </row>
    <row r="97" spans="1:7" ht="25.5" x14ac:dyDescent="0.25">
      <c r="A97" s="37">
        <v>614</v>
      </c>
      <c r="B97" s="35">
        <v>702</v>
      </c>
      <c r="C97" s="36">
        <v>4230000</v>
      </c>
      <c r="D97" s="37"/>
      <c r="E97" s="43" t="s">
        <v>32</v>
      </c>
      <c r="F97" s="28">
        <f>F98</f>
        <v>3060226</v>
      </c>
      <c r="G97" s="28">
        <f>G98</f>
        <v>3060226</v>
      </c>
    </row>
    <row r="98" spans="1:7" ht="25.5" x14ac:dyDescent="0.25">
      <c r="A98" s="37">
        <v>614</v>
      </c>
      <c r="B98" s="35">
        <v>702</v>
      </c>
      <c r="C98" s="36">
        <v>4239910</v>
      </c>
      <c r="D98" s="37"/>
      <c r="E98" s="42" t="s">
        <v>26</v>
      </c>
      <c r="F98" s="28">
        <v>3060226</v>
      </c>
      <c r="G98" s="28">
        <v>3060226</v>
      </c>
    </row>
    <row r="99" spans="1:7" ht="76.5" x14ac:dyDescent="0.25">
      <c r="A99" s="37">
        <v>614</v>
      </c>
      <c r="B99" s="35">
        <v>702</v>
      </c>
      <c r="C99" s="36">
        <v>4239910</v>
      </c>
      <c r="D99" s="37">
        <v>611</v>
      </c>
      <c r="E99" s="43" t="s">
        <v>60</v>
      </c>
      <c r="F99" s="28">
        <v>3060226</v>
      </c>
      <c r="G99" s="28">
        <v>3060226</v>
      </c>
    </row>
    <row r="100" spans="1:7" ht="51" x14ac:dyDescent="0.25">
      <c r="A100" s="37">
        <v>614</v>
      </c>
      <c r="B100" s="35">
        <v>702</v>
      </c>
      <c r="C100" s="36">
        <v>7951900</v>
      </c>
      <c r="D100" s="37"/>
      <c r="E100" s="43" t="s">
        <v>96</v>
      </c>
      <c r="F100" s="28">
        <v>81000</v>
      </c>
      <c r="G100" s="28">
        <v>0</v>
      </c>
    </row>
    <row r="101" spans="1:7" ht="25.5" x14ac:dyDescent="0.25">
      <c r="A101" s="37">
        <v>614</v>
      </c>
      <c r="B101" s="35">
        <v>702</v>
      </c>
      <c r="C101" s="36">
        <v>7951900</v>
      </c>
      <c r="D101" s="37">
        <v>612</v>
      </c>
      <c r="E101" s="43" t="s">
        <v>84</v>
      </c>
      <c r="F101" s="28">
        <v>81000</v>
      </c>
      <c r="G101" s="28">
        <v>0</v>
      </c>
    </row>
    <row r="102" spans="1:7" ht="25.5" x14ac:dyDescent="0.25">
      <c r="A102" s="37">
        <v>614</v>
      </c>
      <c r="B102" s="35">
        <v>707</v>
      </c>
      <c r="C102" s="36"/>
      <c r="D102" s="37"/>
      <c r="E102" s="43" t="s">
        <v>36</v>
      </c>
      <c r="F102" s="28">
        <v>779421</v>
      </c>
      <c r="G102" s="28">
        <v>779421</v>
      </c>
    </row>
    <row r="103" spans="1:7" ht="25.5" x14ac:dyDescent="0.25">
      <c r="A103" s="37">
        <v>614</v>
      </c>
      <c r="B103" s="35">
        <v>707</v>
      </c>
      <c r="C103" s="36">
        <v>4319910</v>
      </c>
      <c r="D103" s="37"/>
      <c r="E103" s="39" t="s">
        <v>26</v>
      </c>
      <c r="F103" s="28">
        <v>779421</v>
      </c>
      <c r="G103" s="28">
        <v>779421</v>
      </c>
    </row>
    <row r="104" spans="1:7" ht="25.5" x14ac:dyDescent="0.25">
      <c r="A104" s="37">
        <v>614</v>
      </c>
      <c r="B104" s="35">
        <v>707</v>
      </c>
      <c r="C104" s="36">
        <v>4319910</v>
      </c>
      <c r="D104" s="37">
        <v>111</v>
      </c>
      <c r="E104" s="43" t="s">
        <v>76</v>
      </c>
      <c r="F104" s="28">
        <v>645040</v>
      </c>
      <c r="G104" s="28">
        <v>645040</v>
      </c>
    </row>
    <row r="105" spans="1:7" ht="38.25" x14ac:dyDescent="0.25">
      <c r="A105" s="37">
        <v>614</v>
      </c>
      <c r="B105" s="35">
        <v>707</v>
      </c>
      <c r="C105" s="36">
        <v>4319910</v>
      </c>
      <c r="D105" s="37">
        <v>244</v>
      </c>
      <c r="E105" s="43" t="s">
        <v>53</v>
      </c>
      <c r="F105" s="28">
        <v>128881</v>
      </c>
      <c r="G105" s="28">
        <v>128881</v>
      </c>
    </row>
    <row r="106" spans="1:7" s="21" customFormat="1" ht="38.25" x14ac:dyDescent="0.25">
      <c r="A106" s="44">
        <v>614</v>
      </c>
      <c r="B106" s="45">
        <v>707</v>
      </c>
      <c r="C106" s="46">
        <v>4319910</v>
      </c>
      <c r="D106" s="44">
        <v>852</v>
      </c>
      <c r="E106" s="47" t="s">
        <v>83</v>
      </c>
      <c r="F106" s="29">
        <v>5500</v>
      </c>
      <c r="G106" s="29">
        <v>5500</v>
      </c>
    </row>
    <row r="107" spans="1:7" s="19" customFormat="1" ht="25.5" x14ac:dyDescent="0.25">
      <c r="A107" s="37">
        <v>614</v>
      </c>
      <c r="B107" s="35">
        <v>800</v>
      </c>
      <c r="C107" s="36"/>
      <c r="D107" s="37"/>
      <c r="E107" s="41" t="s">
        <v>29</v>
      </c>
      <c r="F107" s="28">
        <f>F108+F128</f>
        <v>14661041</v>
      </c>
      <c r="G107" s="28">
        <f>G108+G128</f>
        <v>13762536</v>
      </c>
    </row>
    <row r="108" spans="1:7" x14ac:dyDescent="0.25">
      <c r="A108" s="37">
        <v>614</v>
      </c>
      <c r="B108" s="35">
        <v>801</v>
      </c>
      <c r="C108" s="36"/>
      <c r="D108" s="37"/>
      <c r="E108" s="42" t="s">
        <v>27</v>
      </c>
      <c r="F108" s="28">
        <f>F109+F112+F114+F121+F123+F126</f>
        <v>13377347</v>
      </c>
      <c r="G108" s="28">
        <f>G109+G112+G114+G121+G123+G126</f>
        <v>12478842</v>
      </c>
    </row>
    <row r="109" spans="1:7" ht="38.25" x14ac:dyDescent="0.25">
      <c r="A109" s="37">
        <v>614</v>
      </c>
      <c r="B109" s="35">
        <v>801</v>
      </c>
      <c r="C109" s="36">
        <v>4400000</v>
      </c>
      <c r="D109" s="37"/>
      <c r="E109" s="43" t="s">
        <v>33</v>
      </c>
      <c r="F109" s="28">
        <f>F110</f>
        <v>6624682</v>
      </c>
      <c r="G109" s="28">
        <f>G110</f>
        <v>6766177</v>
      </c>
    </row>
    <row r="110" spans="1:7" ht="25.5" x14ac:dyDescent="0.25">
      <c r="A110" s="37">
        <v>614</v>
      </c>
      <c r="B110" s="35">
        <v>801</v>
      </c>
      <c r="C110" s="36">
        <v>4409900</v>
      </c>
      <c r="D110" s="37"/>
      <c r="E110" s="42" t="s">
        <v>26</v>
      </c>
      <c r="F110" s="28">
        <f>F111</f>
        <v>6624682</v>
      </c>
      <c r="G110" s="28">
        <f>G111</f>
        <v>6766177</v>
      </c>
    </row>
    <row r="111" spans="1:7" ht="76.5" x14ac:dyDescent="0.25">
      <c r="A111" s="37">
        <v>614</v>
      </c>
      <c r="B111" s="35">
        <v>801</v>
      </c>
      <c r="C111" s="36">
        <v>4409900</v>
      </c>
      <c r="D111" s="37">
        <v>611</v>
      </c>
      <c r="E111" s="43" t="s">
        <v>60</v>
      </c>
      <c r="F111" s="28">
        <v>6624682</v>
      </c>
      <c r="G111" s="28">
        <v>6766177</v>
      </c>
    </row>
    <row r="112" spans="1:7" ht="63.75" x14ac:dyDescent="0.25">
      <c r="A112" s="37">
        <v>614</v>
      </c>
      <c r="B112" s="35">
        <v>801</v>
      </c>
      <c r="C112" s="36" t="s">
        <v>81</v>
      </c>
      <c r="D112" s="37"/>
      <c r="E112" s="41" t="s">
        <v>101</v>
      </c>
      <c r="F112" s="28">
        <v>865000</v>
      </c>
      <c r="G112" s="28">
        <v>865000</v>
      </c>
    </row>
    <row r="113" spans="1:7" ht="76.5" x14ac:dyDescent="0.25">
      <c r="A113" s="37">
        <v>614</v>
      </c>
      <c r="B113" s="35">
        <v>801</v>
      </c>
      <c r="C113" s="36" t="s">
        <v>81</v>
      </c>
      <c r="D113" s="37">
        <v>611</v>
      </c>
      <c r="E113" s="43" t="s">
        <v>60</v>
      </c>
      <c r="F113" s="28">
        <v>865000</v>
      </c>
      <c r="G113" s="28">
        <v>865000</v>
      </c>
    </row>
    <row r="114" spans="1:7" x14ac:dyDescent="0.25">
      <c r="A114" s="37">
        <v>614</v>
      </c>
      <c r="B114" s="35">
        <v>801</v>
      </c>
      <c r="C114" s="36">
        <v>4420000</v>
      </c>
      <c r="D114" s="37"/>
      <c r="E114" s="41" t="s">
        <v>34</v>
      </c>
      <c r="F114" s="28">
        <f>F115+F119</f>
        <v>4384665</v>
      </c>
      <c r="G114" s="28">
        <f>G115+G119</f>
        <v>4384665</v>
      </c>
    </row>
    <row r="115" spans="1:7" ht="25.5" x14ac:dyDescent="0.25">
      <c r="A115" s="37">
        <v>614</v>
      </c>
      <c r="B115" s="35">
        <v>801</v>
      </c>
      <c r="C115" s="36">
        <v>4429900</v>
      </c>
      <c r="D115" s="37"/>
      <c r="E115" s="42" t="s">
        <v>26</v>
      </c>
      <c r="F115" s="28">
        <f>F116+F117+F118</f>
        <v>4361665</v>
      </c>
      <c r="G115" s="28">
        <f>G116+G117+G118</f>
        <v>4360665</v>
      </c>
    </row>
    <row r="116" spans="1:7" ht="25.5" x14ac:dyDescent="0.25">
      <c r="A116" s="37">
        <v>614</v>
      </c>
      <c r="B116" s="35">
        <v>801</v>
      </c>
      <c r="C116" s="36">
        <v>4429900</v>
      </c>
      <c r="D116" s="37">
        <v>111</v>
      </c>
      <c r="E116" s="43" t="s">
        <v>76</v>
      </c>
      <c r="F116" s="28">
        <v>4080054</v>
      </c>
      <c r="G116" s="28">
        <v>4080054</v>
      </c>
    </row>
    <row r="117" spans="1:7" ht="38.25" x14ac:dyDescent="0.25">
      <c r="A117" s="37">
        <v>614</v>
      </c>
      <c r="B117" s="35">
        <v>801</v>
      </c>
      <c r="C117" s="36">
        <v>4429900</v>
      </c>
      <c r="D117" s="37">
        <v>244</v>
      </c>
      <c r="E117" s="43" t="s">
        <v>53</v>
      </c>
      <c r="F117" s="28">
        <v>274111</v>
      </c>
      <c r="G117" s="28">
        <v>273111</v>
      </c>
    </row>
    <row r="118" spans="1:7" ht="38.25" x14ac:dyDescent="0.25">
      <c r="A118" s="37">
        <v>614</v>
      </c>
      <c r="B118" s="35">
        <v>801</v>
      </c>
      <c r="C118" s="36">
        <v>4429900</v>
      </c>
      <c r="D118" s="44">
        <v>852</v>
      </c>
      <c r="E118" s="47" t="s">
        <v>83</v>
      </c>
      <c r="F118" s="28">
        <v>7500</v>
      </c>
      <c r="G118" s="28">
        <v>7500</v>
      </c>
    </row>
    <row r="119" spans="1:7" ht="25.5" x14ac:dyDescent="0.25">
      <c r="A119" s="37">
        <v>614</v>
      </c>
      <c r="B119" s="35">
        <v>801</v>
      </c>
      <c r="C119" s="36">
        <v>4429920</v>
      </c>
      <c r="D119" s="37"/>
      <c r="E119" s="43" t="s">
        <v>85</v>
      </c>
      <c r="F119" s="28">
        <v>23000</v>
      </c>
      <c r="G119" s="28">
        <v>24000</v>
      </c>
    </row>
    <row r="120" spans="1:7" ht="38.25" x14ac:dyDescent="0.25">
      <c r="A120" s="37">
        <v>614</v>
      </c>
      <c r="B120" s="35">
        <v>801</v>
      </c>
      <c r="C120" s="36">
        <v>4429920</v>
      </c>
      <c r="D120" s="37">
        <v>244</v>
      </c>
      <c r="E120" s="43" t="s">
        <v>53</v>
      </c>
      <c r="F120" s="28">
        <v>23000</v>
      </c>
      <c r="G120" s="28">
        <v>24000</v>
      </c>
    </row>
    <row r="121" spans="1:7" ht="63.75" x14ac:dyDescent="0.25">
      <c r="A121" s="37">
        <v>614</v>
      </c>
      <c r="B121" s="35">
        <v>801</v>
      </c>
      <c r="C121" s="36" t="s">
        <v>81</v>
      </c>
      <c r="D121" s="37"/>
      <c r="E121" s="41" t="s">
        <v>101</v>
      </c>
      <c r="F121" s="28">
        <v>463000</v>
      </c>
      <c r="G121" s="28">
        <v>463000</v>
      </c>
    </row>
    <row r="122" spans="1:7" ht="25.5" x14ac:dyDescent="0.25">
      <c r="A122" s="37"/>
      <c r="B122" s="35">
        <v>801</v>
      </c>
      <c r="C122" s="36" t="s">
        <v>81</v>
      </c>
      <c r="D122" s="37">
        <v>111</v>
      </c>
      <c r="E122" s="43" t="s">
        <v>76</v>
      </c>
      <c r="F122" s="28">
        <v>463000</v>
      </c>
      <c r="G122" s="28">
        <v>463000</v>
      </c>
    </row>
    <row r="123" spans="1:7" ht="51" x14ac:dyDescent="0.25">
      <c r="A123" s="37">
        <v>614</v>
      </c>
      <c r="B123" s="35">
        <v>801</v>
      </c>
      <c r="C123" s="36">
        <v>7951900</v>
      </c>
      <c r="D123" s="37"/>
      <c r="E123" s="43" t="s">
        <v>96</v>
      </c>
      <c r="F123" s="28">
        <v>740000</v>
      </c>
      <c r="G123" s="28">
        <v>0</v>
      </c>
    </row>
    <row r="124" spans="1:7" ht="38.25" x14ac:dyDescent="0.25">
      <c r="A124" s="37">
        <v>614</v>
      </c>
      <c r="B124" s="35">
        <v>801</v>
      </c>
      <c r="C124" s="36">
        <v>7951900</v>
      </c>
      <c r="D124" s="37">
        <v>244</v>
      </c>
      <c r="E124" s="43" t="s">
        <v>53</v>
      </c>
      <c r="F124" s="28">
        <v>545000</v>
      </c>
      <c r="G124" s="28">
        <v>0</v>
      </c>
    </row>
    <row r="125" spans="1:7" ht="25.5" x14ac:dyDescent="0.25">
      <c r="A125" s="37">
        <v>614</v>
      </c>
      <c r="B125" s="35">
        <v>801</v>
      </c>
      <c r="C125" s="36">
        <v>7951900</v>
      </c>
      <c r="D125" s="37">
        <v>612</v>
      </c>
      <c r="E125" s="43" t="s">
        <v>84</v>
      </c>
      <c r="F125" s="28">
        <v>195000</v>
      </c>
      <c r="G125" s="28">
        <v>0</v>
      </c>
    </row>
    <row r="126" spans="1:7" ht="25.5" x14ac:dyDescent="0.25">
      <c r="A126" s="37">
        <v>614</v>
      </c>
      <c r="B126" s="35">
        <v>801</v>
      </c>
      <c r="C126" s="36">
        <v>7952200</v>
      </c>
      <c r="D126" s="37"/>
      <c r="E126" s="43" t="s">
        <v>74</v>
      </c>
      <c r="F126" s="28">
        <v>300000</v>
      </c>
      <c r="G126" s="28">
        <v>0</v>
      </c>
    </row>
    <row r="127" spans="1:7" ht="25.5" x14ac:dyDescent="0.25">
      <c r="A127" s="37">
        <v>614</v>
      </c>
      <c r="B127" s="35">
        <v>801</v>
      </c>
      <c r="C127" s="36">
        <v>7952200</v>
      </c>
      <c r="D127" s="37">
        <v>612</v>
      </c>
      <c r="E127" s="43" t="s">
        <v>84</v>
      </c>
      <c r="F127" s="28">
        <v>300000</v>
      </c>
      <c r="G127" s="28">
        <v>0</v>
      </c>
    </row>
    <row r="128" spans="1:7" ht="38.25" x14ac:dyDescent="0.25">
      <c r="A128" s="37">
        <v>614</v>
      </c>
      <c r="B128" s="35">
        <v>804</v>
      </c>
      <c r="C128" s="36"/>
      <c r="D128" s="37"/>
      <c r="E128" s="40" t="s">
        <v>6</v>
      </c>
      <c r="F128" s="28">
        <v>1283694</v>
      </c>
      <c r="G128" s="28">
        <v>1283694</v>
      </c>
    </row>
    <row r="129" spans="1:7" ht="76.5" x14ac:dyDescent="0.25">
      <c r="A129" s="37">
        <v>614</v>
      </c>
      <c r="B129" s="35">
        <v>804</v>
      </c>
      <c r="C129" s="36">
        <v>4520000</v>
      </c>
      <c r="D129" s="37"/>
      <c r="E129" s="39" t="s">
        <v>30</v>
      </c>
      <c r="F129" s="28">
        <v>1283694</v>
      </c>
      <c r="G129" s="28">
        <v>1283694</v>
      </c>
    </row>
    <row r="130" spans="1:7" ht="25.5" x14ac:dyDescent="0.25">
      <c r="A130" s="37">
        <v>614</v>
      </c>
      <c r="B130" s="35">
        <v>804</v>
      </c>
      <c r="C130" s="36">
        <v>4529901</v>
      </c>
      <c r="D130" s="37"/>
      <c r="E130" s="42" t="s">
        <v>26</v>
      </c>
      <c r="F130" s="28">
        <v>1283694</v>
      </c>
      <c r="G130" s="28">
        <v>1283694</v>
      </c>
    </row>
    <row r="131" spans="1:7" ht="25.5" x14ac:dyDescent="0.25">
      <c r="A131" s="37">
        <v>614</v>
      </c>
      <c r="B131" s="35">
        <v>804</v>
      </c>
      <c r="C131" s="36">
        <v>4529901</v>
      </c>
      <c r="D131" s="37">
        <v>111</v>
      </c>
      <c r="E131" s="43" t="s">
        <v>76</v>
      </c>
      <c r="F131" s="28">
        <v>1186988</v>
      </c>
      <c r="G131" s="28">
        <v>1186988</v>
      </c>
    </row>
    <row r="132" spans="1:7" ht="38.25" x14ac:dyDescent="0.25">
      <c r="A132" s="37">
        <v>614</v>
      </c>
      <c r="B132" s="35">
        <v>804</v>
      </c>
      <c r="C132" s="36">
        <v>4529901</v>
      </c>
      <c r="D132" s="37">
        <v>244</v>
      </c>
      <c r="E132" s="43" t="s">
        <v>53</v>
      </c>
      <c r="F132" s="28">
        <v>92206</v>
      </c>
      <c r="G132" s="28">
        <v>92206</v>
      </c>
    </row>
    <row r="133" spans="1:7" ht="25.5" x14ac:dyDescent="0.25">
      <c r="A133" s="37">
        <v>614</v>
      </c>
      <c r="B133" s="35">
        <v>804</v>
      </c>
      <c r="C133" s="36">
        <v>4529901</v>
      </c>
      <c r="D133" s="37">
        <v>852</v>
      </c>
      <c r="E133" s="43" t="s">
        <v>61</v>
      </c>
      <c r="F133" s="28">
        <v>4500</v>
      </c>
      <c r="G133" s="28">
        <v>4500</v>
      </c>
    </row>
    <row r="134" spans="1:7" s="20" customFormat="1" ht="25.5" x14ac:dyDescent="0.2">
      <c r="A134" s="34">
        <v>615</v>
      </c>
      <c r="B134" s="50"/>
      <c r="C134" s="51"/>
      <c r="D134" s="34"/>
      <c r="E134" s="53" t="s">
        <v>69</v>
      </c>
      <c r="F134" s="27">
        <f>F135+F164</f>
        <v>94965033</v>
      </c>
      <c r="G134" s="27">
        <f>G135+G164</f>
        <v>95282716</v>
      </c>
    </row>
    <row r="135" spans="1:7" s="19" customFormat="1" ht="15.75" x14ac:dyDescent="0.25">
      <c r="A135" s="37">
        <v>615</v>
      </c>
      <c r="B135" s="35">
        <v>700</v>
      </c>
      <c r="C135" s="36"/>
      <c r="D135" s="37"/>
      <c r="E135" s="41" t="s">
        <v>19</v>
      </c>
      <c r="F135" s="28">
        <f>F136+F142+F155+F159</f>
        <v>93777733</v>
      </c>
      <c r="G135" s="28">
        <f>G136+G142+G155+G159</f>
        <v>94095416</v>
      </c>
    </row>
    <row r="136" spans="1:7" x14ac:dyDescent="0.25">
      <c r="A136" s="37">
        <v>615</v>
      </c>
      <c r="B136" s="35">
        <v>701</v>
      </c>
      <c r="C136" s="36"/>
      <c r="D136" s="37"/>
      <c r="E136" s="42" t="s">
        <v>7</v>
      </c>
      <c r="F136" s="28">
        <f>F137+F140</f>
        <v>17321371</v>
      </c>
      <c r="G136" s="28">
        <f>G137+G140</f>
        <v>17621371</v>
      </c>
    </row>
    <row r="137" spans="1:7" ht="25.5" x14ac:dyDescent="0.25">
      <c r="A137" s="37">
        <v>615</v>
      </c>
      <c r="B137" s="35">
        <v>701</v>
      </c>
      <c r="C137" s="36">
        <v>4200000</v>
      </c>
      <c r="D137" s="37"/>
      <c r="E137" s="43" t="s">
        <v>8</v>
      </c>
      <c r="F137" s="28">
        <f>F138</f>
        <v>13721371</v>
      </c>
      <c r="G137" s="28">
        <f>G138</f>
        <v>14021371</v>
      </c>
    </row>
    <row r="138" spans="1:7" ht="38.25" x14ac:dyDescent="0.25">
      <c r="A138" s="37">
        <v>615</v>
      </c>
      <c r="B138" s="35">
        <v>701</v>
      </c>
      <c r="C138" s="36">
        <v>4209910</v>
      </c>
      <c r="D138" s="37"/>
      <c r="E138" s="42" t="s">
        <v>46</v>
      </c>
      <c r="F138" s="28">
        <f>F139</f>
        <v>13721371</v>
      </c>
      <c r="G138" s="28">
        <f>G139</f>
        <v>14021371</v>
      </c>
    </row>
    <row r="139" spans="1:7" ht="76.5" x14ac:dyDescent="0.25">
      <c r="A139" s="37">
        <v>615</v>
      </c>
      <c r="B139" s="35">
        <v>701</v>
      </c>
      <c r="C139" s="36">
        <v>4209910</v>
      </c>
      <c r="D139" s="37">
        <v>611</v>
      </c>
      <c r="E139" s="43" t="s">
        <v>60</v>
      </c>
      <c r="F139" s="28">
        <v>13721371</v>
      </c>
      <c r="G139" s="28">
        <v>14021371</v>
      </c>
    </row>
    <row r="140" spans="1:7" ht="63.75" x14ac:dyDescent="0.25">
      <c r="A140" s="37">
        <v>615</v>
      </c>
      <c r="B140" s="35">
        <v>701</v>
      </c>
      <c r="C140" s="36" t="s">
        <v>81</v>
      </c>
      <c r="D140" s="37"/>
      <c r="E140" s="41" t="s">
        <v>101</v>
      </c>
      <c r="F140" s="28">
        <v>3600000</v>
      </c>
      <c r="G140" s="28">
        <v>3600000</v>
      </c>
    </row>
    <row r="141" spans="1:7" ht="76.5" x14ac:dyDescent="0.25">
      <c r="A141" s="37">
        <v>615</v>
      </c>
      <c r="B141" s="35">
        <v>701</v>
      </c>
      <c r="C141" s="36" t="s">
        <v>81</v>
      </c>
      <c r="D141" s="37">
        <v>611</v>
      </c>
      <c r="E141" s="43" t="s">
        <v>60</v>
      </c>
      <c r="F141" s="28">
        <v>3600000</v>
      </c>
      <c r="G141" s="28">
        <v>3600000</v>
      </c>
    </row>
    <row r="142" spans="1:7" x14ac:dyDescent="0.25">
      <c r="A142" s="37">
        <v>615</v>
      </c>
      <c r="B142" s="35">
        <v>702</v>
      </c>
      <c r="C142" s="36"/>
      <c r="D142" s="37"/>
      <c r="E142" s="40" t="s">
        <v>31</v>
      </c>
      <c r="F142" s="28">
        <f>F143+F148+F150+F153</f>
        <v>72509225</v>
      </c>
      <c r="G142" s="28">
        <f>G143+G148+G150+G153</f>
        <v>72526908</v>
      </c>
    </row>
    <row r="143" spans="1:7" ht="38.25" x14ac:dyDescent="0.25">
      <c r="A143" s="37">
        <v>615</v>
      </c>
      <c r="B143" s="35">
        <v>702</v>
      </c>
      <c r="C143" s="36">
        <v>4210000</v>
      </c>
      <c r="D143" s="37"/>
      <c r="E143" s="41" t="s">
        <v>35</v>
      </c>
      <c r="F143" s="28">
        <f>F144+F147</f>
        <v>11445981</v>
      </c>
      <c r="G143" s="28">
        <f>G144+G146</f>
        <v>11463664</v>
      </c>
    </row>
    <row r="144" spans="1:7" ht="38.25" x14ac:dyDescent="0.25">
      <c r="A144" s="37">
        <v>615</v>
      </c>
      <c r="B144" s="35">
        <v>702</v>
      </c>
      <c r="C144" s="36">
        <v>4219910</v>
      </c>
      <c r="D144" s="37"/>
      <c r="E144" s="42" t="s">
        <v>46</v>
      </c>
      <c r="F144" s="28">
        <f>F145</f>
        <v>10483624</v>
      </c>
      <c r="G144" s="28">
        <f>G145</f>
        <v>10501307</v>
      </c>
    </row>
    <row r="145" spans="1:7" ht="76.5" x14ac:dyDescent="0.25">
      <c r="A145" s="37">
        <v>615</v>
      </c>
      <c r="B145" s="35">
        <v>702</v>
      </c>
      <c r="C145" s="36">
        <v>4219910</v>
      </c>
      <c r="D145" s="37">
        <v>611</v>
      </c>
      <c r="E145" s="43" t="s">
        <v>60</v>
      </c>
      <c r="F145" s="28">
        <v>10483624</v>
      </c>
      <c r="G145" s="28">
        <v>10501307</v>
      </c>
    </row>
    <row r="146" spans="1:7" ht="25.5" x14ac:dyDescent="0.25">
      <c r="A146" s="37">
        <v>615</v>
      </c>
      <c r="B146" s="35">
        <v>702</v>
      </c>
      <c r="C146" s="36">
        <v>4219914</v>
      </c>
      <c r="D146" s="37"/>
      <c r="E146" s="43" t="s">
        <v>51</v>
      </c>
      <c r="F146" s="28">
        <v>962357</v>
      </c>
      <c r="G146" s="28">
        <v>962357</v>
      </c>
    </row>
    <row r="147" spans="1:7" ht="76.5" x14ac:dyDescent="0.25">
      <c r="A147" s="37">
        <v>615</v>
      </c>
      <c r="B147" s="35">
        <v>702</v>
      </c>
      <c r="C147" s="36">
        <v>4219914</v>
      </c>
      <c r="D147" s="37">
        <v>611</v>
      </c>
      <c r="E147" s="43" t="s">
        <v>60</v>
      </c>
      <c r="F147" s="28">
        <v>962357</v>
      </c>
      <c r="G147" s="28">
        <v>962357</v>
      </c>
    </row>
    <row r="148" spans="1:7" ht="63.75" x14ac:dyDescent="0.25">
      <c r="A148" s="37">
        <v>615</v>
      </c>
      <c r="B148" s="35">
        <v>702</v>
      </c>
      <c r="C148" s="36" t="s">
        <v>81</v>
      </c>
      <c r="D148" s="37"/>
      <c r="E148" s="41" t="s">
        <v>101</v>
      </c>
      <c r="F148" s="28">
        <v>3391000</v>
      </c>
      <c r="G148" s="28">
        <v>3391000</v>
      </c>
    </row>
    <row r="149" spans="1:7" ht="76.5" x14ac:dyDescent="0.25">
      <c r="A149" s="37">
        <v>615</v>
      </c>
      <c r="B149" s="35">
        <v>702</v>
      </c>
      <c r="C149" s="36" t="s">
        <v>81</v>
      </c>
      <c r="D149" s="37">
        <v>611</v>
      </c>
      <c r="E149" s="43" t="s">
        <v>60</v>
      </c>
      <c r="F149" s="28">
        <v>3391000</v>
      </c>
      <c r="G149" s="28">
        <v>3391000</v>
      </c>
    </row>
    <row r="150" spans="1:7" x14ac:dyDescent="0.25">
      <c r="A150" s="37">
        <v>615</v>
      </c>
      <c r="B150" s="35">
        <v>702</v>
      </c>
      <c r="C150" s="36">
        <v>4230000</v>
      </c>
      <c r="D150" s="37"/>
      <c r="E150" s="39" t="s">
        <v>32</v>
      </c>
      <c r="F150" s="28">
        <v>3063244</v>
      </c>
      <c r="G150" s="28">
        <f>G151</f>
        <v>3063244</v>
      </c>
    </row>
    <row r="151" spans="1:7" ht="25.5" x14ac:dyDescent="0.25">
      <c r="A151" s="37">
        <v>615</v>
      </c>
      <c r="B151" s="35">
        <v>702</v>
      </c>
      <c r="C151" s="36">
        <v>4239900</v>
      </c>
      <c r="D151" s="37"/>
      <c r="E151" s="42" t="s">
        <v>26</v>
      </c>
      <c r="F151" s="28">
        <v>3063244</v>
      </c>
      <c r="G151" s="28">
        <f>G152</f>
        <v>3063244</v>
      </c>
    </row>
    <row r="152" spans="1:7" ht="76.5" x14ac:dyDescent="0.25">
      <c r="A152" s="37">
        <v>615</v>
      </c>
      <c r="B152" s="35">
        <v>702</v>
      </c>
      <c r="C152" s="36">
        <v>4239900</v>
      </c>
      <c r="D152" s="37">
        <v>611</v>
      </c>
      <c r="E152" s="43" t="s">
        <v>60</v>
      </c>
      <c r="F152" s="28">
        <v>3063244</v>
      </c>
      <c r="G152" s="28">
        <v>3063244</v>
      </c>
    </row>
    <row r="153" spans="1:7" ht="140.25" x14ac:dyDescent="0.25">
      <c r="A153" s="37">
        <v>615</v>
      </c>
      <c r="B153" s="35">
        <v>702</v>
      </c>
      <c r="C153" s="36" t="s">
        <v>86</v>
      </c>
      <c r="D153" s="37"/>
      <c r="E153" s="43" t="s">
        <v>62</v>
      </c>
      <c r="F153" s="28">
        <v>54609000</v>
      </c>
      <c r="G153" s="28">
        <v>54609000</v>
      </c>
    </row>
    <row r="154" spans="1:7" ht="76.5" x14ac:dyDescent="0.25">
      <c r="A154" s="37">
        <v>615</v>
      </c>
      <c r="B154" s="35">
        <v>702</v>
      </c>
      <c r="C154" s="36" t="s">
        <v>87</v>
      </c>
      <c r="D154" s="37">
        <v>611</v>
      </c>
      <c r="E154" s="43" t="s">
        <v>60</v>
      </c>
      <c r="F154" s="28">
        <v>54609000</v>
      </c>
      <c r="G154" s="28">
        <v>54609000</v>
      </c>
    </row>
    <row r="155" spans="1:7" ht="25.5" x14ac:dyDescent="0.25">
      <c r="A155" s="37">
        <v>615</v>
      </c>
      <c r="B155" s="35">
        <v>707</v>
      </c>
      <c r="C155" s="36"/>
      <c r="D155" s="37"/>
      <c r="E155" s="43" t="s">
        <v>36</v>
      </c>
      <c r="F155" s="28">
        <v>54705</v>
      </c>
      <c r="G155" s="28">
        <v>54705</v>
      </c>
    </row>
    <row r="156" spans="1:7" ht="25.5" x14ac:dyDescent="0.25">
      <c r="A156" s="37">
        <v>615</v>
      </c>
      <c r="B156" s="35">
        <v>707</v>
      </c>
      <c r="C156" s="36">
        <v>4320000</v>
      </c>
      <c r="D156" s="37"/>
      <c r="E156" s="39" t="s">
        <v>37</v>
      </c>
      <c r="F156" s="28">
        <v>54705</v>
      </c>
      <c r="G156" s="28">
        <v>54705</v>
      </c>
    </row>
    <row r="157" spans="1:7" x14ac:dyDescent="0.25">
      <c r="A157" s="37">
        <v>615</v>
      </c>
      <c r="B157" s="35">
        <v>707</v>
      </c>
      <c r="C157" s="36">
        <v>4320200</v>
      </c>
      <c r="D157" s="37"/>
      <c r="E157" s="40" t="s">
        <v>38</v>
      </c>
      <c r="F157" s="28">
        <v>54705</v>
      </c>
      <c r="G157" s="28">
        <v>54705</v>
      </c>
    </row>
    <row r="158" spans="1:7" ht="76.5" x14ac:dyDescent="0.25">
      <c r="A158" s="37">
        <v>615</v>
      </c>
      <c r="B158" s="35">
        <v>707</v>
      </c>
      <c r="C158" s="36">
        <v>4320200</v>
      </c>
      <c r="D158" s="37">
        <v>611</v>
      </c>
      <c r="E158" s="43" t="s">
        <v>60</v>
      </c>
      <c r="F158" s="28">
        <v>54705</v>
      </c>
      <c r="G158" s="28">
        <v>54705</v>
      </c>
    </row>
    <row r="159" spans="1:7" ht="25.5" x14ac:dyDescent="0.25">
      <c r="A159" s="37">
        <v>615</v>
      </c>
      <c r="B159" s="35">
        <v>709</v>
      </c>
      <c r="C159" s="36"/>
      <c r="D159" s="37"/>
      <c r="E159" s="42" t="s">
        <v>28</v>
      </c>
      <c r="F159" s="28">
        <v>3892432</v>
      </c>
      <c r="G159" s="28">
        <v>3892432</v>
      </c>
    </row>
    <row r="160" spans="1:7" ht="76.5" x14ac:dyDescent="0.25">
      <c r="A160" s="37">
        <v>615</v>
      </c>
      <c r="B160" s="35">
        <v>709</v>
      </c>
      <c r="C160" s="36">
        <v>4520000</v>
      </c>
      <c r="D160" s="37"/>
      <c r="E160" s="39" t="s">
        <v>30</v>
      </c>
      <c r="F160" s="28">
        <v>3892432</v>
      </c>
      <c r="G160" s="28">
        <v>3892432</v>
      </c>
    </row>
    <row r="161" spans="1:7" ht="25.5" x14ac:dyDescent="0.25">
      <c r="A161" s="37">
        <v>615</v>
      </c>
      <c r="B161" s="35">
        <v>709</v>
      </c>
      <c r="C161" s="36">
        <v>4529901</v>
      </c>
      <c r="D161" s="37"/>
      <c r="E161" s="42" t="s">
        <v>26</v>
      </c>
      <c r="F161" s="28">
        <v>3892432</v>
      </c>
      <c r="G161" s="28">
        <v>3892432</v>
      </c>
    </row>
    <row r="162" spans="1:7" ht="25.5" x14ac:dyDescent="0.25">
      <c r="A162" s="37">
        <v>615</v>
      </c>
      <c r="B162" s="35">
        <v>709</v>
      </c>
      <c r="C162" s="36">
        <v>4529901</v>
      </c>
      <c r="D162" s="37">
        <v>111</v>
      </c>
      <c r="E162" s="43" t="s">
        <v>76</v>
      </c>
      <c r="F162" s="28">
        <v>3592251</v>
      </c>
      <c r="G162" s="28">
        <v>3592251</v>
      </c>
    </row>
    <row r="163" spans="1:7" ht="38.25" x14ac:dyDescent="0.25">
      <c r="A163" s="37">
        <v>615</v>
      </c>
      <c r="B163" s="35">
        <v>709</v>
      </c>
      <c r="C163" s="36">
        <v>4529901</v>
      </c>
      <c r="D163" s="37">
        <v>244</v>
      </c>
      <c r="E163" s="43" t="s">
        <v>53</v>
      </c>
      <c r="F163" s="28">
        <v>300181</v>
      </c>
      <c r="G163" s="28">
        <v>300181</v>
      </c>
    </row>
    <row r="164" spans="1:7" x14ac:dyDescent="0.25">
      <c r="A164" s="37">
        <v>615</v>
      </c>
      <c r="B164" s="35">
        <v>1000</v>
      </c>
      <c r="C164" s="36"/>
      <c r="D164" s="37"/>
      <c r="E164" s="40" t="s">
        <v>20</v>
      </c>
      <c r="F164" s="28">
        <v>1187300</v>
      </c>
      <c r="G164" s="28">
        <v>1187300</v>
      </c>
    </row>
    <row r="165" spans="1:7" x14ac:dyDescent="0.25">
      <c r="A165" s="37">
        <v>615</v>
      </c>
      <c r="B165" s="35">
        <v>1004</v>
      </c>
      <c r="C165" s="36"/>
      <c r="D165" s="37"/>
      <c r="E165" s="41" t="s">
        <v>1</v>
      </c>
      <c r="F165" s="28">
        <v>1187300</v>
      </c>
      <c r="G165" s="28">
        <v>1187300</v>
      </c>
    </row>
    <row r="166" spans="1:7" ht="114.75" x14ac:dyDescent="0.25">
      <c r="A166" s="37">
        <v>615</v>
      </c>
      <c r="B166" s="35">
        <v>1004</v>
      </c>
      <c r="C166" s="36" t="s">
        <v>88</v>
      </c>
      <c r="D166" s="37"/>
      <c r="E166" s="43" t="s">
        <v>103</v>
      </c>
      <c r="F166" s="28">
        <v>1187300</v>
      </c>
      <c r="G166" s="28">
        <v>1187300</v>
      </c>
    </row>
    <row r="167" spans="1:7" ht="38.25" x14ac:dyDescent="0.25">
      <c r="A167" s="37">
        <v>615</v>
      </c>
      <c r="B167" s="35">
        <v>1004</v>
      </c>
      <c r="C167" s="36" t="s">
        <v>88</v>
      </c>
      <c r="D167" s="37">
        <v>321</v>
      </c>
      <c r="E167" s="48" t="s">
        <v>57</v>
      </c>
      <c r="F167" s="28">
        <v>1187300</v>
      </c>
      <c r="G167" s="28">
        <v>1187300</v>
      </c>
    </row>
    <row r="168" spans="1:7" s="19" customFormat="1" ht="25.5" x14ac:dyDescent="0.25">
      <c r="A168" s="34">
        <v>701</v>
      </c>
      <c r="B168" s="50"/>
      <c r="C168" s="51"/>
      <c r="D168" s="34"/>
      <c r="E168" s="38" t="s">
        <v>89</v>
      </c>
      <c r="F168" s="27">
        <f>F169+F173</f>
        <v>629527</v>
      </c>
      <c r="G168" s="27">
        <f>G169+G173</f>
        <v>629527</v>
      </c>
    </row>
    <row r="169" spans="1:7" ht="63.75" x14ac:dyDescent="0.25">
      <c r="A169" s="37">
        <v>701</v>
      </c>
      <c r="B169" s="35">
        <v>104</v>
      </c>
      <c r="C169" s="36" t="s">
        <v>14</v>
      </c>
      <c r="D169" s="37" t="s">
        <v>14</v>
      </c>
      <c r="E169" s="40" t="s">
        <v>0</v>
      </c>
      <c r="F169" s="28">
        <v>559527</v>
      </c>
      <c r="G169" s="28">
        <v>559527</v>
      </c>
    </row>
    <row r="170" spans="1:7" ht="63.75" x14ac:dyDescent="0.25">
      <c r="A170" s="37">
        <v>701</v>
      </c>
      <c r="B170" s="35">
        <v>104</v>
      </c>
      <c r="C170" s="36">
        <v>20000</v>
      </c>
      <c r="D170" s="37" t="s">
        <v>14</v>
      </c>
      <c r="E170" s="41" t="s">
        <v>17</v>
      </c>
      <c r="F170" s="28">
        <v>559527</v>
      </c>
      <c r="G170" s="28">
        <v>559527</v>
      </c>
    </row>
    <row r="171" spans="1:7" x14ac:dyDescent="0.25">
      <c r="A171" s="37">
        <v>701</v>
      </c>
      <c r="B171" s="35">
        <v>104</v>
      </c>
      <c r="C171" s="36">
        <v>20410</v>
      </c>
      <c r="D171" s="37" t="s">
        <v>14</v>
      </c>
      <c r="E171" s="42" t="s">
        <v>18</v>
      </c>
      <c r="F171" s="28">
        <v>559527</v>
      </c>
      <c r="G171" s="28">
        <v>559527</v>
      </c>
    </row>
    <row r="172" spans="1:7" s="20" customFormat="1" ht="25.5" x14ac:dyDescent="0.2">
      <c r="A172" s="37">
        <v>701</v>
      </c>
      <c r="B172" s="35">
        <v>104</v>
      </c>
      <c r="C172" s="36">
        <v>20410</v>
      </c>
      <c r="D172" s="37">
        <v>121</v>
      </c>
      <c r="E172" s="42" t="s">
        <v>76</v>
      </c>
      <c r="F172" s="28">
        <v>559527</v>
      </c>
      <c r="G172" s="28">
        <v>559527</v>
      </c>
    </row>
    <row r="173" spans="1:7" ht="25.5" x14ac:dyDescent="0.25">
      <c r="A173" s="37">
        <v>701</v>
      </c>
      <c r="B173" s="35">
        <v>412</v>
      </c>
      <c r="C173" s="36"/>
      <c r="D173" s="37"/>
      <c r="E173" s="40" t="s">
        <v>24</v>
      </c>
      <c r="F173" s="28">
        <v>70000</v>
      </c>
      <c r="G173" s="28">
        <v>70000</v>
      </c>
    </row>
    <row r="174" spans="1:7" ht="102" x14ac:dyDescent="0.25">
      <c r="A174" s="37">
        <v>701</v>
      </c>
      <c r="B174" s="35">
        <v>412</v>
      </c>
      <c r="C174" s="36">
        <v>7952500</v>
      </c>
      <c r="D174" s="37"/>
      <c r="E174" s="43" t="s">
        <v>95</v>
      </c>
      <c r="F174" s="28">
        <v>70000</v>
      </c>
      <c r="G174" s="28">
        <v>70000</v>
      </c>
    </row>
    <row r="175" spans="1:7" ht="25.5" x14ac:dyDescent="0.25">
      <c r="A175" s="37">
        <v>701</v>
      </c>
      <c r="B175" s="35">
        <v>412</v>
      </c>
      <c r="C175" s="36">
        <v>7952500</v>
      </c>
      <c r="D175" s="37">
        <v>244</v>
      </c>
      <c r="E175" s="48" t="s">
        <v>53</v>
      </c>
      <c r="F175" s="28">
        <v>70000</v>
      </c>
      <c r="G175" s="28">
        <v>70000</v>
      </c>
    </row>
    <row r="176" spans="1:7" s="20" customFormat="1" ht="25.5" x14ac:dyDescent="0.2">
      <c r="A176" s="34">
        <v>999</v>
      </c>
      <c r="B176" s="50"/>
      <c r="C176" s="51"/>
      <c r="D176" s="34"/>
      <c r="E176" s="56" t="s">
        <v>92</v>
      </c>
      <c r="F176" s="27">
        <v>6283995</v>
      </c>
      <c r="G176" s="27">
        <v>8274020</v>
      </c>
    </row>
    <row r="177" spans="1:7" ht="25.5" x14ac:dyDescent="0.25">
      <c r="A177" s="37">
        <v>999</v>
      </c>
      <c r="B177" s="35">
        <v>9900</v>
      </c>
      <c r="C177" s="36"/>
      <c r="D177" s="37"/>
      <c r="E177" s="43" t="s">
        <v>92</v>
      </c>
      <c r="F177" s="28">
        <v>6283995</v>
      </c>
      <c r="G177" s="28">
        <v>8274020</v>
      </c>
    </row>
    <row r="178" spans="1:7" ht="25.5" x14ac:dyDescent="0.25">
      <c r="A178" s="37">
        <v>999</v>
      </c>
      <c r="B178" s="35">
        <v>9999</v>
      </c>
      <c r="C178" s="36">
        <v>9990000</v>
      </c>
      <c r="D178" s="37"/>
      <c r="E178" s="43" t="s">
        <v>92</v>
      </c>
      <c r="F178" s="28">
        <v>6283995</v>
      </c>
      <c r="G178" s="28">
        <v>8274020</v>
      </c>
    </row>
    <row r="179" spans="1:7" ht="25.5" x14ac:dyDescent="0.25">
      <c r="A179" s="37">
        <v>999</v>
      </c>
      <c r="B179" s="35">
        <v>9999</v>
      </c>
      <c r="C179" s="36">
        <v>9990000</v>
      </c>
      <c r="D179" s="37">
        <v>999</v>
      </c>
      <c r="E179" s="43" t="s">
        <v>92</v>
      </c>
      <c r="F179" s="28">
        <v>6283995</v>
      </c>
      <c r="G179" s="28">
        <v>8274020</v>
      </c>
    </row>
    <row r="248" ht="81.75" customHeight="1" x14ac:dyDescent="0.25"/>
    <row r="254" ht="79.5" customHeight="1" x14ac:dyDescent="0.25"/>
    <row r="280" ht="48.75" customHeight="1" x14ac:dyDescent="0.25"/>
    <row r="298" ht="66" customHeight="1" x14ac:dyDescent="0.25"/>
    <row r="304" ht="51" customHeight="1" x14ac:dyDescent="0.25"/>
    <row r="491" ht="102.75" customHeight="1" x14ac:dyDescent="0.25"/>
    <row r="753" ht="75.75" customHeight="1" x14ac:dyDescent="0.25"/>
  </sheetData>
  <autoFilter ref="A4:CF804"/>
  <mergeCells count="2">
    <mergeCell ref="C1:G1"/>
    <mergeCell ref="A2:G2"/>
  </mergeCells>
  <phoneticPr fontId="5" type="noConversion"/>
  <printOptions horizontalCentered="1"/>
  <pageMargins left="0.78740157480314965" right="0.39370078740157483" top="0.62992125984251968" bottom="0.55118110236220474" header="0.31496062992125984" footer="0"/>
  <pageSetup paperSize="9" scale="74" fitToHeight="100" orientation="portrait" horizontalDpi="2048" r:id="rId1"/>
  <headerFooter alignWithMargins="0">
    <oddHeader>&amp;R&amp;P</oddHeader>
    <oddFooter>&amp;L&amp;8&amp;Z&amp;F</oddFooter>
  </headerFooter>
  <rowBreaks count="1" manualBreakCount="1">
    <brk id="2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Таблица_1</vt:lpstr>
      <vt:lpstr>Таблица_1!Заголовки_для_печати</vt:lpstr>
      <vt:lpstr>Таблица_1!Область_печати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1</cp:lastModifiedBy>
  <cp:lastPrinted>2012-10-31T10:10:11Z</cp:lastPrinted>
  <dcterms:created xsi:type="dcterms:W3CDTF">2007-12-25T17:44:28Z</dcterms:created>
  <dcterms:modified xsi:type="dcterms:W3CDTF">2019-09-27T10:57:49Z</dcterms:modified>
</cp:coreProperties>
</file>