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1"/>
  </bookViews>
  <sheets>
    <sheet name="Лист2" sheetId="1" r:id="rId1"/>
    <sheet name="Лист1" sheetId="2" r:id="rId2"/>
  </sheets>
  <definedNames>
    <definedName name="_xlnm.Print_Area" localSheetId="1">'Лист1'!$A$1:$O$31</definedName>
  </definedNames>
  <calcPr fullCalcOnLoad="1"/>
</workbook>
</file>

<file path=xl/sharedStrings.xml><?xml version="1.0" encoding="utf-8"?>
<sst xmlns="http://schemas.openxmlformats.org/spreadsheetml/2006/main" count="111" uniqueCount="95">
  <si>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</si>
  <si>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</si>
  <si>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</si>
  <si>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</si>
  <si>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</si>
  <si>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</si>
  <si>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</si>
  <si>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</si>
  <si>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</si>
  <si>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</si>
  <si>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 xml:space="preserve">Кредиты, полученные в валюте Российской Федерации от кредитных организаций местными бюджетами 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</si>
  <si>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</si>
  <si>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</si>
  <si>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</si>
  <si>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</si>
  <si>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 xml:space="preserve">000 08 00 00 00 00 0000 000 </t>
  </si>
  <si>
    <t>Остатки средств бюджетов</t>
  </si>
  <si>
    <t>000 08 00 00 00 00 0000 510</t>
  </si>
  <si>
    <t>Увеличение остатков средств бюджетов</t>
  </si>
  <si>
    <t>000 08 02 01 00 03 0000 510</t>
  </si>
  <si>
    <t>Увеличение прочих остатков средств бюджета</t>
  </si>
  <si>
    <t>000 08 00 00 00 00 0000 610</t>
  </si>
  <si>
    <t>Уменьшение остатков средств бюджета</t>
  </si>
  <si>
    <t>000 08 02 01 00 03 0000 610</t>
  </si>
  <si>
    <t>Уменьшение прочих остатков средств бюджета</t>
  </si>
  <si>
    <t>000 02 01 00 00 00 0000 800</t>
  </si>
  <si>
    <t>Погашение кредитов по кредитным соглашениям и договорам , заключенным от имени РФ, субъектов РФ, муниципальных образований, государственных внебюджетных фондов, указанным в валюте РФ</t>
  </si>
  <si>
    <t xml:space="preserve">Бюджетные кредиты, полученные от других бюджетов бюджетной системы РФ местными бюджетами </t>
  </si>
  <si>
    <t>000 02 01 02 00 03 0000 810</t>
  </si>
  <si>
    <t>Кредиты, полученные в валюте РФ от кредитных организаций местными бюджетами</t>
  </si>
  <si>
    <t>г.Весьегонск</t>
  </si>
  <si>
    <t>Ивановское</t>
  </si>
  <si>
    <t>Егонское</t>
  </si>
  <si>
    <t>Кесемское</t>
  </si>
  <si>
    <t>Любегощинское</t>
  </si>
  <si>
    <t>Романовское</t>
  </si>
  <si>
    <t>Чамеровское</t>
  </si>
  <si>
    <t>Пронинское</t>
  </si>
  <si>
    <t>поселения</t>
  </si>
  <si>
    <t>Весьегонский район</t>
  </si>
  <si>
    <r>
      <t>ПРИЛОЖЕНИЕ №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от________№___                                                                                                                                                                                                                                                       "</t>
    </r>
  </si>
  <si>
    <t>(тыс. руб)</t>
  </si>
  <si>
    <t>ИТОГО</t>
  </si>
  <si>
    <t>Итого</t>
  </si>
  <si>
    <t>000 02 01 01 00 05 0000 710</t>
  </si>
  <si>
    <t>000 02 01 02 00 05 0000 710</t>
  </si>
  <si>
    <t>000 02 01 01 00 05 0000 810</t>
  </si>
  <si>
    <t>600 06 01 05 00 01 0000 430</t>
  </si>
  <si>
    <t xml:space="preserve">Источники финансирования  дефицита районного бюджета Весьегонского района на 2007 год (КОНСОЛИДИРОВАННЫЙ)                                                                                                              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</si>
  <si>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</si>
  <si>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</si>
  <si>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</si>
  <si>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</si>
  <si>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</si>
  <si>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 xml:space="preserve">Плучение кредитов от кредитных организаций местными бюджетами в валюте Российской Федераций 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</si>
  <si>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</si>
  <si>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</si>
  <si>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</si>
  <si>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Погашение местным бюджетом кредитов от кредитных организаций в валюте Российской Федерации 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</si>
  <si>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</si>
  <si>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</si>
  <si>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</si>
  <si>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</si>
  <si>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</si>
  <si>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>Увеличение прочих остатков денежных средств бюджета муниципального района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</si>
  <si>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</si>
  <si>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</si>
  <si>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</si>
  <si>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</si>
  <si>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</si>
  <si>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Умеьшение прочих остатков денежных средств бюджета муниципального района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</si>
  <si>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</si>
  <si>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</si>
  <si>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</si>
  <si>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</si>
  <si>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000 01 03 00 00 05 0000 710</t>
  </si>
  <si>
    <t>000 01 03 00 00 00 0000 800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</si>
  <si>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</si>
  <si>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</si>
  <si>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</si>
  <si>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</si>
  <si>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000 01 03 00 00 05 0000 810</t>
  </si>
  <si>
    <t>000 01 05 00 00 00 0000 500</t>
  </si>
  <si>
    <t>Увеличение остатков средств бюджета</t>
  </si>
  <si>
    <t>000 01 06 01 00 00 0000 000</t>
  </si>
  <si>
    <t>Акции и иные формы участия в капитале, находящиеся в муниципальной собственности</t>
  </si>
  <si>
    <t>000 01 06 01 00 05 0000 630</t>
  </si>
  <si>
    <t>Средства от продажи акций и иных форм участия в капитале, находящиеся в муниципальной собственности</t>
  </si>
  <si>
    <t>Код</t>
  </si>
  <si>
    <t>Наименование</t>
  </si>
  <si>
    <t>Сумма, руб.</t>
  </si>
  <si>
    <t xml:space="preserve">Источники финансирования  дефицита районного бюджета Весьегонского района на 2013 - 2014 годы                                                                                                                         </t>
  </si>
  <si>
    <t>2014 год</t>
  </si>
  <si>
    <r>
      <t>ПРИЛОЖЕНИЕ 2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                    №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</si>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</sst>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7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/>
    </xf>
    <xf numFmtId="3" fontId="23" fillId="33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0" fontId="17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4" fontId="26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/>
    </xf>
    <xf numFmtId="0" fontId="11" fillId="0" borderId="14" xfId="0" applyFont="1" applyBorder="1" applyAlignment="1">
      <alignment horizontal="center" wrapText="1"/>
    </xf>
    <xf numFmtId="3" fontId="14" fillId="0" borderId="13" xfId="0" applyNumberFormat="1" applyFont="1" applyBorder="1" applyAlignment="1">
      <alignment vertical="center" textRotation="90" wrapText="1"/>
    </xf>
    <xf numFmtId="3" fontId="14" fillId="0" borderId="14" xfId="0" applyNumberFormat="1" applyFont="1" applyBorder="1" applyAlignment="1">
      <alignment vertical="center" textRotation="90" wrapText="1"/>
    </xf>
    <xf numFmtId="3" fontId="10" fillId="0" borderId="13" xfId="0" applyNumberFormat="1" applyFont="1" applyBorder="1" applyAlignment="1">
      <alignment horizontal="center" textRotation="90" wrapText="1"/>
    </xf>
    <xf numFmtId="3" fontId="14" fillId="0" borderId="13" xfId="0" applyNumberFormat="1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3" fontId="14" fillId="0" borderId="14" xfId="0" applyNumberFormat="1" applyFont="1" applyBorder="1" applyAlignment="1">
      <alignment horizontal="center" vertical="center" textRotation="90" wrapText="1"/>
    </xf>
    <xf numFmtId="0" fontId="0" fillId="0" borderId="14" xfId="0" applyBorder="1" applyAlignment="1">
      <alignment wrapText="1"/>
    </xf>
    <xf numFmtId="3" fontId="26" fillId="0" borderId="1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 wrapText="1"/>
    </xf>
    <xf numFmtId="3" fontId="26" fillId="0" borderId="17" xfId="0" applyNumberFormat="1" applyFont="1" applyBorder="1" applyAlignment="1">
      <alignment horizontal="center" wrapText="1"/>
    </xf>
    <xf numFmtId="3" fontId="2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8.00390625" style="0" customWidth="1"/>
    <col min="2" max="2" width="46.00390625" style="0" customWidth="1"/>
    <col min="3" max="3" width="21.625" style="0" customWidth="1"/>
    <col min="4" max="4" width="10.125" style="0" hidden="1" customWidth="1"/>
    <col min="5" max="11" width="0" style="0" hidden="1" customWidth="1"/>
  </cols>
  <sheetData>
    <row r="1" spans="1:11" ht="14.25">
      <c r="A1" s="1"/>
      <c r="B1" s="38"/>
      <c r="C1" s="108" t="s">
        <v>40</v>
      </c>
      <c r="D1" s="108"/>
      <c r="E1" s="108"/>
      <c r="F1" s="108"/>
      <c r="G1" s="27"/>
      <c r="H1" s="27"/>
      <c r="I1" s="27"/>
      <c r="J1" s="27"/>
      <c r="K1" s="27"/>
    </row>
    <row r="2" spans="1:11" ht="14.25">
      <c r="A2" s="109"/>
      <c r="B2" s="109"/>
      <c r="C2" s="109"/>
      <c r="D2" s="39"/>
      <c r="E2" s="39"/>
      <c r="F2" s="39"/>
      <c r="G2" s="27"/>
      <c r="H2" s="27"/>
      <c r="I2" s="27"/>
      <c r="J2" s="27"/>
      <c r="K2" s="27"/>
    </row>
    <row r="3" spans="1:11" ht="22.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52.5">
      <c r="A4" s="45" t="s">
        <v>0</v>
      </c>
      <c r="B4" s="46" t="s">
        <v>1</v>
      </c>
      <c r="C4" s="47">
        <v>4270000</v>
      </c>
      <c r="D4" s="47">
        <v>4052</v>
      </c>
      <c r="E4" s="48"/>
      <c r="F4" s="49">
        <f>SUM(G4:M4)</f>
        <v>176</v>
      </c>
      <c r="G4" s="49">
        <v>81</v>
      </c>
      <c r="H4" s="49">
        <v>17</v>
      </c>
      <c r="I4" s="49">
        <v>15</v>
      </c>
      <c r="J4" s="49">
        <v>11</v>
      </c>
      <c r="K4" s="49">
        <v>52</v>
      </c>
    </row>
    <row r="5" spans="1:11" ht="56.25">
      <c r="A5" s="50" t="s">
        <v>2</v>
      </c>
      <c r="B5" s="51" t="s">
        <v>3</v>
      </c>
      <c r="C5" s="52">
        <v>4270000</v>
      </c>
      <c r="D5" s="52">
        <v>4052</v>
      </c>
      <c r="E5" s="48"/>
      <c r="F5" s="49">
        <f>SUM(G5:M5)</f>
        <v>176</v>
      </c>
      <c r="G5" s="49">
        <v>81</v>
      </c>
      <c r="H5" s="49">
        <v>17</v>
      </c>
      <c r="I5" s="49">
        <v>15</v>
      </c>
      <c r="J5" s="49">
        <v>11</v>
      </c>
      <c r="K5" s="49">
        <v>52</v>
      </c>
    </row>
    <row r="6" spans="1:11" ht="22.5">
      <c r="A6" s="53" t="s">
        <v>45</v>
      </c>
      <c r="B6" s="54" t="s">
        <v>10</v>
      </c>
      <c r="C6" s="55">
        <v>2270000</v>
      </c>
      <c r="D6" s="56">
        <v>4052</v>
      </c>
      <c r="E6" s="48"/>
      <c r="F6" s="49">
        <f>SUM(G6:M6)</f>
        <v>176</v>
      </c>
      <c r="G6" s="49">
        <v>81</v>
      </c>
      <c r="H6" s="49">
        <v>17</v>
      </c>
      <c r="I6" s="49">
        <v>15</v>
      </c>
      <c r="J6" s="49">
        <v>11</v>
      </c>
      <c r="K6" s="49">
        <v>52</v>
      </c>
    </row>
    <row r="7" spans="1:11" ht="22.5">
      <c r="A7" s="53" t="s">
        <v>44</v>
      </c>
      <c r="B7" s="54" t="s">
        <v>27</v>
      </c>
      <c r="C7" s="55">
        <v>2000000</v>
      </c>
      <c r="D7" s="56">
        <v>2000</v>
      </c>
      <c r="E7" s="48"/>
      <c r="F7" s="57"/>
      <c r="G7" s="57"/>
      <c r="H7" s="57"/>
      <c r="I7" s="57"/>
      <c r="J7" s="57"/>
      <c r="K7" s="57"/>
    </row>
    <row r="8" spans="1:11" ht="45">
      <c r="A8" s="53" t="s">
        <v>25</v>
      </c>
      <c r="B8" s="54" t="s">
        <v>26</v>
      </c>
      <c r="C8" s="55">
        <v>4270000</v>
      </c>
      <c r="D8" s="58">
        <v>2000</v>
      </c>
      <c r="E8" s="48"/>
      <c r="F8" s="57"/>
      <c r="G8" s="57"/>
      <c r="H8" s="57"/>
      <c r="I8" s="57"/>
      <c r="J8" s="57"/>
      <c r="K8" s="57"/>
    </row>
    <row r="9" spans="1:11" ht="22.5">
      <c r="A9" s="53" t="s">
        <v>46</v>
      </c>
      <c r="B9" s="54" t="s">
        <v>27</v>
      </c>
      <c r="C9" s="55">
        <v>2000000</v>
      </c>
      <c r="D9" s="58">
        <v>2000</v>
      </c>
      <c r="E9" s="48"/>
      <c r="F9" s="57"/>
      <c r="G9" s="57"/>
      <c r="H9" s="57"/>
      <c r="I9" s="57"/>
      <c r="J9" s="57"/>
      <c r="K9" s="57"/>
    </row>
    <row r="10" spans="1:11" ht="22.5">
      <c r="A10" s="53" t="s">
        <v>28</v>
      </c>
      <c r="B10" s="54" t="s">
        <v>29</v>
      </c>
      <c r="C10" s="55">
        <v>2270000</v>
      </c>
      <c r="D10" s="58"/>
      <c r="E10" s="48"/>
      <c r="F10" s="57"/>
      <c r="G10" s="57"/>
      <c r="H10" s="57"/>
      <c r="I10" s="57"/>
      <c r="J10" s="57"/>
      <c r="K10" s="57"/>
    </row>
    <row r="11" spans="1:11" ht="21">
      <c r="A11" s="45" t="s">
        <v>4</v>
      </c>
      <c r="B11" s="46" t="s">
        <v>5</v>
      </c>
      <c r="C11" s="47"/>
      <c r="D11" s="47">
        <f>D12+D13</f>
        <v>0</v>
      </c>
      <c r="E11" s="48"/>
      <c r="F11" s="57"/>
      <c r="G11" s="57"/>
      <c r="H11" s="57"/>
      <c r="I11" s="57"/>
      <c r="J11" s="57"/>
      <c r="K11" s="57"/>
    </row>
    <row r="12" spans="1:11" ht="56.25">
      <c r="A12" s="50" t="s">
        <v>6</v>
      </c>
      <c r="B12" s="51" t="s">
        <v>7</v>
      </c>
      <c r="C12" s="52"/>
      <c r="D12" s="52">
        <v>0</v>
      </c>
      <c r="E12" s="48"/>
      <c r="F12" s="57"/>
      <c r="G12" s="57"/>
      <c r="H12" s="57"/>
      <c r="I12" s="57"/>
      <c r="J12" s="57"/>
      <c r="K12" s="57"/>
    </row>
    <row r="13" spans="1:11" ht="12.75">
      <c r="A13" s="53" t="s">
        <v>11</v>
      </c>
      <c r="B13" s="54" t="s">
        <v>12</v>
      </c>
      <c r="C13" s="55"/>
      <c r="D13" s="55"/>
      <c r="E13" s="48">
        <v>0</v>
      </c>
      <c r="F13" s="57"/>
      <c r="G13" s="57"/>
      <c r="H13" s="57"/>
      <c r="I13" s="57"/>
      <c r="J13" s="57"/>
      <c r="K13" s="57"/>
    </row>
    <row r="14" spans="1:11" ht="21">
      <c r="A14" s="45" t="s">
        <v>8</v>
      </c>
      <c r="B14" s="46" t="s">
        <v>9</v>
      </c>
      <c r="C14" s="47"/>
      <c r="D14" s="47">
        <v>100</v>
      </c>
      <c r="E14" s="48"/>
      <c r="F14" s="57"/>
      <c r="G14" s="57"/>
      <c r="H14" s="57"/>
      <c r="I14" s="57"/>
      <c r="J14" s="57"/>
      <c r="K14" s="57"/>
    </row>
    <row r="15" spans="1:11" ht="45">
      <c r="A15" s="59" t="s">
        <v>14</v>
      </c>
      <c r="B15" s="60" t="s">
        <v>13</v>
      </c>
      <c r="C15" s="61"/>
      <c r="D15" s="47"/>
      <c r="E15" s="48">
        <v>100000</v>
      </c>
      <c r="F15" s="57"/>
      <c r="G15" s="57"/>
      <c r="H15" s="57"/>
      <c r="I15" s="57"/>
      <c r="J15" s="57"/>
      <c r="K15" s="57"/>
    </row>
    <row r="16" spans="1:11" ht="21">
      <c r="A16" s="62" t="s">
        <v>8</v>
      </c>
      <c r="B16" s="63" t="s">
        <v>9</v>
      </c>
      <c r="C16" s="64">
        <v>100000</v>
      </c>
      <c r="D16" s="47"/>
      <c r="E16" s="65"/>
      <c r="F16" s="66"/>
      <c r="G16" s="66"/>
      <c r="H16" s="66"/>
      <c r="I16" s="66"/>
      <c r="J16" s="66"/>
      <c r="K16" s="66"/>
    </row>
    <row r="17" spans="1:11" ht="45">
      <c r="A17" s="67" t="s">
        <v>47</v>
      </c>
      <c r="B17" s="68" t="s">
        <v>13</v>
      </c>
      <c r="C17" s="69">
        <v>100000</v>
      </c>
      <c r="D17" s="47"/>
      <c r="E17" s="48"/>
      <c r="F17" s="57"/>
      <c r="G17" s="57"/>
      <c r="H17" s="57"/>
      <c r="I17" s="57"/>
      <c r="J17" s="57"/>
      <c r="K17" s="57"/>
    </row>
    <row r="18" spans="1:11" ht="12.75">
      <c r="A18" s="62" t="s">
        <v>15</v>
      </c>
      <c r="B18" s="63" t="s">
        <v>16</v>
      </c>
      <c r="C18" s="64">
        <v>3435000</v>
      </c>
      <c r="D18" s="47"/>
      <c r="E18" s="65"/>
      <c r="F18" s="66"/>
      <c r="G18" s="66"/>
      <c r="H18" s="66"/>
      <c r="I18" s="66"/>
      <c r="J18" s="66"/>
      <c r="K18" s="66"/>
    </row>
    <row r="19" spans="1:11" ht="12.75">
      <c r="A19" s="70" t="s">
        <v>17</v>
      </c>
      <c r="B19" s="71" t="s">
        <v>18</v>
      </c>
      <c r="C19" s="55">
        <v>134212000</v>
      </c>
      <c r="D19" s="72">
        <f>D21</f>
        <v>137636000</v>
      </c>
      <c r="E19" s="73"/>
      <c r="F19" s="57">
        <f>SUM(G19:N19)</f>
        <v>11000</v>
      </c>
      <c r="G19" s="57">
        <v>2098</v>
      </c>
      <c r="H19" s="57">
        <v>1418</v>
      </c>
      <c r="I19" s="57">
        <v>2050</v>
      </c>
      <c r="J19" s="57">
        <v>2747</v>
      </c>
      <c r="K19" s="57">
        <v>2687</v>
      </c>
    </row>
    <row r="20" spans="1:11" ht="12.75">
      <c r="A20" s="74" t="s">
        <v>19</v>
      </c>
      <c r="B20" s="74" t="s">
        <v>20</v>
      </c>
      <c r="C20" s="75"/>
      <c r="D20" s="76"/>
      <c r="E20" s="48">
        <v>125519000</v>
      </c>
      <c r="F20" s="57"/>
      <c r="G20" s="57"/>
      <c r="H20" s="57"/>
      <c r="I20" s="57"/>
      <c r="J20" s="57"/>
      <c r="K20" s="57"/>
    </row>
    <row r="21" spans="1:11" ht="12.75">
      <c r="A21" s="48" t="s">
        <v>21</v>
      </c>
      <c r="B21" s="48" t="s">
        <v>22</v>
      </c>
      <c r="C21" s="55">
        <v>137647000</v>
      </c>
      <c r="D21" s="72">
        <f>C21-F21</f>
        <v>137636000</v>
      </c>
      <c r="E21" s="48"/>
      <c r="F21" s="57">
        <f>SUM(G21:N21)</f>
        <v>11000</v>
      </c>
      <c r="G21" s="57">
        <v>2098</v>
      </c>
      <c r="H21" s="57">
        <v>1418</v>
      </c>
      <c r="I21" s="57">
        <v>2050</v>
      </c>
      <c r="J21" s="57">
        <v>2747</v>
      </c>
      <c r="K21" s="57">
        <v>2687</v>
      </c>
    </row>
    <row r="22" spans="1:11" ht="12.75">
      <c r="A22" s="48" t="s">
        <v>23</v>
      </c>
      <c r="B22" s="48" t="s">
        <v>24</v>
      </c>
      <c r="C22" s="77"/>
      <c r="D22" s="73"/>
      <c r="E22" s="48">
        <v>125519000</v>
      </c>
      <c r="F22" s="57"/>
      <c r="G22" s="57"/>
      <c r="H22" s="57"/>
      <c r="I22" s="57"/>
      <c r="J22" s="57"/>
      <c r="K22" s="57"/>
    </row>
    <row r="23" spans="1:11" ht="12.75">
      <c r="A23" s="65"/>
      <c r="B23" s="78" t="s">
        <v>43</v>
      </c>
      <c r="C23" s="79">
        <v>5638000</v>
      </c>
      <c r="D23" s="80"/>
      <c r="E23" s="48"/>
      <c r="F23" s="66"/>
      <c r="G23" s="66"/>
      <c r="H23" s="66"/>
      <c r="I23" s="66"/>
      <c r="J23" s="66"/>
      <c r="K23" s="66"/>
    </row>
  </sheetData>
  <sheetProtection/>
  <mergeCells count="3">
    <mergeCell ref="C1:F1"/>
    <mergeCell ref="A2:C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T21" sqref="T21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31" customWidth="1"/>
    <col min="4" max="4" width="13.875" style="27" hidden="1" customWidth="1"/>
    <col min="5" max="5" width="11.625" style="0" hidden="1" customWidth="1"/>
    <col min="6" max="6" width="10.00390625" style="27" hidden="1" customWidth="1"/>
    <col min="7" max="13" width="9.25390625" style="27" hidden="1" customWidth="1"/>
    <col min="14" max="14" width="10.375" style="27" hidden="1" customWidth="1"/>
    <col min="15" max="15" width="22.625" style="0" customWidth="1"/>
    <col min="16" max="16" width="18.375" style="0" customWidth="1"/>
  </cols>
  <sheetData>
    <row r="1" spans="1:15" ht="129" customHeight="1">
      <c r="A1" s="1"/>
      <c r="B1" s="38"/>
      <c r="C1" s="111" t="s">
        <v>93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4" ht="27.75" customHeight="1">
      <c r="A2" s="112" t="s">
        <v>91</v>
      </c>
      <c r="B2" s="112"/>
      <c r="C2" s="113"/>
      <c r="D2" s="44"/>
      <c r="E2" s="44"/>
      <c r="F2" s="44"/>
      <c r="G2" s="44"/>
      <c r="H2" s="44"/>
      <c r="I2" s="44"/>
      <c r="J2" s="44"/>
      <c r="K2" s="44"/>
      <c r="M2" s="114" t="s">
        <v>41</v>
      </c>
      <c r="N2" s="114"/>
    </row>
    <row r="3" spans="1:15" ht="31.5" customHeight="1" hidden="1">
      <c r="A3" s="40"/>
      <c r="B3" s="42"/>
      <c r="C3" s="102" t="s">
        <v>42</v>
      </c>
      <c r="D3" s="103" t="s">
        <v>39</v>
      </c>
      <c r="E3" s="104"/>
      <c r="F3" s="103" t="s">
        <v>38</v>
      </c>
      <c r="G3" s="103" t="s">
        <v>30</v>
      </c>
      <c r="H3" s="103" t="s">
        <v>31</v>
      </c>
      <c r="I3" s="103" t="s">
        <v>32</v>
      </c>
      <c r="J3" s="103" t="s">
        <v>33</v>
      </c>
      <c r="K3" s="103" t="s">
        <v>34</v>
      </c>
      <c r="L3" s="100" t="s">
        <v>35</v>
      </c>
      <c r="M3" s="100" t="s">
        <v>36</v>
      </c>
      <c r="N3" s="100" t="s">
        <v>37</v>
      </c>
      <c r="O3" s="104"/>
    </row>
    <row r="4" spans="1:16" ht="31.5" customHeight="1">
      <c r="A4" s="90" t="s">
        <v>88</v>
      </c>
      <c r="B4" s="90" t="s">
        <v>89</v>
      </c>
      <c r="C4" s="115" t="s">
        <v>90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89"/>
    </row>
    <row r="5" spans="1:24" ht="21.75" customHeight="1">
      <c r="A5" s="41"/>
      <c r="B5" s="43"/>
      <c r="C5" s="107" t="s">
        <v>92</v>
      </c>
      <c r="D5" s="105"/>
      <c r="E5" s="106"/>
      <c r="F5" s="105"/>
      <c r="G5" s="105"/>
      <c r="H5" s="105"/>
      <c r="I5" s="105"/>
      <c r="J5" s="105"/>
      <c r="K5" s="105"/>
      <c r="L5" s="101"/>
      <c r="M5" s="101"/>
      <c r="N5" s="101"/>
      <c r="O5" s="99" t="s">
        <v>94</v>
      </c>
      <c r="P5" s="25"/>
      <c r="Q5" s="25"/>
      <c r="R5" s="25"/>
      <c r="S5" s="25"/>
      <c r="T5" s="25"/>
      <c r="U5" s="25"/>
      <c r="V5" s="25"/>
      <c r="W5" s="25"/>
      <c r="X5" s="25"/>
    </row>
    <row r="6" spans="1:15" ht="15.75">
      <c r="A6" s="2" t="s">
        <v>49</v>
      </c>
      <c r="B6" s="32" t="s">
        <v>50</v>
      </c>
      <c r="C6" s="91">
        <v>0</v>
      </c>
      <c r="D6" s="20">
        <v>4052</v>
      </c>
      <c r="E6" s="7"/>
      <c r="F6" s="28">
        <f>SUM(G6:M6)</f>
        <v>218</v>
      </c>
      <c r="G6" s="28">
        <v>81</v>
      </c>
      <c r="H6" s="28">
        <v>17</v>
      </c>
      <c r="I6" s="28">
        <v>15</v>
      </c>
      <c r="J6" s="28">
        <v>11</v>
      </c>
      <c r="K6" s="28">
        <v>52</v>
      </c>
      <c r="L6" s="28">
        <v>11</v>
      </c>
      <c r="M6" s="28">
        <v>31</v>
      </c>
      <c r="N6" s="29"/>
      <c r="O6" s="98">
        <v>0</v>
      </c>
    </row>
    <row r="7" spans="1:15" ht="15.75">
      <c r="A7" s="5" t="s">
        <v>51</v>
      </c>
      <c r="B7" s="35" t="s">
        <v>52</v>
      </c>
      <c r="C7" s="92">
        <v>0</v>
      </c>
      <c r="D7" s="21">
        <v>4052</v>
      </c>
      <c r="E7" s="7"/>
      <c r="F7" s="28">
        <f>SUM(G7:M7)</f>
        <v>218</v>
      </c>
      <c r="G7" s="28">
        <v>81</v>
      </c>
      <c r="H7" s="28">
        <v>17</v>
      </c>
      <c r="I7" s="28">
        <v>15</v>
      </c>
      <c r="J7" s="28">
        <v>11</v>
      </c>
      <c r="K7" s="28">
        <v>52</v>
      </c>
      <c r="L7" s="28">
        <v>11</v>
      </c>
      <c r="M7" s="28">
        <v>31</v>
      </c>
      <c r="N7" s="29"/>
      <c r="O7" s="92">
        <v>0</v>
      </c>
    </row>
    <row r="8" spans="1:15" ht="25.5">
      <c r="A8" s="4" t="s">
        <v>53</v>
      </c>
      <c r="B8" s="34" t="s">
        <v>54</v>
      </c>
      <c r="C8" s="92">
        <v>0</v>
      </c>
      <c r="D8" s="22">
        <v>4052</v>
      </c>
      <c r="E8" s="7"/>
      <c r="F8" s="28">
        <f>SUM(G8:M8)</f>
        <v>218</v>
      </c>
      <c r="G8" s="28">
        <v>81</v>
      </c>
      <c r="H8" s="28">
        <v>17</v>
      </c>
      <c r="I8" s="28">
        <v>15</v>
      </c>
      <c r="J8" s="28">
        <v>11</v>
      </c>
      <c r="K8" s="28">
        <v>52</v>
      </c>
      <c r="L8" s="28">
        <v>11</v>
      </c>
      <c r="M8" s="28">
        <v>31</v>
      </c>
      <c r="N8" s="29"/>
      <c r="O8" s="92">
        <v>0</v>
      </c>
    </row>
    <row r="9" spans="1:15" ht="25.5">
      <c r="A9" s="4" t="s">
        <v>55</v>
      </c>
      <c r="B9" s="34" t="s">
        <v>56</v>
      </c>
      <c r="C9" s="92">
        <v>0</v>
      </c>
      <c r="D9" s="23">
        <v>2000</v>
      </c>
      <c r="E9" s="7"/>
      <c r="F9" s="29"/>
      <c r="G9" s="29"/>
      <c r="H9" s="29"/>
      <c r="I9" s="29"/>
      <c r="J9" s="29"/>
      <c r="K9" s="29"/>
      <c r="L9" s="29"/>
      <c r="M9" s="29"/>
      <c r="N9" s="29"/>
      <c r="O9" s="92">
        <v>0</v>
      </c>
    </row>
    <row r="10" spans="1:15" ht="15.75" customHeight="1" hidden="1">
      <c r="A10" s="4" t="s">
        <v>28</v>
      </c>
      <c r="B10" s="34" t="s">
        <v>29</v>
      </c>
      <c r="C10" s="93"/>
      <c r="D10" s="23"/>
      <c r="E10" s="7"/>
      <c r="F10" s="29"/>
      <c r="G10" s="29"/>
      <c r="H10" s="29"/>
      <c r="I10" s="29"/>
      <c r="J10" s="29"/>
      <c r="K10" s="29"/>
      <c r="L10" s="29"/>
      <c r="M10" s="29"/>
      <c r="N10" s="29"/>
      <c r="O10" s="92">
        <v>0</v>
      </c>
    </row>
    <row r="11" spans="1:15" ht="15.75" customHeight="1" hidden="1">
      <c r="A11" s="2" t="s">
        <v>4</v>
      </c>
      <c r="B11" s="32" t="s">
        <v>5</v>
      </c>
      <c r="C11" s="94"/>
      <c r="D11" s="20">
        <f>D12+D13</f>
        <v>0</v>
      </c>
      <c r="E11" s="7"/>
      <c r="F11" s="29"/>
      <c r="G11" s="29"/>
      <c r="H11" s="29"/>
      <c r="I11" s="29"/>
      <c r="J11" s="29"/>
      <c r="K11" s="29"/>
      <c r="L11" s="29"/>
      <c r="M11" s="29"/>
      <c r="N11" s="29"/>
      <c r="O11" s="92">
        <v>0</v>
      </c>
    </row>
    <row r="12" spans="1:15" ht="38.25" customHeight="1" hidden="1">
      <c r="A12" s="3" t="s">
        <v>6</v>
      </c>
      <c r="B12" s="33" t="s">
        <v>7</v>
      </c>
      <c r="C12" s="95"/>
      <c r="D12" s="21">
        <v>0</v>
      </c>
      <c r="E12" s="7"/>
      <c r="F12" s="29"/>
      <c r="G12" s="29"/>
      <c r="H12" s="29"/>
      <c r="I12" s="29"/>
      <c r="J12" s="29"/>
      <c r="K12" s="29"/>
      <c r="L12" s="29"/>
      <c r="M12" s="29"/>
      <c r="N12" s="29"/>
      <c r="O12" s="92">
        <v>0</v>
      </c>
    </row>
    <row r="13" spans="1:15" ht="15.75" customHeight="1" hidden="1">
      <c r="A13" s="4" t="s">
        <v>11</v>
      </c>
      <c r="B13" s="34" t="s">
        <v>12</v>
      </c>
      <c r="C13" s="93"/>
      <c r="D13" s="24"/>
      <c r="E13" s="7"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92">
        <v>0</v>
      </c>
    </row>
    <row r="14" spans="1:15" ht="15.75" customHeight="1" hidden="1">
      <c r="A14" s="2" t="s">
        <v>8</v>
      </c>
      <c r="B14" s="32" t="s">
        <v>9</v>
      </c>
      <c r="C14" s="94"/>
      <c r="D14" s="20">
        <v>100</v>
      </c>
      <c r="E14" s="7"/>
      <c r="F14" s="29"/>
      <c r="G14" s="29"/>
      <c r="H14" s="29"/>
      <c r="I14" s="29"/>
      <c r="J14" s="29"/>
      <c r="K14" s="29"/>
      <c r="L14" s="29"/>
      <c r="M14" s="29"/>
      <c r="N14" s="29"/>
      <c r="O14" s="92">
        <v>0</v>
      </c>
    </row>
    <row r="15" spans="1:15" ht="38.25" customHeight="1" hidden="1">
      <c r="A15" s="5" t="s">
        <v>14</v>
      </c>
      <c r="B15" s="35" t="s">
        <v>13</v>
      </c>
      <c r="C15" s="93"/>
      <c r="D15" s="20"/>
      <c r="E15" s="7">
        <v>100000</v>
      </c>
      <c r="F15" s="29"/>
      <c r="G15" s="29"/>
      <c r="H15" s="29"/>
      <c r="I15" s="29"/>
      <c r="J15" s="29"/>
      <c r="K15" s="29"/>
      <c r="L15" s="29"/>
      <c r="M15" s="29"/>
      <c r="N15" s="29"/>
      <c r="O15" s="92">
        <v>0</v>
      </c>
    </row>
    <row r="16" spans="1:15" ht="22.5" customHeight="1">
      <c r="A16" s="4" t="s">
        <v>57</v>
      </c>
      <c r="B16" s="34" t="s">
        <v>58</v>
      </c>
      <c r="C16" s="92">
        <v>0</v>
      </c>
      <c r="D16" s="20"/>
      <c r="E16" s="7"/>
      <c r="F16" s="29"/>
      <c r="G16" s="29"/>
      <c r="H16" s="29"/>
      <c r="I16" s="29"/>
      <c r="J16" s="29"/>
      <c r="K16" s="29"/>
      <c r="L16" s="29"/>
      <c r="M16" s="29"/>
      <c r="N16" s="29"/>
      <c r="O16" s="92">
        <v>0</v>
      </c>
    </row>
    <row r="17" spans="1:15" ht="24.75" customHeight="1">
      <c r="A17" s="12" t="s">
        <v>72</v>
      </c>
      <c r="B17" s="36" t="s">
        <v>73</v>
      </c>
      <c r="C17" s="91">
        <v>-4500000</v>
      </c>
      <c r="D17" s="20"/>
      <c r="E17" s="7"/>
      <c r="F17" s="29"/>
      <c r="G17" s="29"/>
      <c r="H17" s="29"/>
      <c r="I17" s="29"/>
      <c r="J17" s="29"/>
      <c r="K17" s="29"/>
      <c r="L17" s="29"/>
      <c r="M17" s="29"/>
      <c r="N17" s="29"/>
      <c r="O17" s="91">
        <v>0</v>
      </c>
    </row>
    <row r="18" spans="1:15" ht="27.75" customHeight="1">
      <c r="A18" s="15" t="s">
        <v>74</v>
      </c>
      <c r="B18" s="81" t="s">
        <v>77</v>
      </c>
      <c r="C18" s="92">
        <v>0</v>
      </c>
      <c r="D18" s="20"/>
      <c r="E18" s="7"/>
      <c r="F18" s="29"/>
      <c r="G18" s="29"/>
      <c r="H18" s="29"/>
      <c r="I18" s="29"/>
      <c r="J18" s="29"/>
      <c r="K18" s="29"/>
      <c r="L18" s="29"/>
      <c r="M18" s="29"/>
      <c r="N18" s="29"/>
      <c r="O18" s="92">
        <v>0</v>
      </c>
    </row>
    <row r="19" spans="1:15" ht="28.5" customHeight="1">
      <c r="A19" s="15" t="s">
        <v>75</v>
      </c>
      <c r="B19" s="81" t="s">
        <v>78</v>
      </c>
      <c r="C19" s="92">
        <v>0</v>
      </c>
      <c r="D19" s="20"/>
      <c r="E19" s="7"/>
      <c r="F19" s="29"/>
      <c r="G19" s="29"/>
      <c r="H19" s="29"/>
      <c r="I19" s="29"/>
      <c r="J19" s="29"/>
      <c r="K19" s="29"/>
      <c r="L19" s="29"/>
      <c r="M19" s="29"/>
      <c r="N19" s="29"/>
      <c r="O19" s="92">
        <v>0</v>
      </c>
    </row>
    <row r="20" spans="1:15" ht="28.5" customHeight="1">
      <c r="A20" s="15" t="s">
        <v>76</v>
      </c>
      <c r="B20" s="81" t="s">
        <v>79</v>
      </c>
      <c r="C20" s="92">
        <v>-4500000</v>
      </c>
      <c r="D20" s="20"/>
      <c r="E20" s="7"/>
      <c r="F20" s="29"/>
      <c r="G20" s="29"/>
      <c r="H20" s="29"/>
      <c r="I20" s="29"/>
      <c r="J20" s="29"/>
      <c r="K20" s="29"/>
      <c r="L20" s="29"/>
      <c r="M20" s="29"/>
      <c r="N20" s="29"/>
      <c r="O20" s="92">
        <v>0</v>
      </c>
    </row>
    <row r="21" spans="1:15" ht="33.75" customHeight="1">
      <c r="A21" s="15" t="s">
        <v>81</v>
      </c>
      <c r="B21" s="81" t="s">
        <v>80</v>
      </c>
      <c r="C21" s="92">
        <v>-4500000</v>
      </c>
      <c r="D21" s="20"/>
      <c r="E21" s="7"/>
      <c r="F21" s="29"/>
      <c r="G21" s="29"/>
      <c r="H21" s="29"/>
      <c r="I21" s="29"/>
      <c r="J21" s="29"/>
      <c r="K21" s="29"/>
      <c r="L21" s="29"/>
      <c r="M21" s="29"/>
      <c r="N21" s="29"/>
      <c r="O21" s="92">
        <v>0</v>
      </c>
    </row>
    <row r="22" spans="1:15" s="14" customFormat="1" ht="15.75">
      <c r="A22" s="12" t="s">
        <v>59</v>
      </c>
      <c r="B22" s="36" t="s">
        <v>60</v>
      </c>
      <c r="C22" s="91">
        <f>C26+C23</f>
        <v>-100000</v>
      </c>
      <c r="D22" s="91">
        <f aca="true" t="shared" si="0" ref="D22:O22">D26+D23</f>
        <v>0</v>
      </c>
      <c r="E22" s="91">
        <f t="shared" si="0"/>
        <v>125519000</v>
      </c>
      <c r="F22" s="91">
        <f t="shared" si="0"/>
        <v>0</v>
      </c>
      <c r="G22" s="91">
        <f t="shared" si="0"/>
        <v>0</v>
      </c>
      <c r="H22" s="91">
        <f t="shared" si="0"/>
        <v>0</v>
      </c>
      <c r="I22" s="91">
        <f t="shared" si="0"/>
        <v>0</v>
      </c>
      <c r="J22" s="91">
        <f t="shared" si="0"/>
        <v>0</v>
      </c>
      <c r="K22" s="91">
        <f t="shared" si="0"/>
        <v>0</v>
      </c>
      <c r="L22" s="91">
        <f t="shared" si="0"/>
        <v>0</v>
      </c>
      <c r="M22" s="91">
        <f t="shared" si="0"/>
        <v>0</v>
      </c>
      <c r="N22" s="91">
        <f t="shared" si="0"/>
        <v>0</v>
      </c>
      <c r="O22" s="91">
        <f t="shared" si="0"/>
        <v>0</v>
      </c>
    </row>
    <row r="23" spans="1:15" s="14" customFormat="1" ht="15.75">
      <c r="A23" s="82" t="s">
        <v>82</v>
      </c>
      <c r="B23" s="83" t="s">
        <v>83</v>
      </c>
      <c r="C23" s="92">
        <v>-168059800</v>
      </c>
      <c r="D23" s="20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92">
        <v>-165480400</v>
      </c>
    </row>
    <row r="24" spans="1:15" s="17" customFormat="1" ht="15.75">
      <c r="A24" s="15" t="s">
        <v>61</v>
      </c>
      <c r="B24" s="81" t="s">
        <v>62</v>
      </c>
      <c r="C24" s="92">
        <v>-168059800</v>
      </c>
      <c r="D24" s="16" t="e">
        <f>#REF!</f>
        <v>#REF!</v>
      </c>
      <c r="E24" s="16"/>
      <c r="F24" s="29">
        <f>SUM(G24:N24)</f>
        <v>14954</v>
      </c>
      <c r="G24" s="29">
        <v>2098</v>
      </c>
      <c r="H24" s="29">
        <v>1418</v>
      </c>
      <c r="I24" s="29">
        <v>2050</v>
      </c>
      <c r="J24" s="29">
        <v>2747</v>
      </c>
      <c r="K24" s="29">
        <v>2687</v>
      </c>
      <c r="L24" s="29">
        <v>853</v>
      </c>
      <c r="M24" s="29">
        <v>841</v>
      </c>
      <c r="N24" s="29">
        <v>2260</v>
      </c>
      <c r="O24" s="92">
        <v>-165480400</v>
      </c>
    </row>
    <row r="25" spans="1:15" ht="15.75">
      <c r="A25" s="9" t="s">
        <v>63</v>
      </c>
      <c r="B25" s="37" t="s">
        <v>64</v>
      </c>
      <c r="C25" s="96">
        <v>-168059800</v>
      </c>
      <c r="D25" s="10"/>
      <c r="E25" s="7">
        <v>125519000</v>
      </c>
      <c r="F25" s="29"/>
      <c r="G25" s="29"/>
      <c r="H25" s="29"/>
      <c r="I25" s="29"/>
      <c r="J25" s="29"/>
      <c r="K25" s="29"/>
      <c r="L25" s="29"/>
      <c r="M25" s="29"/>
      <c r="N25" s="29"/>
      <c r="O25" s="92">
        <v>-165480400</v>
      </c>
    </row>
    <row r="26" spans="1:15" s="6" customFormat="1" ht="15.75">
      <c r="A26" s="8" t="s">
        <v>65</v>
      </c>
      <c r="B26" s="85" t="s">
        <v>66</v>
      </c>
      <c r="C26" s="96">
        <v>167959800</v>
      </c>
      <c r="D26" s="11"/>
      <c r="E26" s="8">
        <v>125519000</v>
      </c>
      <c r="F26" s="30"/>
      <c r="G26" s="30"/>
      <c r="H26" s="30"/>
      <c r="I26" s="30"/>
      <c r="J26" s="30"/>
      <c r="K26" s="30"/>
      <c r="L26" s="30"/>
      <c r="M26" s="30"/>
      <c r="N26" s="30"/>
      <c r="O26" s="92">
        <v>165480400</v>
      </c>
    </row>
    <row r="27" spans="1:15" s="6" customFormat="1" ht="15.75">
      <c r="A27" s="8" t="s">
        <v>68</v>
      </c>
      <c r="B27" s="85" t="s">
        <v>67</v>
      </c>
      <c r="C27" s="96">
        <v>167959800</v>
      </c>
      <c r="D27" s="11"/>
      <c r="E27" s="8"/>
      <c r="F27" s="30"/>
      <c r="G27" s="30"/>
      <c r="H27" s="30"/>
      <c r="I27" s="30"/>
      <c r="J27" s="30"/>
      <c r="K27" s="30"/>
      <c r="L27" s="30"/>
      <c r="M27" s="30"/>
      <c r="N27" s="30"/>
      <c r="O27" s="92">
        <v>165480400</v>
      </c>
    </row>
    <row r="28" spans="1:15" s="6" customFormat="1" ht="15.75">
      <c r="A28" s="8" t="s">
        <v>69</v>
      </c>
      <c r="B28" s="85" t="s">
        <v>70</v>
      </c>
      <c r="C28" s="96">
        <v>167959800</v>
      </c>
      <c r="D28" s="11"/>
      <c r="E28" s="8"/>
      <c r="F28" s="30"/>
      <c r="G28" s="30"/>
      <c r="H28" s="30"/>
      <c r="I28" s="30"/>
      <c r="J28" s="30"/>
      <c r="K28" s="30"/>
      <c r="L28" s="30"/>
      <c r="M28" s="30"/>
      <c r="N28" s="30"/>
      <c r="O28" s="92">
        <v>165480400</v>
      </c>
    </row>
    <row r="29" spans="1:15" s="6" customFormat="1" ht="25.5">
      <c r="A29" s="84" t="s">
        <v>84</v>
      </c>
      <c r="B29" s="86" t="s">
        <v>85</v>
      </c>
      <c r="C29" s="97">
        <v>100000</v>
      </c>
      <c r="D29" s="11"/>
      <c r="E29" s="8"/>
      <c r="F29" s="30"/>
      <c r="G29" s="30"/>
      <c r="H29" s="30"/>
      <c r="I29" s="30"/>
      <c r="J29" s="30"/>
      <c r="K29" s="30"/>
      <c r="L29" s="30"/>
      <c r="M29" s="30"/>
      <c r="N29" s="30"/>
      <c r="O29" s="92">
        <v>0</v>
      </c>
    </row>
    <row r="30" spans="1:15" s="6" customFormat="1" ht="25.5">
      <c r="A30" s="8" t="s">
        <v>86</v>
      </c>
      <c r="B30" s="87" t="s">
        <v>87</v>
      </c>
      <c r="C30" s="96">
        <v>100000</v>
      </c>
      <c r="D30" s="11"/>
      <c r="E30" s="8"/>
      <c r="F30" s="30"/>
      <c r="G30" s="30"/>
      <c r="H30" s="30"/>
      <c r="I30" s="30"/>
      <c r="J30" s="30"/>
      <c r="K30" s="30"/>
      <c r="L30" s="30"/>
      <c r="M30" s="30"/>
      <c r="N30" s="30"/>
      <c r="O30" s="92">
        <v>0</v>
      </c>
    </row>
    <row r="31" spans="1:15" s="14" customFormat="1" ht="15.75">
      <c r="A31" s="13"/>
      <c r="B31" s="88" t="s">
        <v>71</v>
      </c>
      <c r="C31" s="97">
        <f>C17+C22+C29</f>
        <v>-4500000</v>
      </c>
      <c r="D31" s="19"/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91">
        <v>0</v>
      </c>
    </row>
  </sheetData>
  <sheetProtection/>
  <mergeCells count="4">
    <mergeCell ref="C1:O1"/>
    <mergeCell ref="A2:C2"/>
    <mergeCell ref="M2:N2"/>
    <mergeCell ref="C4:O4"/>
  </mergeCells>
  <printOptions/>
  <pageMargins left="0.52" right="0.43" top="0.43" bottom="0.33" header="0.32" footer="0.22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User</cp:lastModifiedBy>
  <cp:lastPrinted>2009-12-04T07:46:59Z</cp:lastPrinted>
  <dcterms:created xsi:type="dcterms:W3CDTF">2005-10-21T10:13:07Z</dcterms:created>
  <dcterms:modified xsi:type="dcterms:W3CDTF">2012-11-22T10:29:53Z</dcterms:modified>
  <cp:category/>
  <cp:version/>
  <cp:contentType/>
  <cp:contentStatus/>
</cp:coreProperties>
</file>