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очта (Не удалять)\310\"/>
    </mc:Choice>
  </mc:AlternateContent>
  <bookViews>
    <workbookView xWindow="0" yWindow="105" windowWidth="13215" windowHeight="7005"/>
  </bookViews>
  <sheets>
    <sheet name="Таблица_1" sheetId="1" r:id="rId1"/>
  </sheets>
  <definedNames>
    <definedName name="_xlnm._FilterDatabase" localSheetId="0" hidden="1">Таблица_1!$A$6:$E$43</definedName>
    <definedName name="_xlnm.Print_Titles" localSheetId="0">Таблица_1!$5:$5</definedName>
    <definedName name="_xlnm.Print_Area" localSheetId="0">Таблица_1!$A$1:$E$48</definedName>
  </definedNames>
  <calcPr calcId="162913" fullCalcOnLoad="1"/>
</workbook>
</file>

<file path=xl/calcChain.xml><?xml version="1.0" encoding="utf-8"?>
<calcChain xmlns="http://schemas.openxmlformats.org/spreadsheetml/2006/main">
  <c r="E16" i="1" l="1"/>
  <c r="E7" i="1"/>
  <c r="E6" i="1" s="1"/>
  <c r="E28" i="1"/>
  <c r="E33" i="1"/>
  <c r="E36" i="1"/>
  <c r="E20" i="1"/>
  <c r="E40" i="1"/>
  <c r="E44" i="1"/>
  <c r="E46" i="1"/>
</calcChain>
</file>

<file path=xl/sharedStrings.xml><?xml version="1.0" encoding="utf-8"?>
<sst xmlns="http://schemas.openxmlformats.org/spreadsheetml/2006/main" count="54" uniqueCount="51">
  <si>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</si>
  <si>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</si>
  <si>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</si>
  <si>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</si>
  <si>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</si>
  <si>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</si>
  <si>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Другие вопросы в области культуры, кинематографии и средств массовой информации</t>
  </si>
  <si>
    <t>Транспорт</t>
  </si>
  <si>
    <t>Другие вопросы в области национальной экономики</t>
  </si>
  <si>
    <t>Культура, кинематография и средства массовой информации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</si>
  <si>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</si>
  <si>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</si>
  <si>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</si>
  <si>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</si>
  <si>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</si>
  <si>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</si>
  <si>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</si>
  <si>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</si>
  <si>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</si>
  <si>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</si>
  <si>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</si>
  <si>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Дошкольное образование</t>
  </si>
  <si>
    <t>Охрана семьи и детства</t>
  </si>
  <si>
    <t>РП</t>
  </si>
  <si>
    <t>КЦСР</t>
  </si>
  <si>
    <t>Наименование</t>
  </si>
  <si>
    <t xml:space="preserve"> </t>
  </si>
  <si>
    <t>Общегосударственные вопросы</t>
  </si>
  <si>
    <t>КВР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</si>
  <si>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</si>
  <si>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</si>
  <si>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</si>
  <si>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</si>
  <si>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</si>
  <si>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</si>
  <si>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Сумма,
руб.</t>
  </si>
  <si>
    <t>Дорожное хозяйство(дорожные фонды)</t>
  </si>
  <si>
    <t>Средства массовой информации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</si>
  <si>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</si>
  <si>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</si>
  <si>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</si>
  <si>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</si>
  <si>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Судебная система</t>
  </si>
  <si>
    <t>Обеспечение проведения выборов и референдумов</t>
  </si>
  <si>
    <t>Общеэкономические вопросы</t>
  </si>
  <si>
    <t>Массовый спорт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</si>
  <si>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</si>
  <si>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</si>
  <si>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</si>
  <si>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Функциональная структура расходов районного бюджета на 2012 год </t>
  </si>
  <si>
    <r>
      <t>Приложение 13</t>
    </r>
    <r>
      <rPr>
        <sz val="12"/>
        <color indexed="8"/>
        <rFont val="Times New Roman"/>
        <family val="1"/>
        <charset val="204"/>
      </rPr>
      <t xml:space="preserve">
к решению Собрания депутатов Весьегонского района от 22.12.2011 № 310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</si>
</sst>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2" formatCode="#,##0.0"/>
    <numFmt numFmtId="174" formatCode="0000"/>
    <numFmt numFmtId="175" formatCode="0000000"/>
    <numFmt numFmtId="176" formatCode="000"/>
    <numFmt numFmtId="177" formatCode="00"/>
  </numFmts>
  <fonts count="9" x14ac:knownFonts="1">
    <font>
      <sz val="10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1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/>
    <xf numFmtId="174" fontId="4" fillId="0" borderId="1" xfId="0" applyNumberFormat="1" applyFont="1" applyFill="1" applyBorder="1" applyAlignment="1">
      <alignment vertical="center" wrapText="1"/>
    </xf>
    <xf numFmtId="175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72" fontId="4" fillId="0" borderId="1" xfId="0" applyNumberFormat="1" applyFont="1" applyFill="1" applyBorder="1" applyAlignment="1">
      <alignment horizontal="right" vertical="center" wrapText="1" indent="1"/>
    </xf>
    <xf numFmtId="17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" xfId="0" applyNumberFormat="1" applyFont="1" applyFill="1" applyBorder="1" applyAlignment="1">
      <alignment horizontal="right" vertical="center" indent="1"/>
    </xf>
    <xf numFmtId="0" fontId="5" fillId="0" borderId="1" xfId="0" applyFont="1" applyFill="1" applyBorder="1" applyAlignment="1" applyProtection="1">
      <alignment horizontal="left" vertical="top" wrapText="1" indent="2"/>
      <protection locked="0"/>
    </xf>
    <xf numFmtId="0" fontId="5" fillId="0" borderId="1" xfId="0" applyFont="1" applyFill="1" applyBorder="1" applyAlignment="1" applyProtection="1">
      <alignment horizontal="left" vertical="top" wrapText="1" indent="4"/>
      <protection locked="0"/>
    </xf>
    <xf numFmtId="0" fontId="5" fillId="0" borderId="1" xfId="0" applyFont="1" applyFill="1" applyBorder="1" applyAlignment="1" applyProtection="1">
      <alignment horizontal="left" vertical="top" wrapText="1" indent="5"/>
      <protection locked="0"/>
    </xf>
    <xf numFmtId="0" fontId="5" fillId="0" borderId="1" xfId="0" applyFont="1" applyFill="1" applyBorder="1" applyAlignment="1" applyProtection="1">
      <alignment horizontal="left" vertical="top" wrapText="1" indent="8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/>
    <xf numFmtId="17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 indent="1"/>
      <protection locked="0"/>
    </xf>
    <xf numFmtId="172" fontId="4" fillId="0" borderId="1" xfId="0" applyNumberFormat="1" applyFont="1" applyFill="1" applyBorder="1" applyAlignment="1">
      <alignment horizontal="right" vertical="center" indent="1"/>
    </xf>
    <xf numFmtId="174" fontId="5" fillId="0" borderId="1" xfId="0" applyNumberFormat="1" applyFont="1" applyFill="1" applyBorder="1" applyAlignment="1">
      <alignment horizontal="center" vertical="center" wrapText="1"/>
    </xf>
    <xf numFmtId="175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 wrapText="1" indent="4"/>
      <protection locked="0"/>
    </xf>
    <xf numFmtId="0" fontId="4" fillId="0" borderId="1" xfId="0" applyFont="1" applyFill="1" applyBorder="1" applyAlignment="1" applyProtection="1">
      <alignment horizontal="left" vertical="top" wrapText="1" indent="5"/>
      <protection locked="0"/>
    </xf>
    <xf numFmtId="0" fontId="4" fillId="0" borderId="1" xfId="0" applyFont="1" applyFill="1" applyBorder="1" applyAlignment="1" applyProtection="1">
      <alignment horizontal="left" vertical="top" wrapText="1" indent="8"/>
      <protection locked="0"/>
    </xf>
    <xf numFmtId="172" fontId="2" fillId="0" borderId="0" xfId="0" applyNumberFormat="1" applyFont="1" applyFill="1"/>
    <xf numFmtId="0" fontId="5" fillId="2" borderId="1" xfId="0" applyFont="1" applyFill="1" applyBorder="1" applyAlignment="1" applyProtection="1">
      <alignment horizontal="left" vertical="top" wrapText="1" indent="8"/>
      <protection locked="0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tabSelected="1" workbookViewId="0">
      <selection activeCell="D1" sqref="D1:E1"/>
    </sheetView>
  </sheetViews>
  <sheetFormatPr defaultRowHeight="15.75" x14ac:dyDescent="0.25"/>
  <cols>
    <col min="1" max="1" width="7.140625" style="1" customWidth="1"/>
    <col min="2" max="2" width="10" style="1" hidden="1" customWidth="1"/>
    <col min="3" max="3" width="5.85546875" style="1" hidden="1" customWidth="1"/>
    <col min="4" max="4" width="74.7109375" style="1" customWidth="1"/>
    <col min="5" max="5" width="16.140625" style="1" customWidth="1"/>
    <col min="6" max="6" width="14.7109375" style="1" customWidth="1"/>
    <col min="7" max="7" width="4.5703125" style="1" customWidth="1"/>
    <col min="8" max="8" width="32.5703125" style="1" customWidth="1"/>
    <col min="9" max="9" width="7" style="1" customWidth="1"/>
    <col min="10" max="16384" width="9.140625" style="1"/>
  </cols>
  <sheetData>
    <row r="1" spans="1:6" ht="80.25" customHeight="1" x14ac:dyDescent="0.25">
      <c r="D1" s="34" t="s">
        <v>50</v>
      </c>
      <c r="E1" s="35"/>
    </row>
    <row r="2" spans="1:6" ht="63" customHeight="1" x14ac:dyDescent="0.25">
      <c r="A2" s="36" t="s">
        <v>49</v>
      </c>
      <c r="B2" s="36"/>
      <c r="C2" s="36"/>
      <c r="D2" s="36"/>
      <c r="E2" s="36"/>
    </row>
    <row r="3" spans="1:6" ht="9" customHeight="1" x14ac:dyDescent="0.25">
      <c r="B3" s="2"/>
      <c r="C3" s="2"/>
      <c r="D3" s="2"/>
      <c r="E3" s="2"/>
    </row>
    <row r="4" spans="1:6" ht="30" x14ac:dyDescent="0.25">
      <c r="A4" s="25" t="s">
        <v>23</v>
      </c>
      <c r="B4" s="26" t="s">
        <v>24</v>
      </c>
      <c r="C4" s="27" t="s">
        <v>28</v>
      </c>
      <c r="D4" s="28" t="s">
        <v>25</v>
      </c>
      <c r="E4" s="28" t="s">
        <v>35</v>
      </c>
    </row>
    <row r="5" spans="1:6" s="19" customFormat="1" ht="11.25" x14ac:dyDescent="0.2">
      <c r="A5" s="17">
        <v>1</v>
      </c>
      <c r="B5" s="17">
        <v>2</v>
      </c>
      <c r="C5" s="17">
        <v>3</v>
      </c>
      <c r="D5" s="17">
        <v>4</v>
      </c>
      <c r="E5" s="18">
        <v>5</v>
      </c>
    </row>
    <row r="6" spans="1:6" x14ac:dyDescent="0.25">
      <c r="A6" s="4"/>
      <c r="B6" s="5"/>
      <c r="C6" s="6"/>
      <c r="D6" s="7" t="s">
        <v>29</v>
      </c>
      <c r="E6" s="8">
        <f>E7+E16+E20+E26+E28+E33+E36+E40+E42+E44+E46</f>
        <v>149795913</v>
      </c>
    </row>
    <row r="7" spans="1:6" s="3" customFormat="1" x14ac:dyDescent="0.25">
      <c r="A7" s="20">
        <v>100</v>
      </c>
      <c r="B7" s="21" t="s">
        <v>26</v>
      </c>
      <c r="C7" s="22" t="s">
        <v>26</v>
      </c>
      <c r="D7" s="23" t="s">
        <v>27</v>
      </c>
      <c r="E7" s="24">
        <f>E8+E9+E10+E11+E12+E13+E14+E15</f>
        <v>22420765</v>
      </c>
      <c r="F7" s="32"/>
    </row>
    <row r="8" spans="1:6" s="3" customFormat="1" ht="30" x14ac:dyDescent="0.25">
      <c r="A8" s="9">
        <v>102</v>
      </c>
      <c r="B8" s="10" t="s">
        <v>26</v>
      </c>
      <c r="C8" s="11" t="s">
        <v>26</v>
      </c>
      <c r="D8" s="13" t="s">
        <v>30</v>
      </c>
      <c r="E8" s="12">
        <v>735831</v>
      </c>
    </row>
    <row r="9" spans="1:6" ht="45" x14ac:dyDescent="0.25">
      <c r="A9" s="9">
        <v>103</v>
      </c>
      <c r="B9" s="10"/>
      <c r="C9" s="11"/>
      <c r="D9" s="13" t="s">
        <v>48</v>
      </c>
      <c r="E9" s="12">
        <v>201800</v>
      </c>
    </row>
    <row r="10" spans="1:6" ht="45" x14ac:dyDescent="0.25">
      <c r="A10" s="9">
        <v>104</v>
      </c>
      <c r="B10" s="10"/>
      <c r="C10" s="11"/>
      <c r="D10" s="15" t="s">
        <v>20</v>
      </c>
      <c r="E10" s="12">
        <v>13885344</v>
      </c>
    </row>
    <row r="11" spans="1:6" x14ac:dyDescent="0.25">
      <c r="A11" s="9">
        <v>105</v>
      </c>
      <c r="B11" s="10"/>
      <c r="C11" s="11"/>
      <c r="D11" s="15" t="s">
        <v>42</v>
      </c>
      <c r="E11" s="12">
        <v>28700</v>
      </c>
    </row>
    <row r="12" spans="1:6" ht="45" x14ac:dyDescent="0.25">
      <c r="A12" s="9">
        <v>106</v>
      </c>
      <c r="B12" s="10"/>
      <c r="C12" s="11"/>
      <c r="D12" s="16" t="s">
        <v>31</v>
      </c>
      <c r="E12" s="12">
        <v>5799690</v>
      </c>
    </row>
    <row r="13" spans="1:6" x14ac:dyDescent="0.25">
      <c r="A13" s="9">
        <v>107</v>
      </c>
      <c r="B13" s="10"/>
      <c r="C13" s="11"/>
      <c r="D13" s="16" t="s">
        <v>43</v>
      </c>
      <c r="E13" s="12">
        <v>300000</v>
      </c>
    </row>
    <row r="14" spans="1:6" x14ac:dyDescent="0.25">
      <c r="A14" s="9">
        <v>111</v>
      </c>
      <c r="B14" s="10"/>
      <c r="C14" s="11"/>
      <c r="D14" s="16" t="s">
        <v>1</v>
      </c>
      <c r="E14" s="12">
        <v>1000000</v>
      </c>
    </row>
    <row r="15" spans="1:6" x14ac:dyDescent="0.25">
      <c r="A15" s="9">
        <v>113</v>
      </c>
      <c r="B15" s="10"/>
      <c r="C15" s="11"/>
      <c r="D15" s="15" t="s">
        <v>2</v>
      </c>
      <c r="E15" s="12">
        <v>469400</v>
      </c>
    </row>
    <row r="16" spans="1:6" s="3" customFormat="1" ht="28.5" x14ac:dyDescent="0.25">
      <c r="A16" s="20">
        <v>300</v>
      </c>
      <c r="B16" s="21"/>
      <c r="C16" s="22"/>
      <c r="D16" s="29" t="s">
        <v>3</v>
      </c>
      <c r="E16" s="24">
        <f>E17+E18+E19</f>
        <v>1084263</v>
      </c>
    </row>
    <row r="17" spans="1:5" x14ac:dyDescent="0.25">
      <c r="A17" s="9">
        <v>304</v>
      </c>
      <c r="B17" s="10"/>
      <c r="C17" s="11"/>
      <c r="D17" s="14" t="s">
        <v>46</v>
      </c>
      <c r="E17" s="12">
        <v>404200</v>
      </c>
    </row>
    <row r="18" spans="1:5" ht="30" x14ac:dyDescent="0.25">
      <c r="A18" s="9">
        <v>309</v>
      </c>
      <c r="B18" s="10"/>
      <c r="C18" s="11"/>
      <c r="D18" s="16" t="s">
        <v>47</v>
      </c>
      <c r="E18" s="12">
        <v>475063</v>
      </c>
    </row>
    <row r="19" spans="1:5" ht="30" x14ac:dyDescent="0.25">
      <c r="A19" s="9">
        <v>314</v>
      </c>
      <c r="B19" s="10"/>
      <c r="C19" s="11"/>
      <c r="D19" s="16" t="s">
        <v>32</v>
      </c>
      <c r="E19" s="12">
        <v>205000</v>
      </c>
    </row>
    <row r="20" spans="1:5" s="3" customFormat="1" x14ac:dyDescent="0.25">
      <c r="A20" s="20">
        <v>400</v>
      </c>
      <c r="B20" s="21"/>
      <c r="C20" s="22"/>
      <c r="D20" s="29" t="s">
        <v>4</v>
      </c>
      <c r="E20" s="24">
        <f>E21+E22+E23+E24+E25</f>
        <v>6518200</v>
      </c>
    </row>
    <row r="21" spans="1:5" x14ac:dyDescent="0.25">
      <c r="A21" s="9">
        <v>401</v>
      </c>
      <c r="B21" s="10"/>
      <c r="C21" s="11"/>
      <c r="D21" s="14" t="s">
        <v>44</v>
      </c>
      <c r="E21" s="12">
        <v>50000</v>
      </c>
    </row>
    <row r="22" spans="1:5" x14ac:dyDescent="0.25">
      <c r="A22" s="9">
        <v>405</v>
      </c>
      <c r="B22" s="10"/>
      <c r="C22" s="11"/>
      <c r="D22" s="15" t="s">
        <v>5</v>
      </c>
      <c r="E22" s="12">
        <v>800000</v>
      </c>
    </row>
    <row r="23" spans="1:5" x14ac:dyDescent="0.25">
      <c r="A23" s="9">
        <v>408</v>
      </c>
      <c r="B23" s="10"/>
      <c r="C23" s="11"/>
      <c r="D23" s="16" t="s">
        <v>7</v>
      </c>
      <c r="E23" s="12">
        <v>1200000</v>
      </c>
    </row>
    <row r="24" spans="1:5" x14ac:dyDescent="0.25">
      <c r="A24" s="9">
        <v>409</v>
      </c>
      <c r="B24" s="10"/>
      <c r="C24" s="11"/>
      <c r="D24" s="16" t="s">
        <v>36</v>
      </c>
      <c r="E24" s="12">
        <v>3844200</v>
      </c>
    </row>
    <row r="25" spans="1:5" x14ac:dyDescent="0.25">
      <c r="A25" s="9">
        <v>412</v>
      </c>
      <c r="B25" s="10"/>
      <c r="C25" s="11"/>
      <c r="D25" s="14" t="s">
        <v>8</v>
      </c>
      <c r="E25" s="12">
        <v>624000</v>
      </c>
    </row>
    <row r="26" spans="1:5" s="3" customFormat="1" x14ac:dyDescent="0.25">
      <c r="A26" s="20">
        <v>600</v>
      </c>
      <c r="B26" s="21"/>
      <c r="C26" s="22"/>
      <c r="D26" s="30" t="s">
        <v>33</v>
      </c>
      <c r="E26" s="24">
        <v>205000</v>
      </c>
    </row>
    <row r="27" spans="1:5" x14ac:dyDescent="0.25">
      <c r="A27" s="9">
        <v>605</v>
      </c>
      <c r="B27" s="10"/>
      <c r="C27" s="11"/>
      <c r="D27" s="15" t="s">
        <v>34</v>
      </c>
      <c r="E27" s="12">
        <v>205000</v>
      </c>
    </row>
    <row r="28" spans="1:5" s="3" customFormat="1" x14ac:dyDescent="0.25">
      <c r="A28" s="20">
        <v>700</v>
      </c>
      <c r="B28" s="21"/>
      <c r="C28" s="22"/>
      <c r="D28" s="30" t="s">
        <v>10</v>
      </c>
      <c r="E28" s="24">
        <f>E29+E30+E31+E32</f>
        <v>88944182</v>
      </c>
    </row>
    <row r="29" spans="1:5" x14ac:dyDescent="0.25">
      <c r="A29" s="9">
        <v>701</v>
      </c>
      <c r="B29" s="10"/>
      <c r="C29" s="11"/>
      <c r="D29" s="16" t="s">
        <v>21</v>
      </c>
      <c r="E29" s="12">
        <v>18742582</v>
      </c>
    </row>
    <row r="30" spans="1:5" x14ac:dyDescent="0.25">
      <c r="A30" s="9">
        <v>702</v>
      </c>
      <c r="B30" s="10"/>
      <c r="C30" s="11"/>
      <c r="D30" s="33" t="s">
        <v>11</v>
      </c>
      <c r="E30" s="12">
        <v>65611142</v>
      </c>
    </row>
    <row r="31" spans="1:5" x14ac:dyDescent="0.25">
      <c r="A31" s="9">
        <v>707</v>
      </c>
      <c r="B31" s="10"/>
      <c r="C31" s="11"/>
      <c r="D31" s="15" t="s">
        <v>12</v>
      </c>
      <c r="E31" s="12">
        <v>987180</v>
      </c>
    </row>
    <row r="32" spans="1:5" x14ac:dyDescent="0.25">
      <c r="A32" s="9">
        <v>709</v>
      </c>
      <c r="B32" s="10"/>
      <c r="C32" s="11"/>
      <c r="D32" s="15" t="s">
        <v>13</v>
      </c>
      <c r="E32" s="12">
        <v>3603278</v>
      </c>
    </row>
    <row r="33" spans="1:5" s="3" customFormat="1" ht="28.5" x14ac:dyDescent="0.25">
      <c r="A33" s="20">
        <v>800</v>
      </c>
      <c r="B33" s="21"/>
      <c r="C33" s="22"/>
      <c r="D33" s="31" t="s">
        <v>9</v>
      </c>
      <c r="E33" s="24">
        <f>E34+E35</f>
        <v>11889243</v>
      </c>
    </row>
    <row r="34" spans="1:5" x14ac:dyDescent="0.25">
      <c r="A34" s="9">
        <v>801</v>
      </c>
      <c r="B34" s="10"/>
      <c r="C34" s="11"/>
      <c r="D34" s="14" t="s">
        <v>14</v>
      </c>
      <c r="E34" s="12">
        <v>11037933</v>
      </c>
    </row>
    <row r="35" spans="1:5" ht="30" x14ac:dyDescent="0.25">
      <c r="A35" s="9">
        <v>804</v>
      </c>
      <c r="B35" s="10"/>
      <c r="C35" s="11"/>
      <c r="D35" s="16" t="s">
        <v>6</v>
      </c>
      <c r="E35" s="12">
        <v>851310</v>
      </c>
    </row>
    <row r="36" spans="1:5" s="3" customFormat="1" x14ac:dyDescent="0.25">
      <c r="A36" s="20">
        <v>1000</v>
      </c>
      <c r="B36" s="21"/>
      <c r="C36" s="22"/>
      <c r="D36" s="30" t="s">
        <v>17</v>
      </c>
      <c r="E36" s="24">
        <f>E37+E38+E39</f>
        <v>4501100</v>
      </c>
    </row>
    <row r="37" spans="1:5" s="3" customFormat="1" x14ac:dyDescent="0.25">
      <c r="A37" s="9">
        <v>1001</v>
      </c>
      <c r="B37" s="10"/>
      <c r="C37" s="11"/>
      <c r="D37" s="16" t="s">
        <v>18</v>
      </c>
      <c r="E37" s="12">
        <v>624000</v>
      </c>
    </row>
    <row r="38" spans="1:5" x14ac:dyDescent="0.25">
      <c r="A38" s="9">
        <v>1003</v>
      </c>
      <c r="B38" s="10"/>
      <c r="C38" s="11"/>
      <c r="D38" s="14" t="s">
        <v>19</v>
      </c>
      <c r="E38" s="12">
        <v>1950000</v>
      </c>
    </row>
    <row r="39" spans="1:5" x14ac:dyDescent="0.25">
      <c r="A39" s="9">
        <v>1004</v>
      </c>
      <c r="B39" s="10"/>
      <c r="C39" s="11"/>
      <c r="D39" s="15" t="s">
        <v>22</v>
      </c>
      <c r="E39" s="12">
        <v>1927100</v>
      </c>
    </row>
    <row r="40" spans="1:5" s="3" customFormat="1" x14ac:dyDescent="0.25">
      <c r="A40" s="20">
        <v>1100</v>
      </c>
      <c r="B40" s="21"/>
      <c r="C40" s="22"/>
      <c r="D40" s="31" t="s">
        <v>16</v>
      </c>
      <c r="E40" s="24">
        <f>E41</f>
        <v>627000</v>
      </c>
    </row>
    <row r="41" spans="1:5" s="3" customFormat="1" x14ac:dyDescent="0.25">
      <c r="A41" s="9">
        <v>1102</v>
      </c>
      <c r="B41" s="10"/>
      <c r="C41" s="11"/>
      <c r="D41" s="15" t="s">
        <v>45</v>
      </c>
      <c r="E41" s="12">
        <v>627000</v>
      </c>
    </row>
    <row r="42" spans="1:5" s="3" customFormat="1" x14ac:dyDescent="0.25">
      <c r="A42" s="20">
        <v>1200</v>
      </c>
      <c r="B42" s="21"/>
      <c r="C42" s="22"/>
      <c r="D42" s="30" t="s">
        <v>37</v>
      </c>
      <c r="E42" s="24">
        <v>1000000</v>
      </c>
    </row>
    <row r="43" spans="1:5" s="3" customFormat="1" x14ac:dyDescent="0.25">
      <c r="A43" s="9">
        <v>1202</v>
      </c>
      <c r="B43" s="10"/>
      <c r="C43" s="11"/>
      <c r="D43" s="15" t="s">
        <v>15</v>
      </c>
      <c r="E43" s="12">
        <v>1000000</v>
      </c>
    </row>
    <row r="44" spans="1:5" s="3" customFormat="1" x14ac:dyDescent="0.25">
      <c r="A44" s="20">
        <v>1300</v>
      </c>
      <c r="B44" s="21"/>
      <c r="C44" s="22"/>
      <c r="D44" s="30" t="s">
        <v>0</v>
      </c>
      <c r="E44" s="24">
        <f>E45</f>
        <v>293160</v>
      </c>
    </row>
    <row r="45" spans="1:5" s="3" customFormat="1" x14ac:dyDescent="0.25">
      <c r="A45" s="9">
        <v>1301</v>
      </c>
      <c r="B45" s="10"/>
      <c r="C45" s="11"/>
      <c r="D45" s="15" t="s">
        <v>38</v>
      </c>
      <c r="E45" s="12">
        <v>293160</v>
      </c>
    </row>
    <row r="46" spans="1:5" s="3" customFormat="1" ht="28.5" x14ac:dyDescent="0.25">
      <c r="A46" s="20">
        <v>1400</v>
      </c>
      <c r="B46" s="21"/>
      <c r="C46" s="22"/>
      <c r="D46" s="30" t="s">
        <v>39</v>
      </c>
      <c r="E46" s="24">
        <f>E47+E48</f>
        <v>12313000</v>
      </c>
    </row>
    <row r="47" spans="1:5" s="3" customFormat="1" ht="30" x14ac:dyDescent="0.25">
      <c r="A47" s="9">
        <v>1401</v>
      </c>
      <c r="B47" s="10"/>
      <c r="C47" s="11"/>
      <c r="D47" s="15" t="s">
        <v>40</v>
      </c>
      <c r="E47" s="12">
        <v>10813000</v>
      </c>
    </row>
    <row r="48" spans="1:5" s="3" customFormat="1" ht="45" x14ac:dyDescent="0.25">
      <c r="A48" s="9">
        <v>1403</v>
      </c>
      <c r="B48" s="10"/>
      <c r="C48" s="11"/>
      <c r="D48" s="15" t="s">
        <v>41</v>
      </c>
      <c r="E48" s="12">
        <v>1500000</v>
      </c>
    </row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</sheetData>
  <autoFilter ref="A6:E43"/>
  <mergeCells count="2">
    <mergeCell ref="D1:E1"/>
    <mergeCell ref="A2:E2"/>
  </mergeCells>
  <phoneticPr fontId="3" type="noConversion"/>
  <printOptions horizontalCentered="1"/>
  <pageMargins left="0.98425196850393704" right="0.59055118110236227" top="0.39370078740157483" bottom="0.59055118110236227" header="0" footer="0"/>
  <pageSetup paperSize="9" scale="75" orientation="portrait" horizontalDpi="2048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Таблица_1</vt:lpstr>
      <vt:lpstr>Таблица_1!Заголовки_для_печати</vt:lpstr>
      <vt:lpstr>Таблица_1!Область_печати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2011-11-06T05:24:59Z</cp:lastPrinted>
  <dcterms:created xsi:type="dcterms:W3CDTF">2007-10-01T13:03:49Z</dcterms:created>
  <dcterms:modified xsi:type="dcterms:W3CDTF">2019-09-27T10:52:45Z</dcterms:modified>
</cp:coreProperties>
</file>