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440" windowHeight="1140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3'!$B$1:$AL$89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<sst xmlns="http://schemas.openxmlformats.org/spreadsheetml/2006/main" count="374" uniqueCount="180">
  <si>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</si>
  <si>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</si>
  <si>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</si>
  <si>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</si>
  <si>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</si>
  <si>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</si>
  <si>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</si>
  <si>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</si>
  <si>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</si>
  <si>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</si>
  <si>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</si>
  <si>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</si>
  <si>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</si>
  <si>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</si>
  <si>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</si>
  <si>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</si>
  <si>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</si>
  <si>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</si>
  <si>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</si>
  <si>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</si>
  <si>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</si>
  <si>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</si>
  <si>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</si>
  <si>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</si>
  <si>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</si>
  <si>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</si>
  <si>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</si>
  <si>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</si>
  <si>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</si>
  <si>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</si>
  <si>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</si>
  <si>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</si>
  <si>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</si>
  <si>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</si>
  <si>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</si>
  <si>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</si>
  <si>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</si>
  <si>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</si>
  <si>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</si>
  <si>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</si>
  <si>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</si>
  <si>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</si>
  <si>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</si>
  <si>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</si>
  <si>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</si>
  <si>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</si>
  <si>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</si>
  <si>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</si>
  <si>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</si>
  <si>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</si>
  <si>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</si>
  <si>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</si>
  <si>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</si>
  <si>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</si>
  <si>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</si>
  <si>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</si>
  <si>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</si>
  <si>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</si>
  <si>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</si>
  <si>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</si>
  <si>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</si>
  <si>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</si>
  <si>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</si>
  <si>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</si>
  <si>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</si>
  <si>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</si>
  <si>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</si>
  <si>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</si>
  <si>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</si>
  <si>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</si>
  <si>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</si>
  <si>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</si>
  <si>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</si>
  <si>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</si>
  <si>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</si>
  <si>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</si>
  <si>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</si>
  <si>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</si>
  <si>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</si>
  <si>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</si>
  <si>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</si>
  <si>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</si>
  <si>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</si>
  <si>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</si>
  <si>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</si>
  <si>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</si>
  <si>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</si>
  <si>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</si>
  <si>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</si>
  <si>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</si>
  <si>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</si>
  <si>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</si>
  <si>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</si>
  <si>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</si>
  <si>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</si>
  <si>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</si>
  <si>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</si>
  <si>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</si>
  <si>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</si>
  <si>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</si>
  <si>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</si>
  <si>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</si>
  <si>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</si>
  <si>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</si>
  <si>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</si>
  <si>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</si>
  <si>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</si>
  <si>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t>Характеристика   муниципальной   программы муниципального образования  Тверской области "Весьегонский район"</t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</si>
  <si>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</si>
  <si>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</si>
  <si>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</si>
  <si>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</si>
  <si>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</si>
  <si>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</si>
  <si>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</si>
  <si>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</si>
  <si>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</si>
  <si>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</si>
  <si>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</si>
  <si>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</si>
  <si>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</si>
  <si>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</si>
  <si>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</si>
  <si>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</si>
  <si>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</si>
  <si>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</si>
  <si>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</si>
  <si>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</si>
  <si>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</si>
  <si>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</si>
  <si>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</si>
  <si>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</si>
  <si>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</si>
  <si>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</si>
  <si>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</si>
  <si>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</si>
  <si>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</si>
  <si>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</si>
  <si>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</si>
  <si>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</si>
  <si>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</si>
  <si>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</si>
  <si>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</si>
  <si>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</si>
  <si>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</si>
  <si>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</si>
  <si>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</si>
  <si>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</si>
  <si>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</si>
  <si>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</si>
  <si>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</si>
  <si>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</si>
  <si>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</si>
  <si>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</si>
  <si>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</si>
  <si>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</si>
  <si>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</si>
  <si>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</si>
  <si>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</si>
  <si>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</si>
  <si>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</si>
  <si>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</si>
  <si>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</si>
  <si>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</si>
  <si>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</si>
  <si>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</si>
  <si>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</si>
  <si>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</si>
  <si>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</si>
  <si>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</si>
  <si>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</si>
  <si>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</si>
  <si>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</si>
  <si>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Задача  подпрограммы  3 "Социальная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</si>
  <si>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2018-2023 годы
</t>
  </si>
  <si>
    <t>"О дополнительных мерах по социальной поддержке населения Весьегонского района" на 2018-2923 годы</t>
  </si>
  <si>
    <t>2018-2023</t>
  </si>
  <si>
    <t>Мероприятие  1.3      "Оказание адресной материальной помощи  гражданам, втом числе, пострадавшим от стихийных бедствий.</t>
  </si>
  <si>
    <t>5</t>
  </si>
  <si>
    <t xml:space="preserve">Приложение  к  постановлению администрации Весьегонского района  от 02.11.2018 № 500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</si>
</sst>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2" fillId="0" borderId="1">
      <alignment vertical="top" wrapText="1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28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4" fontId="7" fillId="34" borderId="12" xfId="0" applyNumberFormat="1" applyFont="1" applyFill="1" applyBorder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11" fillId="34" borderId="14" xfId="0" applyFont="1" applyFill="1" applyBorder="1" applyAlignment="1">
      <alignment vertical="top" wrapText="1"/>
    </xf>
    <xf numFmtId="0" fontId="70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vertical="top" wrapText="1"/>
    </xf>
    <xf numFmtId="4" fontId="70" fillId="34" borderId="12" xfId="0" applyNumberFormat="1" applyFont="1" applyFill="1" applyBorder="1" applyAlignment="1">
      <alignment horizontal="right" vertical="top" wrapText="1"/>
    </xf>
    <xf numFmtId="4" fontId="70" fillId="34" borderId="12" xfId="0" applyNumberFormat="1" applyFont="1" applyFill="1" applyBorder="1" applyAlignment="1">
      <alignment horizontal="center" vertical="top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3" fontId="70" fillId="34" borderId="12" xfId="0" applyNumberFormat="1" applyFont="1" applyFill="1" applyBorder="1" applyAlignment="1">
      <alignment horizontal="center" vertical="top" wrapText="1"/>
    </xf>
    <xf numFmtId="0" fontId="71" fillId="34" borderId="12" xfId="0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>
      <alignment vertical="top" wrapText="1"/>
    </xf>
    <xf numFmtId="4" fontId="71" fillId="34" borderId="12" xfId="0" applyNumberFormat="1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3" fontId="71" fillId="34" borderId="12" xfId="0" applyNumberFormat="1" applyFont="1" applyFill="1" applyBorder="1" applyAlignment="1">
      <alignment horizontal="center" vertical="top" wrapText="1"/>
    </xf>
    <xf numFmtId="49" fontId="71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vertical="top" wrapText="1"/>
    </xf>
    <xf numFmtId="0" fontId="7" fillId="34" borderId="12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Alignment="1">
      <alignment horizontal="justify" vertical="top" wrapText="1"/>
    </xf>
    <xf numFmtId="0" fontId="4" fillId="34" borderId="12" xfId="0" applyFont="1" applyFill="1" applyBorder="1" applyAlignment="1">
      <alignment horizontal="center" vertical="top" wrapText="1"/>
    </xf>
    <xf numFmtId="0" fontId="72" fillId="34" borderId="12" xfId="0" applyFont="1" applyFill="1" applyBorder="1" applyAlignment="1">
      <alignment horizontal="center" vertical="top" wrapText="1"/>
    </xf>
    <xf numFmtId="4" fontId="16" fillId="34" borderId="12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0" fontId="73" fillId="0" borderId="0" xfId="0" applyFont="1" applyAlignment="1">
      <alignment/>
    </xf>
    <xf numFmtId="4" fontId="7" fillId="34" borderId="12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4" fontId="71" fillId="34" borderId="12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4" borderId="12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center" vertical="top" wrapText="1"/>
    </xf>
    <xf numFmtId="4" fontId="71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" fontId="7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22" xfId="0" applyFont="1" applyFill="1" applyBorder="1" applyAlignment="1">
      <alignment horizontal="left" vertical="top" wrapText="1"/>
    </xf>
    <xf numFmtId="0" fontId="16" fillId="32" borderId="22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left" vertical="top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28" fillId="32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4" t="s">
        <v>106</v>
      </c>
      <c r="AD1" s="154"/>
    </row>
    <row r="2" spans="29:30" ht="162" customHeight="1">
      <c r="AC2" s="158" t="s">
        <v>108</v>
      </c>
      <c r="AD2" s="158"/>
    </row>
    <row r="3" spans="1:30" ht="18.75">
      <c r="A3" s="10"/>
      <c r="B3" s="10"/>
      <c r="C3" s="157" t="s">
        <v>62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18.75">
      <c r="A4" s="10"/>
      <c r="B4" s="10"/>
      <c r="C4" s="157" t="s">
        <v>76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ht="18.75">
      <c r="A5" s="10"/>
      <c r="B5" s="10"/>
      <c r="C5" s="157" t="s">
        <v>75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1:30" ht="18.75">
      <c r="A6" s="10"/>
      <c r="B6" s="10"/>
      <c r="C6" s="155" t="s">
        <v>61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:30" ht="18.75">
      <c r="A7" s="10"/>
      <c r="B7" s="10"/>
      <c r="C7" s="156" t="s">
        <v>74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:30" ht="18.75">
      <c r="A8" s="10"/>
      <c r="B8" s="10"/>
      <c r="C8" s="157" t="s">
        <v>78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18.75">
      <c r="A9" s="10"/>
      <c r="B9" s="10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9.5">
      <c r="A10" s="10"/>
      <c r="B10" s="10"/>
      <c r="C10" s="166" t="s">
        <v>5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</row>
    <row r="11" spans="1:59" s="1" customFormat="1" ht="15.75" customHeight="1">
      <c r="A11" s="10"/>
      <c r="B11" s="10"/>
      <c r="C11" s="169" t="s">
        <v>63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70" t="s">
        <v>77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2" t="s">
        <v>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 t="s">
        <v>31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 t="s">
        <v>32</v>
      </c>
      <c r="Z13" s="163" t="s">
        <v>0</v>
      </c>
      <c r="AA13" s="167" t="s">
        <v>60</v>
      </c>
      <c r="AB13" s="167"/>
      <c r="AC13" s="167"/>
      <c r="AD13" s="16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2" t="s">
        <v>41</v>
      </c>
      <c r="B14" s="162"/>
      <c r="C14" s="162"/>
      <c r="D14" s="162" t="s">
        <v>42</v>
      </c>
      <c r="E14" s="162"/>
      <c r="F14" s="162" t="s">
        <v>43</v>
      </c>
      <c r="G14" s="162"/>
      <c r="H14" s="162" t="s">
        <v>40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8"/>
      <c r="Z14" s="164"/>
      <c r="AA14" s="167" t="s">
        <v>59</v>
      </c>
      <c r="AB14" s="167" t="s">
        <v>58</v>
      </c>
      <c r="AC14" s="167" t="s">
        <v>57</v>
      </c>
      <c r="AD14" s="167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8"/>
      <c r="Z15" s="164"/>
      <c r="AA15" s="167"/>
      <c r="AB15" s="167"/>
      <c r="AC15" s="167"/>
      <c r="AD15" s="16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8"/>
      <c r="Z16" s="165"/>
      <c r="AA16" s="167"/>
      <c r="AB16" s="167"/>
      <c r="AC16" s="167"/>
      <c r="AD16" s="16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9</v>
      </c>
      <c r="Z18" s="45" t="s">
        <v>2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55</v>
      </c>
      <c r="Z19" s="45" t="s">
        <v>2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17</v>
      </c>
      <c r="Z21" s="45" t="s">
        <v>3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18</v>
      </c>
      <c r="Z22" s="45" t="s">
        <v>3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19</v>
      </c>
      <c r="Z24" s="45" t="s">
        <v>3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20</v>
      </c>
      <c r="Z25" s="45" t="s">
        <v>3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53</v>
      </c>
      <c r="Z26" s="45" t="s">
        <v>2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10</v>
      </c>
      <c r="Z27" s="45" t="s">
        <v>2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21</v>
      </c>
      <c r="Z28" s="45" t="s">
        <v>3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22</v>
      </c>
      <c r="Z29" s="45" t="s">
        <v>3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15</v>
      </c>
      <c r="Z30" s="45" t="s">
        <v>2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23</v>
      </c>
      <c r="Z31" s="45" t="s">
        <v>3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24</v>
      </c>
      <c r="Z32" s="45" t="s">
        <v>4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46</v>
      </c>
      <c r="Z33" s="45" t="s">
        <v>2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25</v>
      </c>
      <c r="Z34" s="45" t="s">
        <v>3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26</v>
      </c>
      <c r="Z35" s="45" t="s">
        <v>3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11</v>
      </c>
      <c r="Z36" s="45" t="s">
        <v>2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27</v>
      </c>
      <c r="Z37" s="45" t="s">
        <v>3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28</v>
      </c>
      <c r="Z38" s="45" t="s">
        <v>3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16</v>
      </c>
      <c r="Z39" s="45" t="s">
        <v>2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25</v>
      </c>
      <c r="Z40" s="45" t="s">
        <v>3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26</v>
      </c>
      <c r="Z41" s="45" t="s">
        <v>4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34</v>
      </c>
      <c r="Z42" s="45" t="s">
        <v>8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52</v>
      </c>
      <c r="Z43" s="45" t="s">
        <v>3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45</v>
      </c>
      <c r="Z44" s="45" t="s">
        <v>2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25</v>
      </c>
      <c r="Z45" s="45" t="s">
        <v>3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29</v>
      </c>
      <c r="Z46" s="45" t="s">
        <v>3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51</v>
      </c>
      <c r="Z47" s="45" t="s">
        <v>2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12</v>
      </c>
      <c r="Z48" s="45" t="s">
        <v>2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21</v>
      </c>
      <c r="Z49" s="45" t="s">
        <v>3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3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35</v>
      </c>
      <c r="Z51" s="45" t="s">
        <v>8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36</v>
      </c>
      <c r="Z52" s="45" t="s">
        <v>3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37</v>
      </c>
      <c r="Z53" s="45" t="s">
        <v>8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36</v>
      </c>
      <c r="Z54" s="45" t="s">
        <v>3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13</v>
      </c>
      <c r="Z55" s="45" t="s">
        <v>2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21</v>
      </c>
      <c r="Z56" s="45" t="s">
        <v>3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3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8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36</v>
      </c>
      <c r="Z59" s="45" t="s">
        <v>3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39</v>
      </c>
      <c r="Z60" s="45" t="s">
        <v>8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36</v>
      </c>
      <c r="Z61" s="45" t="s">
        <v>4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44</v>
      </c>
      <c r="Z62" s="45" t="s">
        <v>2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14</v>
      </c>
      <c r="Z63" s="45" t="s">
        <v>3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50</v>
      </c>
      <c r="Z64" s="45" t="s">
        <v>2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70</v>
      </c>
      <c r="Z65" s="45" t="s">
        <v>2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71</v>
      </c>
      <c r="Z66" s="45" t="s">
        <v>2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72</v>
      </c>
      <c r="Z67" s="45" t="s">
        <v>2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73</v>
      </c>
      <c r="Z68" s="45" t="s">
        <v>2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73" t="s">
        <v>69</v>
      </c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60" t="s">
        <v>64</v>
      </c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71"/>
      <c r="AD72" s="17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60" t="s">
        <v>65</v>
      </c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60" t="s">
        <v>66</v>
      </c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60"/>
      <c r="K75" s="160" t="s">
        <v>49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59" t="s">
        <v>67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AB76" s="161" t="s">
        <v>48</v>
      </c>
      <c r="AC76" s="161"/>
      <c r="AD76" s="161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9" t="s">
        <v>47</v>
      </c>
      <c r="K77" s="159"/>
      <c r="L77" s="159"/>
      <c r="M77" s="159"/>
      <c r="N77" s="159"/>
      <c r="O77" s="159"/>
      <c r="P77" s="159"/>
      <c r="Q77" s="159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8"/>
  <sheetViews>
    <sheetView tabSelected="1" view="pageBreakPreview" zoomScale="90" zoomScaleNormal="60" zoomScaleSheetLayoutView="90" zoomScalePageLayoutView="50" workbookViewId="0" topLeftCell="Z1">
      <selection activeCell="AD1" sqref="AD1:AK1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33" customWidth="1"/>
    <col min="22" max="22" width="2.7109375" style="33" customWidth="1"/>
    <col min="23" max="23" width="3.00390625" style="33" customWidth="1"/>
    <col min="24" max="27" width="2.57421875" style="33" customWidth="1"/>
    <col min="28" max="28" width="2.7109375" style="33" customWidth="1"/>
    <col min="29" max="29" width="68.421875" style="0" customWidth="1"/>
    <col min="30" max="30" width="7.140625" style="118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5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1.5" customHeight="1">
      <c r="B1" s="7"/>
      <c r="C1" s="7"/>
      <c r="D1" s="9"/>
      <c r="E1" s="9"/>
      <c r="F1" s="9"/>
      <c r="G1" s="9"/>
      <c r="H1" s="9"/>
      <c r="I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185" t="s">
        <v>179</v>
      </c>
      <c r="AE1" s="185"/>
      <c r="AF1" s="185"/>
      <c r="AG1" s="185"/>
      <c r="AH1" s="185"/>
      <c r="AI1" s="185"/>
      <c r="AJ1" s="185"/>
      <c r="AK1" s="185"/>
      <c r="AL1" s="83"/>
      <c r="AM1" s="83"/>
      <c r="AN1" s="83"/>
      <c r="AO1" s="83"/>
      <c r="AP1" s="11"/>
      <c r="AQ1" s="2"/>
      <c r="AR1" s="2"/>
      <c r="AS1" s="2"/>
      <c r="AT1" s="2"/>
    </row>
    <row r="2" spans="1:256" ht="45" customHeight="1">
      <c r="A2" s="37"/>
      <c r="B2" s="9"/>
      <c r="C2" s="9"/>
      <c r="D2" s="9"/>
      <c r="E2" s="9"/>
      <c r="F2" s="9"/>
      <c r="G2" s="9"/>
      <c r="H2" s="27"/>
      <c r="I2" s="37"/>
      <c r="J2" s="9"/>
      <c r="K2" s="9"/>
      <c r="L2" s="9"/>
      <c r="M2" s="9"/>
      <c r="N2" s="9"/>
      <c r="O2" s="9"/>
      <c r="P2" s="27"/>
      <c r="Q2" s="37"/>
      <c r="R2" s="9"/>
      <c r="S2" s="9"/>
      <c r="T2" s="9"/>
      <c r="U2" s="9"/>
      <c r="V2" s="9"/>
      <c r="W2" s="9"/>
      <c r="X2" s="27"/>
      <c r="Y2" s="37"/>
      <c r="Z2" s="9"/>
      <c r="AA2" s="9"/>
      <c r="AB2" s="9"/>
      <c r="AC2" s="9"/>
      <c r="AD2" s="185" t="s">
        <v>174</v>
      </c>
      <c r="AE2" s="185"/>
      <c r="AF2" s="185"/>
      <c r="AG2" s="185"/>
      <c r="AH2" s="185"/>
      <c r="AI2" s="185"/>
      <c r="AJ2" s="185"/>
      <c r="AK2" s="185"/>
      <c r="AL2" s="9"/>
      <c r="AM2" s="9"/>
      <c r="AN2" s="27"/>
      <c r="AO2" s="37"/>
      <c r="AP2" s="9"/>
      <c r="AQ2" s="9"/>
      <c r="AR2" s="9"/>
      <c r="AS2" s="9"/>
      <c r="AT2" s="9"/>
      <c r="AU2" s="9"/>
      <c r="AV2" s="27"/>
      <c r="AW2" s="37"/>
      <c r="AX2" s="9"/>
      <c r="AY2" s="9"/>
      <c r="AZ2" s="9"/>
      <c r="BA2" s="9"/>
      <c r="BB2" s="9"/>
      <c r="BC2" s="9"/>
      <c r="BD2" s="27"/>
      <c r="BE2" s="37"/>
      <c r="BF2" s="9"/>
      <c r="BG2" s="9"/>
      <c r="BH2" s="9"/>
      <c r="BI2" s="9"/>
      <c r="BJ2" s="9"/>
      <c r="BK2" s="9"/>
      <c r="BL2" s="27"/>
      <c r="BM2" s="37"/>
      <c r="BN2" s="9"/>
      <c r="BO2" s="9"/>
      <c r="BP2" s="9"/>
      <c r="BQ2" s="9"/>
      <c r="BR2" s="9"/>
      <c r="BS2" s="9"/>
      <c r="BT2" s="27"/>
      <c r="BU2" s="37"/>
      <c r="BV2" s="9"/>
      <c r="BW2" s="9"/>
      <c r="BX2" s="9"/>
      <c r="BY2" s="9"/>
      <c r="BZ2" s="9"/>
      <c r="CA2" s="9"/>
      <c r="CB2" s="27"/>
      <c r="CC2" s="37"/>
      <c r="CD2" s="9"/>
      <c r="CE2" s="9"/>
      <c r="CF2" s="9"/>
      <c r="CG2" s="9"/>
      <c r="CH2" s="9"/>
      <c r="CI2" s="9"/>
      <c r="CJ2" s="27"/>
      <c r="CK2" s="37"/>
      <c r="CL2" s="9"/>
      <c r="CM2" s="9"/>
      <c r="CN2" s="9"/>
      <c r="CO2" s="9"/>
      <c r="CP2" s="9"/>
      <c r="CQ2" s="9"/>
      <c r="CR2" s="27"/>
      <c r="CS2" s="37"/>
      <c r="CT2" s="9"/>
      <c r="CU2" s="9"/>
      <c r="CV2" s="9"/>
      <c r="CW2" s="9"/>
      <c r="CX2" s="9"/>
      <c r="CY2" s="9"/>
      <c r="CZ2" s="27"/>
      <c r="DA2" s="37"/>
      <c r="DB2" s="9"/>
      <c r="DC2" s="9"/>
      <c r="DD2" s="9"/>
      <c r="DE2" s="9"/>
      <c r="DF2" s="9"/>
      <c r="DG2" s="9"/>
      <c r="DH2" s="27"/>
      <c r="DI2" s="37"/>
      <c r="DJ2" s="9"/>
      <c r="DK2" s="9"/>
      <c r="DL2" s="9"/>
      <c r="DM2" s="9"/>
      <c r="DN2" s="9"/>
      <c r="DO2" s="9"/>
      <c r="DP2" s="27"/>
      <c r="DQ2" s="37"/>
      <c r="DR2" s="9"/>
      <c r="DS2" s="9"/>
      <c r="DT2" s="9"/>
      <c r="DU2" s="9"/>
      <c r="DV2" s="9"/>
      <c r="DW2" s="9"/>
      <c r="DX2" s="27"/>
      <c r="DY2" s="37"/>
      <c r="DZ2" s="9"/>
      <c r="EA2" s="9"/>
      <c r="EB2" s="9"/>
      <c r="EC2" s="9"/>
      <c r="ED2" s="9"/>
      <c r="EE2" s="9"/>
      <c r="EF2" s="27"/>
      <c r="EG2" s="37"/>
      <c r="EH2" s="9"/>
      <c r="EI2" s="9"/>
      <c r="EJ2" s="9"/>
      <c r="EK2" s="9"/>
      <c r="EL2" s="9"/>
      <c r="EM2" s="9"/>
      <c r="EN2" s="27"/>
      <c r="EO2" s="37"/>
      <c r="EP2" s="9"/>
      <c r="EQ2" s="9"/>
      <c r="ER2" s="9"/>
      <c r="ES2" s="9"/>
      <c r="ET2" s="9"/>
      <c r="EU2" s="9"/>
      <c r="EV2" s="27"/>
      <c r="EW2" s="37"/>
      <c r="EX2" s="9"/>
      <c r="EY2" s="9"/>
      <c r="EZ2" s="9"/>
      <c r="FA2" s="9"/>
      <c r="FB2" s="9"/>
      <c r="FC2" s="9"/>
      <c r="FD2" s="27"/>
      <c r="FE2" s="37"/>
      <c r="FF2" s="9"/>
      <c r="FG2" s="9"/>
      <c r="FH2" s="9"/>
      <c r="FI2" s="9"/>
      <c r="FJ2" s="9"/>
      <c r="FK2" s="9"/>
      <c r="FL2" s="27"/>
      <c r="FM2" s="37"/>
      <c r="FN2" s="9"/>
      <c r="FO2" s="9"/>
      <c r="FP2" s="9"/>
      <c r="FQ2" s="9"/>
      <c r="FR2" s="9"/>
      <c r="FS2" s="9"/>
      <c r="FT2" s="27"/>
      <c r="FU2" s="37"/>
      <c r="FV2" s="9"/>
      <c r="FW2" s="9"/>
      <c r="FX2" s="9"/>
      <c r="FY2" s="9"/>
      <c r="FZ2" s="9"/>
      <c r="GA2" s="9"/>
      <c r="GB2" s="27"/>
      <c r="GC2" s="37"/>
      <c r="GD2" s="9"/>
      <c r="GE2" s="9"/>
      <c r="GF2" s="9"/>
      <c r="GG2" s="9"/>
      <c r="GH2" s="9"/>
      <c r="GI2" s="9"/>
      <c r="GJ2" s="27"/>
      <c r="GK2" s="37"/>
      <c r="GL2" s="9"/>
      <c r="GM2" s="9"/>
      <c r="GN2" s="9"/>
      <c r="GO2" s="9"/>
      <c r="GP2" s="9"/>
      <c r="GQ2" s="9"/>
      <c r="GR2" s="27"/>
      <c r="GS2" s="37"/>
      <c r="GT2" s="9"/>
      <c r="GU2" s="9"/>
      <c r="GV2" s="9"/>
      <c r="GW2" s="9"/>
      <c r="GX2" s="9"/>
      <c r="GY2" s="9"/>
      <c r="GZ2" s="27"/>
      <c r="HA2" s="37"/>
      <c r="HB2" s="9"/>
      <c r="HC2" s="9"/>
      <c r="HD2" s="9"/>
      <c r="HE2" s="9"/>
      <c r="HF2" s="9"/>
      <c r="HG2" s="9"/>
      <c r="HH2" s="27"/>
      <c r="HI2" s="37"/>
      <c r="HJ2" s="9"/>
      <c r="HK2" s="9"/>
      <c r="HL2" s="9"/>
      <c r="HM2" s="9"/>
      <c r="HN2" s="9"/>
      <c r="HO2" s="9"/>
      <c r="HP2" s="27"/>
      <c r="HQ2" s="37"/>
      <c r="HR2" s="9"/>
      <c r="HS2" s="9"/>
      <c r="HT2" s="9"/>
      <c r="HU2" s="9"/>
      <c r="HV2" s="9"/>
      <c r="HW2" s="9"/>
      <c r="HX2" s="27"/>
      <c r="HY2" s="37"/>
      <c r="HZ2" s="9"/>
      <c r="IA2" s="9"/>
      <c r="IB2" s="9"/>
      <c r="IC2" s="9"/>
      <c r="ID2" s="9"/>
      <c r="IE2" s="9"/>
      <c r="IF2" s="27"/>
      <c r="IG2" s="37"/>
      <c r="IH2" s="9"/>
      <c r="II2" s="9"/>
      <c r="IJ2" s="9"/>
      <c r="IK2" s="9"/>
      <c r="IL2" s="9"/>
      <c r="IM2" s="9"/>
      <c r="IN2" s="27"/>
      <c r="IO2" s="37"/>
      <c r="IP2" s="9"/>
      <c r="IQ2" s="9"/>
      <c r="IR2" s="9"/>
      <c r="IS2" s="9"/>
      <c r="IT2" s="9"/>
      <c r="IU2" s="9"/>
      <c r="IV2" s="27"/>
    </row>
    <row r="3" spans="2:46" ht="33.7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7"/>
      <c r="AE3" s="9"/>
      <c r="AF3" s="9"/>
      <c r="AG3" s="9"/>
      <c r="AH3" s="9"/>
      <c r="AI3" s="9"/>
      <c r="AJ3" s="9"/>
      <c r="AK3" s="27"/>
      <c r="AL3" s="27"/>
      <c r="AM3" s="27"/>
      <c r="AN3" s="27"/>
      <c r="AO3" s="27"/>
      <c r="AP3" s="11"/>
      <c r="AQ3" s="2"/>
      <c r="AR3" s="2"/>
      <c r="AS3" s="2"/>
      <c r="AT3" s="2"/>
    </row>
    <row r="4" spans="2:47" s="3" customFormat="1" ht="18.75">
      <c r="B4" s="6"/>
      <c r="C4" s="6"/>
      <c r="D4" s="184" t="s">
        <v>107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4"/>
      <c r="AQ4" s="15"/>
      <c r="AR4" s="15"/>
      <c r="AS4" s="15"/>
      <c r="AT4" s="16"/>
      <c r="AU4" s="16"/>
    </row>
    <row r="5" spans="1:47" s="3" customFormat="1" ht="15.75">
      <c r="A5" s="28"/>
      <c r="B5" s="10"/>
      <c r="C5" s="10"/>
      <c r="D5" s="200" t="s">
        <v>175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17"/>
      <c r="AQ5" s="18"/>
      <c r="AR5" s="18"/>
      <c r="AS5" s="18"/>
      <c r="AT5" s="19"/>
      <c r="AU5" s="19"/>
    </row>
    <row r="6" spans="1:47" s="3" customFormat="1" ht="18.75">
      <c r="A6" s="28"/>
      <c r="B6" s="10"/>
      <c r="C6" s="10"/>
      <c r="D6" s="199" t="s">
        <v>68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4"/>
      <c r="AQ6" s="15"/>
      <c r="AR6" s="15"/>
      <c r="AS6" s="15"/>
      <c r="AT6" s="19"/>
      <c r="AU6" s="19"/>
    </row>
    <row r="7" spans="1:47" s="3" customFormat="1" ht="18.75">
      <c r="A7" s="28"/>
      <c r="B7" s="10"/>
      <c r="C7" s="10"/>
      <c r="D7" s="201" t="s">
        <v>97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14"/>
      <c r="AQ7" s="15"/>
      <c r="AR7" s="15"/>
      <c r="AS7" s="15"/>
      <c r="AT7" s="19"/>
      <c r="AU7" s="19"/>
    </row>
    <row r="8" spans="1:89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12"/>
      <c r="AE8" s="21"/>
      <c r="AF8" s="22"/>
      <c r="AG8" s="22"/>
      <c r="AH8" s="22"/>
      <c r="AI8" s="22"/>
      <c r="AJ8" s="22"/>
      <c r="AK8" s="22"/>
      <c r="AL8" s="22"/>
      <c r="AM8" s="23"/>
      <c r="AN8" s="23"/>
      <c r="AO8" s="23"/>
      <c r="AP8" s="23"/>
      <c r="AQ8" s="16"/>
      <c r="AR8" s="16"/>
      <c r="AS8" s="16"/>
      <c r="AT8" s="16"/>
      <c r="AU8" s="16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69" t="s">
        <v>79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2"/>
      <c r="AQ9" s="5"/>
      <c r="AR9" s="5"/>
      <c r="AS9" s="5"/>
      <c r="AT9" s="5"/>
      <c r="AU9" s="5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4"/>
      <c r="B10" s="9"/>
      <c r="C10" s="9"/>
      <c r="D10" s="9"/>
      <c r="E10" s="9"/>
      <c r="F10" s="9"/>
      <c r="G10" s="9"/>
      <c r="H10" s="9"/>
      <c r="I10" s="9"/>
      <c r="J10" s="169" t="s">
        <v>77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2"/>
      <c r="AQ10" s="5"/>
      <c r="AR10" s="5"/>
      <c r="AS10" s="5"/>
      <c r="AT10" s="5"/>
      <c r="AU10" s="5"/>
    </row>
    <row r="11" spans="1:47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13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5"/>
      <c r="AR11" s="5"/>
      <c r="AS11" s="5"/>
      <c r="AT11" s="5"/>
      <c r="AU11" s="5"/>
    </row>
    <row r="12" spans="1:40" s="34" customFormat="1" ht="20.25" customHeight="1">
      <c r="A12" s="9"/>
      <c r="B12" s="162" t="s">
        <v>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202" t="s">
        <v>31</v>
      </c>
      <c r="T12" s="176"/>
      <c r="U12" s="176"/>
      <c r="V12" s="176"/>
      <c r="W12" s="176"/>
      <c r="X12" s="176"/>
      <c r="Y12" s="176"/>
      <c r="Z12" s="176"/>
      <c r="AA12" s="176"/>
      <c r="AB12" s="177"/>
      <c r="AC12" s="192" t="s">
        <v>32</v>
      </c>
      <c r="AD12" s="193" t="s">
        <v>0</v>
      </c>
      <c r="AE12" s="175" t="s">
        <v>33</v>
      </c>
      <c r="AF12" s="176"/>
      <c r="AG12" s="176"/>
      <c r="AH12" s="176"/>
      <c r="AI12" s="176"/>
      <c r="AJ12" s="176"/>
      <c r="AK12" s="176"/>
      <c r="AL12" s="176"/>
      <c r="AM12" s="177"/>
      <c r="AN12" s="9"/>
    </row>
    <row r="13" spans="1:40" s="34" customFormat="1" ht="19.5" customHeight="1">
      <c r="A13" s="9"/>
      <c r="B13" s="175" t="s">
        <v>41</v>
      </c>
      <c r="C13" s="176"/>
      <c r="D13" s="177"/>
      <c r="E13" s="175" t="s">
        <v>42</v>
      </c>
      <c r="F13" s="177"/>
      <c r="G13" s="175" t="s">
        <v>43</v>
      </c>
      <c r="H13" s="177"/>
      <c r="I13" s="196" t="s">
        <v>115</v>
      </c>
      <c r="J13" s="197"/>
      <c r="K13" s="197"/>
      <c r="L13" s="197"/>
      <c r="M13" s="197"/>
      <c r="N13" s="197"/>
      <c r="O13" s="197"/>
      <c r="P13" s="197"/>
      <c r="Q13" s="197"/>
      <c r="R13" s="198"/>
      <c r="S13" s="90"/>
      <c r="T13" s="91"/>
      <c r="U13" s="91"/>
      <c r="V13" s="91"/>
      <c r="W13" s="91"/>
      <c r="X13" s="91"/>
      <c r="Y13" s="91"/>
      <c r="Z13" s="91"/>
      <c r="AA13" s="91"/>
      <c r="AB13" s="92"/>
      <c r="AC13" s="192"/>
      <c r="AD13" s="193"/>
      <c r="AE13" s="178"/>
      <c r="AF13" s="179"/>
      <c r="AG13" s="179"/>
      <c r="AH13" s="179"/>
      <c r="AI13" s="179"/>
      <c r="AJ13" s="179"/>
      <c r="AK13" s="179"/>
      <c r="AL13" s="179"/>
      <c r="AM13" s="180"/>
      <c r="AN13" s="9"/>
    </row>
    <row r="14" spans="1:40" s="34" customFormat="1" ht="9" customHeight="1">
      <c r="A14" s="9"/>
      <c r="B14" s="178"/>
      <c r="C14" s="179"/>
      <c r="D14" s="180"/>
      <c r="E14" s="178"/>
      <c r="F14" s="180"/>
      <c r="G14" s="178"/>
      <c r="H14" s="180"/>
      <c r="I14" s="175" t="s">
        <v>98</v>
      </c>
      <c r="J14" s="177"/>
      <c r="K14" s="163" t="s">
        <v>99</v>
      </c>
      <c r="L14" s="175" t="s">
        <v>116</v>
      </c>
      <c r="M14" s="177"/>
      <c r="N14" s="175" t="s">
        <v>117</v>
      </c>
      <c r="O14" s="176"/>
      <c r="P14" s="176"/>
      <c r="Q14" s="176"/>
      <c r="R14" s="194"/>
      <c r="S14" s="188" t="s">
        <v>98</v>
      </c>
      <c r="T14" s="189"/>
      <c r="U14" s="189" t="s">
        <v>99</v>
      </c>
      <c r="V14" s="189" t="s">
        <v>100</v>
      </c>
      <c r="W14" s="189" t="s">
        <v>101</v>
      </c>
      <c r="X14" s="189" t="s">
        <v>102</v>
      </c>
      <c r="Y14" s="189"/>
      <c r="Z14" s="189" t="s">
        <v>103</v>
      </c>
      <c r="AA14" s="189"/>
      <c r="AB14" s="186"/>
      <c r="AC14" s="192"/>
      <c r="AD14" s="193"/>
      <c r="AE14" s="181"/>
      <c r="AF14" s="182"/>
      <c r="AG14" s="182"/>
      <c r="AH14" s="182"/>
      <c r="AI14" s="182"/>
      <c r="AJ14" s="182"/>
      <c r="AK14" s="182"/>
      <c r="AL14" s="182"/>
      <c r="AM14" s="183"/>
      <c r="AN14" s="9"/>
    </row>
    <row r="15" spans="1:39" s="34" customFormat="1" ht="63" customHeight="1">
      <c r="A15" s="9"/>
      <c r="B15" s="181"/>
      <c r="C15" s="182"/>
      <c r="D15" s="183"/>
      <c r="E15" s="181"/>
      <c r="F15" s="183"/>
      <c r="G15" s="181"/>
      <c r="H15" s="183"/>
      <c r="I15" s="181"/>
      <c r="J15" s="183"/>
      <c r="K15" s="165"/>
      <c r="L15" s="181"/>
      <c r="M15" s="183"/>
      <c r="N15" s="181"/>
      <c r="O15" s="182"/>
      <c r="P15" s="182"/>
      <c r="Q15" s="182"/>
      <c r="R15" s="195"/>
      <c r="S15" s="190"/>
      <c r="T15" s="191"/>
      <c r="U15" s="191"/>
      <c r="V15" s="191"/>
      <c r="W15" s="191"/>
      <c r="X15" s="191"/>
      <c r="Y15" s="191"/>
      <c r="Z15" s="191"/>
      <c r="AA15" s="191"/>
      <c r="AB15" s="187"/>
      <c r="AC15" s="192"/>
      <c r="AD15" s="193"/>
      <c r="AE15" s="51">
        <v>2018</v>
      </c>
      <c r="AF15" s="51">
        <v>2019</v>
      </c>
      <c r="AG15" s="51">
        <v>2020</v>
      </c>
      <c r="AH15" s="51">
        <v>2021</v>
      </c>
      <c r="AI15" s="51">
        <v>2022</v>
      </c>
      <c r="AJ15" s="51">
        <v>2023</v>
      </c>
      <c r="AK15" s="53" t="s">
        <v>91</v>
      </c>
      <c r="AL15" s="53" t="s">
        <v>1</v>
      </c>
      <c r="AM15" s="44"/>
    </row>
    <row r="16" spans="1:39" s="34" customFormat="1" ht="15.75" customHeight="1">
      <c r="A16" s="9"/>
      <c r="B16" s="123">
        <v>1</v>
      </c>
      <c r="C16" s="123">
        <v>2</v>
      </c>
      <c r="D16" s="123">
        <v>3</v>
      </c>
      <c r="E16" s="124">
        <v>4</v>
      </c>
      <c r="F16" s="124">
        <v>5</v>
      </c>
      <c r="G16" s="124">
        <v>6</v>
      </c>
      <c r="H16" s="124">
        <v>7</v>
      </c>
      <c r="I16" s="124">
        <v>8</v>
      </c>
      <c r="J16" s="123">
        <v>9</v>
      </c>
      <c r="K16" s="124">
        <v>10</v>
      </c>
      <c r="L16" s="123">
        <v>11</v>
      </c>
      <c r="M16" s="124">
        <v>12</v>
      </c>
      <c r="N16" s="124">
        <v>13</v>
      </c>
      <c r="O16" s="124">
        <v>14</v>
      </c>
      <c r="P16" s="124">
        <v>15</v>
      </c>
      <c r="Q16" s="123">
        <v>16</v>
      </c>
      <c r="R16" s="124">
        <v>17</v>
      </c>
      <c r="S16" s="123">
        <v>18</v>
      </c>
      <c r="T16" s="124">
        <v>19</v>
      </c>
      <c r="U16" s="123">
        <v>20</v>
      </c>
      <c r="V16" s="124">
        <v>21</v>
      </c>
      <c r="W16" s="123">
        <v>22</v>
      </c>
      <c r="X16" s="124">
        <v>23</v>
      </c>
      <c r="Y16" s="123">
        <v>24</v>
      </c>
      <c r="Z16" s="124">
        <v>25</v>
      </c>
      <c r="AA16" s="123">
        <v>26</v>
      </c>
      <c r="AB16" s="124">
        <v>27</v>
      </c>
      <c r="AC16" s="57">
        <v>28</v>
      </c>
      <c r="AD16" s="53">
        <v>29</v>
      </c>
      <c r="AE16" s="51">
        <v>30</v>
      </c>
      <c r="AF16" s="51">
        <v>31</v>
      </c>
      <c r="AG16" s="51"/>
      <c r="AH16" s="51"/>
      <c r="AI16" s="51"/>
      <c r="AJ16" s="51">
        <v>32</v>
      </c>
      <c r="AK16" s="51">
        <v>33</v>
      </c>
      <c r="AL16" s="51">
        <v>34</v>
      </c>
      <c r="AM16" s="44"/>
    </row>
    <row r="17" spans="1:39" s="153" customFormat="1" ht="22.5" customHeight="1">
      <c r="A17" s="130"/>
      <c r="B17" s="134">
        <v>6</v>
      </c>
      <c r="C17" s="134">
        <v>0</v>
      </c>
      <c r="D17" s="134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4">
        <v>8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8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50" t="s">
        <v>9</v>
      </c>
      <c r="AD17" s="148" t="s">
        <v>82</v>
      </c>
      <c r="AE17" s="151">
        <f aca="true" t="shared" si="0" ref="AE17:AK17">AE22+AE40+AE54+AE65</f>
        <v>3840217</v>
      </c>
      <c r="AF17" s="151">
        <f t="shared" si="0"/>
        <v>4421417</v>
      </c>
      <c r="AG17" s="151">
        <f t="shared" si="0"/>
        <v>3849817</v>
      </c>
      <c r="AH17" s="151">
        <f t="shared" si="0"/>
        <v>3849817</v>
      </c>
      <c r="AI17" s="151">
        <f t="shared" si="0"/>
        <v>3849817</v>
      </c>
      <c r="AJ17" s="151">
        <f t="shared" si="0"/>
        <v>3849817</v>
      </c>
      <c r="AK17" s="151">
        <f t="shared" si="0"/>
        <v>23660902</v>
      </c>
      <c r="AL17" s="152">
        <v>2023</v>
      </c>
      <c r="AM17" s="141"/>
    </row>
    <row r="18" spans="1:39" s="34" customFormat="1" ht="30">
      <c r="A18" s="9"/>
      <c r="B18" s="62">
        <v>6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1">
        <v>0</v>
      </c>
      <c r="J18" s="60">
        <v>8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8</v>
      </c>
      <c r="U18" s="64">
        <v>0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80">
        <v>0</v>
      </c>
      <c r="AC18" s="87" t="s">
        <v>122</v>
      </c>
      <c r="AD18" s="114"/>
      <c r="AE18" s="88"/>
      <c r="AF18" s="88"/>
      <c r="AG18" s="128"/>
      <c r="AH18" s="128"/>
      <c r="AI18" s="128"/>
      <c r="AJ18" s="128"/>
      <c r="AK18" s="88"/>
      <c r="AL18" s="97">
        <v>2023</v>
      </c>
      <c r="AM18" s="44"/>
    </row>
    <row r="19" spans="1:39" s="34" customFormat="1" ht="25.5" customHeight="1">
      <c r="A19" s="9"/>
      <c r="B19" s="62">
        <v>6</v>
      </c>
      <c r="C19" s="62">
        <v>0</v>
      </c>
      <c r="D19" s="62">
        <v>0</v>
      </c>
      <c r="E19" s="63">
        <v>0</v>
      </c>
      <c r="F19" s="63">
        <v>0</v>
      </c>
      <c r="G19" s="63">
        <v>0</v>
      </c>
      <c r="H19" s="63">
        <v>0</v>
      </c>
      <c r="I19" s="61">
        <v>0</v>
      </c>
      <c r="J19" s="60">
        <v>8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8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80">
        <v>1</v>
      </c>
      <c r="AC19" s="87" t="s">
        <v>94</v>
      </c>
      <c r="AD19" s="115" t="s">
        <v>129</v>
      </c>
      <c r="AE19" s="97">
        <v>1</v>
      </c>
      <c r="AF19" s="97">
        <v>1</v>
      </c>
      <c r="AG19" s="97">
        <v>1</v>
      </c>
      <c r="AH19" s="97">
        <v>1</v>
      </c>
      <c r="AI19" s="97">
        <v>1</v>
      </c>
      <c r="AJ19" s="97">
        <v>1</v>
      </c>
      <c r="AK19" s="97">
        <v>1</v>
      </c>
      <c r="AL19" s="88" t="s">
        <v>176</v>
      </c>
      <c r="AM19" s="44"/>
    </row>
    <row r="20" spans="1:39" s="34" customFormat="1" ht="18.75" customHeight="1">
      <c r="A20" s="9"/>
      <c r="B20" s="62">
        <v>6</v>
      </c>
      <c r="C20" s="62">
        <v>0</v>
      </c>
      <c r="D20" s="62">
        <v>0</v>
      </c>
      <c r="E20" s="63">
        <v>0</v>
      </c>
      <c r="F20" s="63">
        <v>0</v>
      </c>
      <c r="G20" s="63">
        <v>0</v>
      </c>
      <c r="H20" s="63">
        <v>0</v>
      </c>
      <c r="I20" s="61">
        <v>0</v>
      </c>
      <c r="J20" s="60">
        <v>8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8</v>
      </c>
      <c r="U20" s="64">
        <v>0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80">
        <v>2</v>
      </c>
      <c r="AC20" s="87" t="s">
        <v>95</v>
      </c>
      <c r="AD20" s="115" t="s">
        <v>85</v>
      </c>
      <c r="AE20" s="96">
        <v>64</v>
      </c>
      <c r="AF20" s="96">
        <v>66.2</v>
      </c>
      <c r="AG20" s="96">
        <v>66.2</v>
      </c>
      <c r="AH20" s="96">
        <v>66.2</v>
      </c>
      <c r="AI20" s="96">
        <v>66.2</v>
      </c>
      <c r="AJ20" s="96">
        <v>66.2</v>
      </c>
      <c r="AK20" s="96">
        <v>66.2</v>
      </c>
      <c r="AL20" s="88">
        <f>$AL$18</f>
        <v>2023</v>
      </c>
      <c r="AM20" s="44"/>
    </row>
    <row r="21" spans="1:39" s="34" customFormat="1" ht="45">
      <c r="A21" s="9"/>
      <c r="B21" s="62">
        <v>6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1">
        <v>0</v>
      </c>
      <c r="J21" s="60">
        <v>8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8</v>
      </c>
      <c r="U21" s="64">
        <v>0</v>
      </c>
      <c r="V21" s="64">
        <v>1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80">
        <v>3</v>
      </c>
      <c r="AC21" s="87" t="s">
        <v>96</v>
      </c>
      <c r="AD21" s="115" t="s">
        <v>85</v>
      </c>
      <c r="AE21" s="96">
        <v>18.9</v>
      </c>
      <c r="AF21" s="96">
        <v>24.3</v>
      </c>
      <c r="AG21" s="96">
        <v>24.3</v>
      </c>
      <c r="AH21" s="96">
        <v>24.3</v>
      </c>
      <c r="AI21" s="96">
        <v>24.3</v>
      </c>
      <c r="AJ21" s="96">
        <v>24.3</v>
      </c>
      <c r="AK21" s="96">
        <v>24.3</v>
      </c>
      <c r="AL21" s="88">
        <f>$AL$18</f>
        <v>2023</v>
      </c>
      <c r="AM21" s="44"/>
    </row>
    <row r="22" spans="1:39" s="34" customFormat="1" ht="15">
      <c r="A22" s="9"/>
      <c r="B22" s="60">
        <v>6</v>
      </c>
      <c r="C22" s="60">
        <v>0</v>
      </c>
      <c r="D22" s="60">
        <v>0</v>
      </c>
      <c r="E22" s="65">
        <v>1</v>
      </c>
      <c r="F22" s="65">
        <v>0</v>
      </c>
      <c r="G22" s="65">
        <v>0</v>
      </c>
      <c r="H22" s="65">
        <v>3</v>
      </c>
      <c r="I22" s="61">
        <v>0</v>
      </c>
      <c r="J22" s="60">
        <v>8</v>
      </c>
      <c r="K22" s="60">
        <v>1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0">
        <v>0</v>
      </c>
      <c r="T22" s="60">
        <v>8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86">
        <v>0</v>
      </c>
      <c r="AC22" s="95" t="s">
        <v>104</v>
      </c>
      <c r="AD22" s="116" t="s">
        <v>83</v>
      </c>
      <c r="AE22" s="119">
        <f>AE23+AE33</f>
        <v>103000</v>
      </c>
      <c r="AF22" s="119">
        <f aca="true" t="shared" si="1" ref="AF22:AK22">AF23+AF33</f>
        <v>81000</v>
      </c>
      <c r="AG22" s="119">
        <f t="shared" si="1"/>
        <v>81000</v>
      </c>
      <c r="AH22" s="119">
        <f t="shared" si="1"/>
        <v>81000</v>
      </c>
      <c r="AI22" s="119">
        <f t="shared" si="1"/>
        <v>81000</v>
      </c>
      <c r="AJ22" s="119">
        <f t="shared" si="1"/>
        <v>81000</v>
      </c>
      <c r="AK22" s="119">
        <f t="shared" si="1"/>
        <v>508000</v>
      </c>
      <c r="AL22" s="88">
        <f>$AL$18</f>
        <v>2023</v>
      </c>
      <c r="AM22" s="44"/>
    </row>
    <row r="23" spans="1:39" s="34" customFormat="1" ht="19.5" customHeight="1">
      <c r="A23" s="9"/>
      <c r="B23" s="60">
        <v>6</v>
      </c>
      <c r="C23" s="60">
        <v>0</v>
      </c>
      <c r="D23" s="60">
        <v>0</v>
      </c>
      <c r="E23" s="65">
        <v>1</v>
      </c>
      <c r="F23" s="65">
        <v>0</v>
      </c>
      <c r="G23" s="65">
        <v>0</v>
      </c>
      <c r="H23" s="65">
        <v>3</v>
      </c>
      <c r="I23" s="61">
        <v>0</v>
      </c>
      <c r="J23" s="60">
        <v>8</v>
      </c>
      <c r="K23" s="60">
        <v>1</v>
      </c>
      <c r="L23" s="66">
        <v>0</v>
      </c>
      <c r="M23" s="66">
        <v>1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0">
        <v>0</v>
      </c>
      <c r="T23" s="60">
        <v>8</v>
      </c>
      <c r="U23" s="67">
        <v>1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86">
        <v>0</v>
      </c>
      <c r="AC23" s="95" t="s">
        <v>110</v>
      </c>
      <c r="AD23" s="114" t="s">
        <v>82</v>
      </c>
      <c r="AE23" s="98">
        <f aca="true" t="shared" si="2" ref="AE23:AJ23">AE25+AE27+AE31</f>
        <v>68000</v>
      </c>
      <c r="AF23" s="98">
        <f t="shared" si="2"/>
        <v>46000</v>
      </c>
      <c r="AG23" s="98">
        <f t="shared" si="2"/>
        <v>46000</v>
      </c>
      <c r="AH23" s="98">
        <f t="shared" si="2"/>
        <v>46000</v>
      </c>
      <c r="AI23" s="98">
        <f t="shared" si="2"/>
        <v>46000</v>
      </c>
      <c r="AJ23" s="98">
        <f t="shared" si="2"/>
        <v>46000</v>
      </c>
      <c r="AK23" s="98">
        <f>AE23+AF23+AG23+AH23+AI23+AJ23</f>
        <v>298000</v>
      </c>
      <c r="AL23" s="88">
        <f aca="true" t="shared" si="3" ref="AL23:AL34">$AL$18</f>
        <v>2023</v>
      </c>
      <c r="AM23" s="44"/>
    </row>
    <row r="24" spans="1:39" s="34" customFormat="1" ht="30">
      <c r="A24" s="9"/>
      <c r="B24" s="62">
        <v>6</v>
      </c>
      <c r="C24" s="62">
        <v>0</v>
      </c>
      <c r="D24" s="62">
        <v>0</v>
      </c>
      <c r="E24" s="68">
        <v>1</v>
      </c>
      <c r="F24" s="68">
        <v>0</v>
      </c>
      <c r="G24" s="68">
        <v>0</v>
      </c>
      <c r="H24" s="68">
        <v>3</v>
      </c>
      <c r="I24" s="61">
        <v>0</v>
      </c>
      <c r="J24" s="60">
        <v>8</v>
      </c>
      <c r="K24" s="62">
        <v>1</v>
      </c>
      <c r="L24" s="66">
        <v>0</v>
      </c>
      <c r="M24" s="66">
        <v>1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2">
        <v>0</v>
      </c>
      <c r="T24" s="62">
        <v>8</v>
      </c>
      <c r="U24" s="64">
        <v>1</v>
      </c>
      <c r="V24" s="64">
        <v>0</v>
      </c>
      <c r="W24" s="64">
        <v>1</v>
      </c>
      <c r="X24" s="64">
        <v>0</v>
      </c>
      <c r="Y24" s="64">
        <v>0</v>
      </c>
      <c r="Z24" s="64">
        <v>0</v>
      </c>
      <c r="AA24" s="64">
        <v>0</v>
      </c>
      <c r="AB24" s="80">
        <v>1</v>
      </c>
      <c r="AC24" s="87" t="s">
        <v>162</v>
      </c>
      <c r="AD24" s="115" t="s">
        <v>84</v>
      </c>
      <c r="AE24" s="96">
        <v>10</v>
      </c>
      <c r="AF24" s="96">
        <v>10</v>
      </c>
      <c r="AG24" s="96">
        <v>10</v>
      </c>
      <c r="AH24" s="96">
        <v>10</v>
      </c>
      <c r="AI24" s="96">
        <v>10</v>
      </c>
      <c r="AJ24" s="96">
        <v>10</v>
      </c>
      <c r="AK24" s="96">
        <v>10</v>
      </c>
      <c r="AL24" s="88">
        <f t="shared" si="3"/>
        <v>2023</v>
      </c>
      <c r="AM24" s="44"/>
    </row>
    <row r="25" spans="1:39" s="82" customFormat="1" ht="30">
      <c r="A25" s="74"/>
      <c r="B25" s="75">
        <v>6</v>
      </c>
      <c r="C25" s="75">
        <v>0</v>
      </c>
      <c r="D25" s="75">
        <v>0</v>
      </c>
      <c r="E25" s="76">
        <v>1</v>
      </c>
      <c r="F25" s="76">
        <v>0</v>
      </c>
      <c r="G25" s="76">
        <v>0</v>
      </c>
      <c r="H25" s="76">
        <v>3</v>
      </c>
      <c r="I25" s="93">
        <v>0</v>
      </c>
      <c r="J25" s="75">
        <v>8</v>
      </c>
      <c r="K25" s="75">
        <v>1</v>
      </c>
      <c r="L25" s="94">
        <v>0</v>
      </c>
      <c r="M25" s="94">
        <v>1</v>
      </c>
      <c r="N25" s="94">
        <v>2</v>
      </c>
      <c r="O25" s="94">
        <v>0</v>
      </c>
      <c r="P25" s="94">
        <v>1</v>
      </c>
      <c r="Q25" s="94">
        <v>1</v>
      </c>
      <c r="R25" s="94" t="s">
        <v>118</v>
      </c>
      <c r="S25" s="75">
        <v>0</v>
      </c>
      <c r="T25" s="75">
        <v>8</v>
      </c>
      <c r="U25" s="80">
        <v>1</v>
      </c>
      <c r="V25" s="80">
        <v>0</v>
      </c>
      <c r="W25" s="80">
        <v>1</v>
      </c>
      <c r="X25" s="80">
        <v>1</v>
      </c>
      <c r="Y25" s="80">
        <v>1</v>
      </c>
      <c r="Z25" s="80">
        <v>0</v>
      </c>
      <c r="AA25" s="80">
        <v>0</v>
      </c>
      <c r="AB25" s="80">
        <v>0</v>
      </c>
      <c r="AC25" s="87" t="s">
        <v>113</v>
      </c>
      <c r="AD25" s="115" t="s">
        <v>82</v>
      </c>
      <c r="AE25" s="99">
        <v>23000</v>
      </c>
      <c r="AF25" s="99">
        <v>23000</v>
      </c>
      <c r="AG25" s="99">
        <v>23000</v>
      </c>
      <c r="AH25" s="99">
        <v>23000</v>
      </c>
      <c r="AI25" s="99">
        <v>23000</v>
      </c>
      <c r="AJ25" s="99">
        <v>23000</v>
      </c>
      <c r="AK25" s="100">
        <f>AE25+AF25+AG25+AH25+AI25+AJ25</f>
        <v>138000</v>
      </c>
      <c r="AL25" s="88">
        <f t="shared" si="3"/>
        <v>2023</v>
      </c>
      <c r="AM25" s="81"/>
    </row>
    <row r="26" spans="1:39" s="7" customFormat="1" ht="30">
      <c r="A26" s="9"/>
      <c r="B26" s="62">
        <v>6</v>
      </c>
      <c r="C26" s="62">
        <v>0</v>
      </c>
      <c r="D26" s="62">
        <v>0</v>
      </c>
      <c r="E26" s="68">
        <v>1</v>
      </c>
      <c r="F26" s="68">
        <v>0</v>
      </c>
      <c r="G26" s="68">
        <v>0</v>
      </c>
      <c r="H26" s="68">
        <v>3</v>
      </c>
      <c r="I26" s="61">
        <v>0</v>
      </c>
      <c r="J26" s="60">
        <v>8</v>
      </c>
      <c r="K26" s="62">
        <v>1</v>
      </c>
      <c r="L26" s="66">
        <v>0</v>
      </c>
      <c r="M26" s="94">
        <v>1</v>
      </c>
      <c r="N26" s="94">
        <v>2</v>
      </c>
      <c r="O26" s="94">
        <v>0</v>
      </c>
      <c r="P26" s="94">
        <v>1</v>
      </c>
      <c r="Q26" s="94">
        <v>1</v>
      </c>
      <c r="R26" s="94" t="s">
        <v>118</v>
      </c>
      <c r="S26" s="62">
        <v>0</v>
      </c>
      <c r="T26" s="62">
        <v>8</v>
      </c>
      <c r="U26" s="64">
        <v>1</v>
      </c>
      <c r="V26" s="64">
        <v>0</v>
      </c>
      <c r="W26" s="64">
        <v>1</v>
      </c>
      <c r="X26" s="64">
        <v>1</v>
      </c>
      <c r="Y26" s="64">
        <v>1</v>
      </c>
      <c r="Z26" s="64">
        <v>0</v>
      </c>
      <c r="AA26" s="64">
        <v>0</v>
      </c>
      <c r="AB26" s="80">
        <v>1</v>
      </c>
      <c r="AC26" s="87" t="s">
        <v>111</v>
      </c>
      <c r="AD26" s="115" t="s">
        <v>84</v>
      </c>
      <c r="AE26" s="96">
        <v>10</v>
      </c>
      <c r="AF26" s="96">
        <v>10</v>
      </c>
      <c r="AG26" s="96">
        <v>10</v>
      </c>
      <c r="AH26" s="96">
        <v>10</v>
      </c>
      <c r="AI26" s="96">
        <v>10</v>
      </c>
      <c r="AJ26" s="96">
        <v>10</v>
      </c>
      <c r="AK26" s="101">
        <v>10</v>
      </c>
      <c r="AL26" s="88">
        <f t="shared" si="3"/>
        <v>2023</v>
      </c>
      <c r="AM26" s="44"/>
    </row>
    <row r="27" spans="1:39" s="7" customFormat="1" ht="14.25" customHeight="1">
      <c r="A27" s="9"/>
      <c r="B27" s="60">
        <v>6</v>
      </c>
      <c r="C27" s="60">
        <v>0</v>
      </c>
      <c r="D27" s="60">
        <v>0</v>
      </c>
      <c r="E27" s="65">
        <v>1</v>
      </c>
      <c r="F27" s="65">
        <v>0</v>
      </c>
      <c r="G27" s="65">
        <v>0</v>
      </c>
      <c r="H27" s="65">
        <v>3</v>
      </c>
      <c r="I27" s="61">
        <v>0</v>
      </c>
      <c r="J27" s="60">
        <v>8</v>
      </c>
      <c r="K27" s="60">
        <v>1</v>
      </c>
      <c r="L27" s="66">
        <v>0</v>
      </c>
      <c r="M27" s="66">
        <v>1</v>
      </c>
      <c r="N27" s="66">
        <v>2</v>
      </c>
      <c r="O27" s="66">
        <v>0</v>
      </c>
      <c r="P27" s="66">
        <v>1</v>
      </c>
      <c r="Q27" s="66">
        <v>2</v>
      </c>
      <c r="R27" s="66" t="s">
        <v>118</v>
      </c>
      <c r="S27" s="60">
        <v>0</v>
      </c>
      <c r="T27" s="60">
        <v>8</v>
      </c>
      <c r="U27" s="67">
        <v>1</v>
      </c>
      <c r="V27" s="67">
        <v>0</v>
      </c>
      <c r="W27" s="67">
        <v>1</v>
      </c>
      <c r="X27" s="67">
        <v>1</v>
      </c>
      <c r="Y27" s="67">
        <v>2</v>
      </c>
      <c r="Z27" s="67">
        <v>1</v>
      </c>
      <c r="AA27" s="67">
        <v>0</v>
      </c>
      <c r="AB27" s="86">
        <v>0</v>
      </c>
      <c r="AC27" s="87" t="s">
        <v>163</v>
      </c>
      <c r="AD27" s="114" t="s">
        <v>82</v>
      </c>
      <c r="AE27" s="98">
        <v>5000</v>
      </c>
      <c r="AF27" s="98">
        <v>5000</v>
      </c>
      <c r="AG27" s="98">
        <v>5000</v>
      </c>
      <c r="AH27" s="98">
        <v>5000</v>
      </c>
      <c r="AI27" s="98">
        <v>5000</v>
      </c>
      <c r="AJ27" s="98">
        <v>5000</v>
      </c>
      <c r="AK27" s="98">
        <f>AE27+AF27+AG27+AH27+AI27+AJ27</f>
        <v>30000</v>
      </c>
      <c r="AL27" s="88">
        <f t="shared" si="3"/>
        <v>2023</v>
      </c>
      <c r="AM27" s="119">
        <f>SUM(AE27:AJ27)</f>
        <v>30000</v>
      </c>
    </row>
    <row r="28" spans="1:39" s="7" customFormat="1" ht="30">
      <c r="A28" s="9"/>
      <c r="B28" s="62">
        <v>6</v>
      </c>
      <c r="C28" s="62">
        <v>0</v>
      </c>
      <c r="D28" s="62">
        <v>0</v>
      </c>
      <c r="E28" s="68">
        <v>1</v>
      </c>
      <c r="F28" s="68">
        <v>0</v>
      </c>
      <c r="G28" s="68">
        <v>0</v>
      </c>
      <c r="H28" s="68">
        <v>3</v>
      </c>
      <c r="I28" s="61">
        <v>0</v>
      </c>
      <c r="J28" s="60">
        <v>8</v>
      </c>
      <c r="K28" s="62">
        <v>1</v>
      </c>
      <c r="L28" s="66">
        <v>0</v>
      </c>
      <c r="M28" s="66">
        <v>1</v>
      </c>
      <c r="N28" s="66">
        <v>2</v>
      </c>
      <c r="O28" s="66">
        <v>0</v>
      </c>
      <c r="P28" s="66">
        <v>1</v>
      </c>
      <c r="Q28" s="66">
        <v>2</v>
      </c>
      <c r="R28" s="66" t="s">
        <v>118</v>
      </c>
      <c r="S28" s="62">
        <v>0</v>
      </c>
      <c r="T28" s="62">
        <v>8</v>
      </c>
      <c r="U28" s="64">
        <v>1</v>
      </c>
      <c r="V28" s="64">
        <v>0</v>
      </c>
      <c r="W28" s="64">
        <v>1</v>
      </c>
      <c r="X28" s="64">
        <v>1</v>
      </c>
      <c r="Y28" s="64">
        <v>2</v>
      </c>
      <c r="Z28" s="64">
        <v>0</v>
      </c>
      <c r="AA28" s="64">
        <v>0</v>
      </c>
      <c r="AB28" s="80">
        <v>1</v>
      </c>
      <c r="AC28" s="87" t="s">
        <v>164</v>
      </c>
      <c r="AD28" s="115" t="s">
        <v>85</v>
      </c>
      <c r="AE28" s="102">
        <v>100</v>
      </c>
      <c r="AF28" s="102">
        <v>100</v>
      </c>
      <c r="AG28" s="102">
        <v>100</v>
      </c>
      <c r="AH28" s="102">
        <v>100</v>
      </c>
      <c r="AI28" s="102">
        <v>100</v>
      </c>
      <c r="AJ28" s="102">
        <v>100</v>
      </c>
      <c r="AK28" s="96">
        <v>100</v>
      </c>
      <c r="AL28" s="88">
        <f t="shared" si="3"/>
        <v>2023</v>
      </c>
      <c r="AM28" s="44"/>
    </row>
    <row r="29" spans="1:39" s="7" customFormat="1" ht="29.25" customHeight="1">
      <c r="A29" s="9"/>
      <c r="B29" s="60">
        <v>6</v>
      </c>
      <c r="C29" s="60">
        <v>0</v>
      </c>
      <c r="D29" s="60">
        <v>0</v>
      </c>
      <c r="E29" s="65">
        <v>1</v>
      </c>
      <c r="F29" s="65">
        <v>0</v>
      </c>
      <c r="G29" s="65">
        <v>0</v>
      </c>
      <c r="H29" s="65">
        <v>3</v>
      </c>
      <c r="I29" s="61">
        <v>0</v>
      </c>
      <c r="J29" s="60">
        <v>8</v>
      </c>
      <c r="K29" s="60">
        <v>1</v>
      </c>
      <c r="L29" s="66">
        <v>0</v>
      </c>
      <c r="M29" s="66">
        <v>1</v>
      </c>
      <c r="N29" s="66">
        <v>2</v>
      </c>
      <c r="O29" s="66">
        <v>0</v>
      </c>
      <c r="P29" s="66">
        <v>1</v>
      </c>
      <c r="Q29" s="66">
        <v>3</v>
      </c>
      <c r="R29" s="66" t="s">
        <v>118</v>
      </c>
      <c r="S29" s="60">
        <v>0</v>
      </c>
      <c r="T29" s="60">
        <v>8</v>
      </c>
      <c r="U29" s="67">
        <v>1</v>
      </c>
      <c r="V29" s="67">
        <v>0</v>
      </c>
      <c r="W29" s="67">
        <v>1</v>
      </c>
      <c r="X29" s="67">
        <v>1</v>
      </c>
      <c r="Y29" s="67">
        <v>3</v>
      </c>
      <c r="Z29" s="67">
        <v>0</v>
      </c>
      <c r="AA29" s="67">
        <v>0</v>
      </c>
      <c r="AB29" s="86">
        <v>0</v>
      </c>
      <c r="AC29" s="87" t="s">
        <v>165</v>
      </c>
      <c r="AD29" s="114" t="s">
        <v>129</v>
      </c>
      <c r="AE29" s="110">
        <v>1</v>
      </c>
      <c r="AF29" s="110">
        <v>1</v>
      </c>
      <c r="AG29" s="110">
        <v>1</v>
      </c>
      <c r="AH29" s="110">
        <v>1</v>
      </c>
      <c r="AI29" s="110">
        <v>1</v>
      </c>
      <c r="AJ29" s="110">
        <v>1</v>
      </c>
      <c r="AK29" s="110">
        <v>1</v>
      </c>
      <c r="AL29" s="128" t="s">
        <v>176</v>
      </c>
      <c r="AM29" s="44"/>
    </row>
    <row r="30" spans="1:39" s="7" customFormat="1" ht="15.75" customHeight="1">
      <c r="A30" s="9"/>
      <c r="B30" s="62">
        <v>6</v>
      </c>
      <c r="C30" s="62">
        <v>0</v>
      </c>
      <c r="D30" s="62">
        <v>0</v>
      </c>
      <c r="E30" s="68">
        <v>1</v>
      </c>
      <c r="F30" s="68">
        <v>0</v>
      </c>
      <c r="G30" s="68">
        <v>0</v>
      </c>
      <c r="H30" s="68">
        <v>3</v>
      </c>
      <c r="I30" s="61">
        <v>0</v>
      </c>
      <c r="J30" s="60">
        <v>8</v>
      </c>
      <c r="K30" s="62">
        <v>1</v>
      </c>
      <c r="L30" s="66">
        <v>0</v>
      </c>
      <c r="M30" s="66">
        <v>1</v>
      </c>
      <c r="N30" s="66">
        <v>2</v>
      </c>
      <c r="O30" s="66">
        <v>0</v>
      </c>
      <c r="P30" s="66">
        <v>1</v>
      </c>
      <c r="Q30" s="66">
        <v>3</v>
      </c>
      <c r="R30" s="66" t="s">
        <v>118</v>
      </c>
      <c r="S30" s="62">
        <v>0</v>
      </c>
      <c r="T30" s="62">
        <v>8</v>
      </c>
      <c r="U30" s="64">
        <v>1</v>
      </c>
      <c r="V30" s="64">
        <v>0</v>
      </c>
      <c r="W30" s="64">
        <v>1</v>
      </c>
      <c r="X30" s="64">
        <v>1</v>
      </c>
      <c r="Y30" s="64">
        <v>3</v>
      </c>
      <c r="Z30" s="64">
        <v>0</v>
      </c>
      <c r="AA30" s="64">
        <v>0</v>
      </c>
      <c r="AB30" s="80">
        <v>1</v>
      </c>
      <c r="AC30" s="87" t="s">
        <v>166</v>
      </c>
      <c r="AD30" s="114" t="s">
        <v>84</v>
      </c>
      <c r="AE30" s="103">
        <v>3</v>
      </c>
      <c r="AF30" s="103">
        <v>3</v>
      </c>
      <c r="AG30" s="103">
        <v>3</v>
      </c>
      <c r="AH30" s="103">
        <v>3</v>
      </c>
      <c r="AI30" s="103">
        <v>3</v>
      </c>
      <c r="AJ30" s="103">
        <v>3</v>
      </c>
      <c r="AK30" s="103">
        <v>3</v>
      </c>
      <c r="AL30" s="88" t="s">
        <v>114</v>
      </c>
      <c r="AM30" s="44"/>
    </row>
    <row r="31" spans="1:39" s="149" customFormat="1" ht="31.5" customHeight="1">
      <c r="A31" s="130"/>
      <c r="B31" s="134">
        <v>6</v>
      </c>
      <c r="C31" s="134">
        <v>0</v>
      </c>
      <c r="D31" s="134">
        <v>0</v>
      </c>
      <c r="E31" s="145">
        <v>1</v>
      </c>
      <c r="F31" s="145">
        <v>0</v>
      </c>
      <c r="G31" s="145">
        <v>0</v>
      </c>
      <c r="H31" s="145">
        <v>3</v>
      </c>
      <c r="I31" s="133">
        <v>0</v>
      </c>
      <c r="J31" s="134">
        <v>8</v>
      </c>
      <c r="K31" s="134">
        <v>1</v>
      </c>
      <c r="L31" s="135">
        <v>0</v>
      </c>
      <c r="M31" s="135">
        <v>1</v>
      </c>
      <c r="N31" s="135">
        <v>2</v>
      </c>
      <c r="O31" s="135">
        <v>0</v>
      </c>
      <c r="P31" s="135">
        <v>1</v>
      </c>
      <c r="Q31" s="135">
        <v>4</v>
      </c>
      <c r="R31" s="135" t="s">
        <v>118</v>
      </c>
      <c r="S31" s="134">
        <v>0</v>
      </c>
      <c r="T31" s="134">
        <v>8</v>
      </c>
      <c r="U31" s="146">
        <v>2</v>
      </c>
      <c r="V31" s="146">
        <v>0</v>
      </c>
      <c r="W31" s="146">
        <v>1</v>
      </c>
      <c r="X31" s="146">
        <v>1</v>
      </c>
      <c r="Y31" s="146">
        <v>4</v>
      </c>
      <c r="Z31" s="146">
        <v>0</v>
      </c>
      <c r="AA31" s="146">
        <v>0</v>
      </c>
      <c r="AB31" s="146">
        <v>0</v>
      </c>
      <c r="AC31" s="147" t="s">
        <v>167</v>
      </c>
      <c r="AD31" s="148" t="s">
        <v>82</v>
      </c>
      <c r="AE31" s="139">
        <v>40000</v>
      </c>
      <c r="AF31" s="139">
        <v>18000</v>
      </c>
      <c r="AG31" s="139">
        <v>18000</v>
      </c>
      <c r="AH31" s="139">
        <v>18000</v>
      </c>
      <c r="AI31" s="139">
        <v>18000</v>
      </c>
      <c r="AJ31" s="139">
        <v>18000</v>
      </c>
      <c r="AK31" s="139">
        <f>AE31+AF31+AG31+AH31+AI31+AJ31</f>
        <v>130000</v>
      </c>
      <c r="AL31" s="140">
        <f>$AL$18</f>
        <v>2023</v>
      </c>
      <c r="AM31" s="141"/>
    </row>
    <row r="32" spans="1:39" s="82" customFormat="1" ht="18.75" customHeight="1">
      <c r="A32" s="74"/>
      <c r="B32" s="75">
        <v>6</v>
      </c>
      <c r="C32" s="75">
        <v>0</v>
      </c>
      <c r="D32" s="75">
        <v>0</v>
      </c>
      <c r="E32" s="76">
        <v>1</v>
      </c>
      <c r="F32" s="76">
        <v>0</v>
      </c>
      <c r="G32" s="76">
        <v>0</v>
      </c>
      <c r="H32" s="76">
        <v>3</v>
      </c>
      <c r="I32" s="77">
        <v>0</v>
      </c>
      <c r="J32" s="78">
        <v>8</v>
      </c>
      <c r="K32" s="78">
        <v>1</v>
      </c>
      <c r="L32" s="79">
        <v>0</v>
      </c>
      <c r="M32" s="79">
        <v>1</v>
      </c>
      <c r="N32" s="79">
        <v>2</v>
      </c>
      <c r="O32" s="79">
        <v>0</v>
      </c>
      <c r="P32" s="79">
        <v>1</v>
      </c>
      <c r="Q32" s="79">
        <v>4</v>
      </c>
      <c r="R32" s="79" t="s">
        <v>118</v>
      </c>
      <c r="S32" s="75">
        <v>0</v>
      </c>
      <c r="T32" s="75">
        <v>8</v>
      </c>
      <c r="U32" s="80">
        <v>2</v>
      </c>
      <c r="V32" s="80">
        <v>0</v>
      </c>
      <c r="W32" s="80">
        <v>1</v>
      </c>
      <c r="X32" s="80">
        <v>1</v>
      </c>
      <c r="Y32" s="80">
        <v>4</v>
      </c>
      <c r="Z32" s="80">
        <v>0</v>
      </c>
      <c r="AA32" s="80">
        <v>0</v>
      </c>
      <c r="AB32" s="80">
        <v>1</v>
      </c>
      <c r="AC32" s="87" t="s">
        <v>168</v>
      </c>
      <c r="AD32" s="115" t="s">
        <v>81</v>
      </c>
      <c r="AE32" s="96">
        <v>1</v>
      </c>
      <c r="AF32" s="96">
        <v>1</v>
      </c>
      <c r="AG32" s="96">
        <v>1</v>
      </c>
      <c r="AH32" s="96">
        <v>1</v>
      </c>
      <c r="AI32" s="96">
        <v>1</v>
      </c>
      <c r="AJ32" s="96">
        <v>1</v>
      </c>
      <c r="AK32" s="96">
        <v>1</v>
      </c>
      <c r="AL32" s="88">
        <f>$AL$18</f>
        <v>2023</v>
      </c>
      <c r="AM32" s="81"/>
    </row>
    <row r="33" spans="1:39" s="7" customFormat="1" ht="17.25" customHeight="1">
      <c r="A33" s="9"/>
      <c r="B33" s="62">
        <v>6</v>
      </c>
      <c r="C33" s="62">
        <v>0</v>
      </c>
      <c r="D33" s="62">
        <v>0</v>
      </c>
      <c r="E33" s="68">
        <v>1</v>
      </c>
      <c r="F33" s="68">
        <v>0</v>
      </c>
      <c r="G33" s="68">
        <v>0</v>
      </c>
      <c r="H33" s="68">
        <v>3</v>
      </c>
      <c r="I33" s="61">
        <v>0</v>
      </c>
      <c r="J33" s="60">
        <v>8</v>
      </c>
      <c r="K33" s="62">
        <v>1</v>
      </c>
      <c r="L33" s="66">
        <v>0</v>
      </c>
      <c r="M33" s="66">
        <v>2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0">
        <v>0</v>
      </c>
      <c r="T33" s="60">
        <v>8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7">
        <v>0</v>
      </c>
      <c r="AB33" s="86">
        <v>0</v>
      </c>
      <c r="AC33" s="95" t="s">
        <v>109</v>
      </c>
      <c r="AD33" s="114"/>
      <c r="AE33" s="98">
        <f>AE34+AE36+AE38</f>
        <v>35000</v>
      </c>
      <c r="AF33" s="98">
        <f>AF34+AF36</f>
        <v>35000</v>
      </c>
      <c r="AG33" s="98">
        <f>AG34+AG36</f>
        <v>35000</v>
      </c>
      <c r="AH33" s="98">
        <f>AH34+AH36</f>
        <v>35000</v>
      </c>
      <c r="AI33" s="98">
        <f>AI34+AI36</f>
        <v>35000</v>
      </c>
      <c r="AJ33" s="98">
        <f>AJ34+AJ36</f>
        <v>35000</v>
      </c>
      <c r="AK33" s="98">
        <f>AE33+AF33+AG33+AH33+AI33+AJ33</f>
        <v>210000</v>
      </c>
      <c r="AL33" s="88">
        <f t="shared" si="3"/>
        <v>2023</v>
      </c>
      <c r="AM33" s="44"/>
    </row>
    <row r="34" spans="1:39" s="7" customFormat="1" ht="29.25" customHeight="1">
      <c r="A34" s="9"/>
      <c r="B34" s="62">
        <v>6</v>
      </c>
      <c r="C34" s="62">
        <v>0</v>
      </c>
      <c r="D34" s="62">
        <v>0</v>
      </c>
      <c r="E34" s="68">
        <v>1</v>
      </c>
      <c r="F34" s="68">
        <v>0</v>
      </c>
      <c r="G34" s="68">
        <v>0</v>
      </c>
      <c r="H34" s="68">
        <v>3</v>
      </c>
      <c r="I34" s="61">
        <v>0</v>
      </c>
      <c r="J34" s="60">
        <v>8</v>
      </c>
      <c r="K34" s="62">
        <v>1</v>
      </c>
      <c r="L34" s="66">
        <v>0</v>
      </c>
      <c r="M34" s="66">
        <v>2</v>
      </c>
      <c r="N34" s="66">
        <v>2</v>
      </c>
      <c r="O34" s="66">
        <v>0</v>
      </c>
      <c r="P34" s="66">
        <v>2</v>
      </c>
      <c r="Q34" s="66">
        <v>1</v>
      </c>
      <c r="R34" s="66" t="s">
        <v>118</v>
      </c>
      <c r="S34" s="60">
        <v>0</v>
      </c>
      <c r="T34" s="60">
        <v>8</v>
      </c>
      <c r="U34" s="67">
        <v>1</v>
      </c>
      <c r="V34" s="67">
        <v>0</v>
      </c>
      <c r="W34" s="67">
        <v>2</v>
      </c>
      <c r="X34" s="67">
        <v>2</v>
      </c>
      <c r="Y34" s="67">
        <v>1</v>
      </c>
      <c r="Z34" s="67">
        <v>0</v>
      </c>
      <c r="AA34" s="67">
        <v>0</v>
      </c>
      <c r="AB34" s="86">
        <v>0</v>
      </c>
      <c r="AC34" s="95" t="s">
        <v>112</v>
      </c>
      <c r="AD34" s="114" t="s">
        <v>82</v>
      </c>
      <c r="AE34" s="98">
        <v>10000</v>
      </c>
      <c r="AF34" s="98">
        <v>10000</v>
      </c>
      <c r="AG34" s="98">
        <v>10000</v>
      </c>
      <c r="AH34" s="98">
        <v>10000</v>
      </c>
      <c r="AI34" s="98">
        <v>10000</v>
      </c>
      <c r="AJ34" s="98">
        <v>10000</v>
      </c>
      <c r="AK34" s="104">
        <f>AE34+AF34+AG34+AH34+AI34+AJ34</f>
        <v>60000</v>
      </c>
      <c r="AL34" s="88">
        <f t="shared" si="3"/>
        <v>2023</v>
      </c>
      <c r="AM34" s="44"/>
    </row>
    <row r="35" spans="1:39" s="7" customFormat="1" ht="31.5" customHeight="1">
      <c r="A35" s="9"/>
      <c r="B35" s="62">
        <v>6</v>
      </c>
      <c r="C35" s="62">
        <v>0</v>
      </c>
      <c r="D35" s="62">
        <v>0</v>
      </c>
      <c r="E35" s="68">
        <v>1</v>
      </c>
      <c r="F35" s="68">
        <v>0</v>
      </c>
      <c r="G35" s="68">
        <v>0</v>
      </c>
      <c r="H35" s="68">
        <v>3</v>
      </c>
      <c r="I35" s="61">
        <v>0</v>
      </c>
      <c r="J35" s="60">
        <v>8</v>
      </c>
      <c r="K35" s="62">
        <v>1</v>
      </c>
      <c r="L35" s="66">
        <v>0</v>
      </c>
      <c r="M35" s="66">
        <v>2</v>
      </c>
      <c r="N35" s="66">
        <v>2</v>
      </c>
      <c r="O35" s="66">
        <v>0</v>
      </c>
      <c r="P35" s="66">
        <v>2</v>
      </c>
      <c r="Q35" s="66">
        <v>1</v>
      </c>
      <c r="R35" s="66" t="s">
        <v>118</v>
      </c>
      <c r="S35" s="60">
        <v>0</v>
      </c>
      <c r="T35" s="60">
        <v>8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7">
        <v>0</v>
      </c>
      <c r="AB35" s="86">
        <v>1</v>
      </c>
      <c r="AC35" s="87" t="s">
        <v>111</v>
      </c>
      <c r="AD35" s="114" t="s">
        <v>84</v>
      </c>
      <c r="AE35" s="105">
        <v>5</v>
      </c>
      <c r="AF35" s="105">
        <v>5</v>
      </c>
      <c r="AG35" s="105">
        <v>5</v>
      </c>
      <c r="AH35" s="105">
        <v>5</v>
      </c>
      <c r="AI35" s="105">
        <v>5</v>
      </c>
      <c r="AJ35" s="105">
        <v>5</v>
      </c>
      <c r="AK35" s="105">
        <v>5</v>
      </c>
      <c r="AL35" s="88" t="s">
        <v>128</v>
      </c>
      <c r="AM35" s="44"/>
    </row>
    <row r="36" spans="1:39" s="82" customFormat="1" ht="48.75" customHeight="1">
      <c r="A36" s="74"/>
      <c r="B36" s="75">
        <v>6</v>
      </c>
      <c r="C36" s="75">
        <v>0</v>
      </c>
      <c r="D36" s="75">
        <v>0</v>
      </c>
      <c r="E36" s="76">
        <v>1</v>
      </c>
      <c r="F36" s="76">
        <v>0</v>
      </c>
      <c r="G36" s="76">
        <v>0</v>
      </c>
      <c r="H36" s="76">
        <v>3</v>
      </c>
      <c r="I36" s="77">
        <v>0</v>
      </c>
      <c r="J36" s="78">
        <v>8</v>
      </c>
      <c r="K36" s="75">
        <v>1</v>
      </c>
      <c r="L36" s="79">
        <v>0</v>
      </c>
      <c r="M36" s="79">
        <v>2</v>
      </c>
      <c r="N36" s="79">
        <v>2</v>
      </c>
      <c r="O36" s="79">
        <v>0</v>
      </c>
      <c r="P36" s="79">
        <v>2</v>
      </c>
      <c r="Q36" s="79">
        <v>2</v>
      </c>
      <c r="R36" s="79" t="s">
        <v>118</v>
      </c>
      <c r="S36" s="75">
        <v>0</v>
      </c>
      <c r="T36" s="75">
        <v>8</v>
      </c>
      <c r="U36" s="80">
        <v>1</v>
      </c>
      <c r="V36" s="80">
        <v>0</v>
      </c>
      <c r="W36" s="80">
        <v>2</v>
      </c>
      <c r="X36" s="80">
        <v>2</v>
      </c>
      <c r="Y36" s="80">
        <v>2</v>
      </c>
      <c r="Z36" s="80">
        <v>0</v>
      </c>
      <c r="AA36" s="80">
        <v>0</v>
      </c>
      <c r="AB36" s="80">
        <v>0</v>
      </c>
      <c r="AC36" s="129" t="s">
        <v>159</v>
      </c>
      <c r="AD36" s="114" t="s">
        <v>82</v>
      </c>
      <c r="AE36" s="106">
        <v>25000</v>
      </c>
      <c r="AF36" s="106">
        <v>25000</v>
      </c>
      <c r="AG36" s="106">
        <v>25000</v>
      </c>
      <c r="AH36" s="106">
        <v>25000</v>
      </c>
      <c r="AI36" s="106">
        <v>25000</v>
      </c>
      <c r="AJ36" s="106">
        <v>25000</v>
      </c>
      <c r="AK36" s="106">
        <f>AE36+AF36+AG36+AH36+AI36+AJ36</f>
        <v>150000</v>
      </c>
      <c r="AL36" s="128">
        <f aca="true" t="shared" si="4" ref="AL36:AL47">$AL$18</f>
        <v>2023</v>
      </c>
      <c r="AM36" s="119">
        <f>SUM(AE36:AJ36)</f>
        <v>150000</v>
      </c>
    </row>
    <row r="37" spans="1:39" s="73" customFormat="1" ht="30">
      <c r="A37" s="74"/>
      <c r="B37" s="75">
        <v>6</v>
      </c>
      <c r="C37" s="75">
        <v>0</v>
      </c>
      <c r="D37" s="75">
        <v>0</v>
      </c>
      <c r="E37" s="76">
        <v>1</v>
      </c>
      <c r="F37" s="76">
        <v>0</v>
      </c>
      <c r="G37" s="76">
        <v>0</v>
      </c>
      <c r="H37" s="76">
        <v>3</v>
      </c>
      <c r="I37" s="77">
        <v>0</v>
      </c>
      <c r="J37" s="78">
        <v>8</v>
      </c>
      <c r="K37" s="75">
        <v>1</v>
      </c>
      <c r="L37" s="79">
        <v>0</v>
      </c>
      <c r="M37" s="79">
        <v>2</v>
      </c>
      <c r="N37" s="79">
        <v>2</v>
      </c>
      <c r="O37" s="79">
        <v>0</v>
      </c>
      <c r="P37" s="79">
        <v>2</v>
      </c>
      <c r="Q37" s="79">
        <v>2</v>
      </c>
      <c r="R37" s="79" t="s">
        <v>118</v>
      </c>
      <c r="S37" s="75">
        <v>0</v>
      </c>
      <c r="T37" s="75">
        <v>8</v>
      </c>
      <c r="U37" s="80">
        <v>1</v>
      </c>
      <c r="V37" s="80">
        <v>0</v>
      </c>
      <c r="W37" s="80">
        <v>2</v>
      </c>
      <c r="X37" s="80">
        <v>2</v>
      </c>
      <c r="Y37" s="80">
        <v>2</v>
      </c>
      <c r="Z37" s="80">
        <v>0</v>
      </c>
      <c r="AA37" s="80">
        <v>0</v>
      </c>
      <c r="AB37" s="80">
        <v>1</v>
      </c>
      <c r="AC37" s="87" t="s">
        <v>160</v>
      </c>
      <c r="AD37" s="114" t="s">
        <v>129</v>
      </c>
      <c r="AE37" s="103">
        <v>1</v>
      </c>
      <c r="AF37" s="103">
        <v>1</v>
      </c>
      <c r="AG37" s="103">
        <v>1</v>
      </c>
      <c r="AH37" s="103">
        <v>1</v>
      </c>
      <c r="AI37" s="103">
        <v>1</v>
      </c>
      <c r="AJ37" s="103">
        <v>1</v>
      </c>
      <c r="AK37" s="103">
        <v>1</v>
      </c>
      <c r="AL37" s="128" t="s">
        <v>176</v>
      </c>
      <c r="AM37" s="72"/>
    </row>
    <row r="38" spans="1:39" s="82" customFormat="1" ht="16.5" customHeight="1">
      <c r="A38" s="74"/>
      <c r="B38" s="75">
        <v>6</v>
      </c>
      <c r="C38" s="75">
        <v>0</v>
      </c>
      <c r="D38" s="75">
        <v>0</v>
      </c>
      <c r="E38" s="76">
        <v>1</v>
      </c>
      <c r="F38" s="76">
        <v>0</v>
      </c>
      <c r="G38" s="76">
        <v>0</v>
      </c>
      <c r="H38" s="76">
        <v>3</v>
      </c>
      <c r="I38" s="77">
        <v>0</v>
      </c>
      <c r="J38" s="78">
        <v>8</v>
      </c>
      <c r="K38" s="75">
        <v>1</v>
      </c>
      <c r="L38" s="79">
        <v>0</v>
      </c>
      <c r="M38" s="79">
        <v>2</v>
      </c>
      <c r="N38" s="79">
        <v>2</v>
      </c>
      <c r="O38" s="79">
        <v>0</v>
      </c>
      <c r="P38" s="79">
        <v>2</v>
      </c>
      <c r="Q38" s="79">
        <v>3</v>
      </c>
      <c r="R38" s="79" t="s">
        <v>118</v>
      </c>
      <c r="S38" s="75">
        <v>0</v>
      </c>
      <c r="T38" s="75">
        <v>8</v>
      </c>
      <c r="U38" s="80">
        <v>1</v>
      </c>
      <c r="V38" s="80">
        <v>0</v>
      </c>
      <c r="W38" s="80">
        <v>2</v>
      </c>
      <c r="X38" s="80">
        <v>2</v>
      </c>
      <c r="Y38" s="80">
        <v>3</v>
      </c>
      <c r="Z38" s="80">
        <v>0</v>
      </c>
      <c r="AA38" s="80">
        <v>0</v>
      </c>
      <c r="AB38" s="80">
        <v>0</v>
      </c>
      <c r="AC38" s="87" t="s">
        <v>161</v>
      </c>
      <c r="AD38" s="114" t="s">
        <v>82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f>AE38</f>
        <v>0</v>
      </c>
      <c r="AL38" s="88">
        <f t="shared" si="4"/>
        <v>2023</v>
      </c>
      <c r="AM38" s="81"/>
    </row>
    <row r="39" spans="1:39" s="73" customFormat="1" ht="30">
      <c r="A39" s="74"/>
      <c r="B39" s="75">
        <v>6</v>
      </c>
      <c r="C39" s="75">
        <v>0</v>
      </c>
      <c r="D39" s="75">
        <v>0</v>
      </c>
      <c r="E39" s="76">
        <v>1</v>
      </c>
      <c r="F39" s="76">
        <v>0</v>
      </c>
      <c r="G39" s="76">
        <v>0</v>
      </c>
      <c r="H39" s="76">
        <v>3</v>
      </c>
      <c r="I39" s="77">
        <v>0</v>
      </c>
      <c r="J39" s="78">
        <v>8</v>
      </c>
      <c r="K39" s="75">
        <v>1</v>
      </c>
      <c r="L39" s="79">
        <v>0</v>
      </c>
      <c r="M39" s="79">
        <v>2</v>
      </c>
      <c r="N39" s="79">
        <v>2</v>
      </c>
      <c r="O39" s="79">
        <v>0</v>
      </c>
      <c r="P39" s="79">
        <v>2</v>
      </c>
      <c r="Q39" s="79">
        <v>3</v>
      </c>
      <c r="R39" s="79" t="s">
        <v>118</v>
      </c>
      <c r="S39" s="75">
        <v>0</v>
      </c>
      <c r="T39" s="75">
        <v>8</v>
      </c>
      <c r="U39" s="80">
        <v>1</v>
      </c>
      <c r="V39" s="80">
        <v>0</v>
      </c>
      <c r="W39" s="80">
        <v>2</v>
      </c>
      <c r="X39" s="80">
        <v>2</v>
      </c>
      <c r="Y39" s="80">
        <v>3</v>
      </c>
      <c r="Z39" s="80">
        <v>0</v>
      </c>
      <c r="AA39" s="80">
        <v>0</v>
      </c>
      <c r="AB39" s="80">
        <v>1</v>
      </c>
      <c r="AC39" s="87" t="s">
        <v>160</v>
      </c>
      <c r="AD39" s="114" t="s">
        <v>129</v>
      </c>
      <c r="AE39" s="103">
        <v>1</v>
      </c>
      <c r="AF39" s="103">
        <v>1</v>
      </c>
      <c r="AG39" s="103">
        <v>1</v>
      </c>
      <c r="AH39" s="103">
        <v>1</v>
      </c>
      <c r="AI39" s="103">
        <v>1</v>
      </c>
      <c r="AJ39" s="103">
        <v>1</v>
      </c>
      <c r="AK39" s="103">
        <v>1</v>
      </c>
      <c r="AL39" s="88" t="str">
        <f>$AL$35</f>
        <v>2017-2019</v>
      </c>
      <c r="AM39" s="72"/>
    </row>
    <row r="40" spans="1:39" s="7" customFormat="1" ht="30" customHeight="1">
      <c r="A40" s="9"/>
      <c r="B40" s="60">
        <v>6</v>
      </c>
      <c r="C40" s="60">
        <v>0</v>
      </c>
      <c r="D40" s="60">
        <v>0</v>
      </c>
      <c r="E40" s="65">
        <v>1</v>
      </c>
      <c r="F40" s="65">
        <v>0</v>
      </c>
      <c r="G40" s="65">
        <v>0</v>
      </c>
      <c r="H40" s="65">
        <v>3</v>
      </c>
      <c r="I40" s="61">
        <v>0</v>
      </c>
      <c r="J40" s="60">
        <v>8</v>
      </c>
      <c r="K40" s="60">
        <v>2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0">
        <v>0</v>
      </c>
      <c r="T40" s="60">
        <v>8</v>
      </c>
      <c r="U40" s="67">
        <v>2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86">
        <v>0</v>
      </c>
      <c r="AC40" s="95" t="s">
        <v>86</v>
      </c>
      <c r="AD40" s="114" t="s">
        <v>82</v>
      </c>
      <c r="AE40" s="89">
        <f aca="true" t="shared" si="5" ref="AE40:AJ40">AE41+AE50</f>
        <v>268400</v>
      </c>
      <c r="AF40" s="89">
        <f t="shared" si="5"/>
        <v>268400</v>
      </c>
      <c r="AG40" s="119">
        <f t="shared" si="5"/>
        <v>268400</v>
      </c>
      <c r="AH40" s="119">
        <f t="shared" si="5"/>
        <v>268400</v>
      </c>
      <c r="AI40" s="119">
        <f t="shared" si="5"/>
        <v>268400</v>
      </c>
      <c r="AJ40" s="119">
        <f t="shared" si="5"/>
        <v>268400</v>
      </c>
      <c r="AK40" s="89">
        <f>AE40+AF40+AG40+AH40+AI40+AJ40</f>
        <v>1610400</v>
      </c>
      <c r="AL40" s="88">
        <f t="shared" si="4"/>
        <v>2023</v>
      </c>
      <c r="AM40" s="44"/>
    </row>
    <row r="41" spans="1:39" s="7" customFormat="1" ht="32.25" customHeight="1">
      <c r="A41" s="9"/>
      <c r="B41" s="60">
        <v>6</v>
      </c>
      <c r="C41" s="60">
        <v>0</v>
      </c>
      <c r="D41" s="60">
        <v>0</v>
      </c>
      <c r="E41" s="65">
        <v>1</v>
      </c>
      <c r="F41" s="65">
        <v>0</v>
      </c>
      <c r="G41" s="65">
        <v>0</v>
      </c>
      <c r="H41" s="65">
        <v>3</v>
      </c>
      <c r="I41" s="61">
        <v>0</v>
      </c>
      <c r="J41" s="60">
        <v>8</v>
      </c>
      <c r="K41" s="60">
        <v>2</v>
      </c>
      <c r="L41" s="66">
        <v>0</v>
      </c>
      <c r="M41" s="66">
        <v>1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0">
        <v>0</v>
      </c>
      <c r="T41" s="60">
        <v>8</v>
      </c>
      <c r="U41" s="67">
        <v>2</v>
      </c>
      <c r="V41" s="67">
        <v>0</v>
      </c>
      <c r="W41" s="67">
        <v>1</v>
      </c>
      <c r="X41" s="67">
        <v>0</v>
      </c>
      <c r="Y41" s="67">
        <v>0</v>
      </c>
      <c r="Z41" s="67">
        <v>0</v>
      </c>
      <c r="AA41" s="67">
        <v>0</v>
      </c>
      <c r="AB41" s="86">
        <v>0</v>
      </c>
      <c r="AC41" s="95" t="s">
        <v>90</v>
      </c>
      <c r="AD41" s="114" t="s">
        <v>82</v>
      </c>
      <c r="AE41" s="106">
        <f aca="true" t="shared" si="6" ref="AE41:AK41">AE44+AE46</f>
        <v>268400</v>
      </c>
      <c r="AF41" s="106">
        <f t="shared" si="6"/>
        <v>268400</v>
      </c>
      <c r="AG41" s="106">
        <f t="shared" si="6"/>
        <v>268400</v>
      </c>
      <c r="AH41" s="106">
        <f t="shared" si="6"/>
        <v>268400</v>
      </c>
      <c r="AI41" s="106">
        <f t="shared" si="6"/>
        <v>268400</v>
      </c>
      <c r="AJ41" s="106">
        <f t="shared" si="6"/>
        <v>268400</v>
      </c>
      <c r="AK41" s="106">
        <f t="shared" si="6"/>
        <v>1610400</v>
      </c>
      <c r="AL41" s="88">
        <f t="shared" si="4"/>
        <v>2023</v>
      </c>
      <c r="AM41" s="119">
        <f>SUM(AE41:AJ41)</f>
        <v>1610400</v>
      </c>
    </row>
    <row r="42" spans="1:39" s="7" customFormat="1" ht="17.25" customHeight="1">
      <c r="A42" s="9"/>
      <c r="B42" s="62">
        <v>6</v>
      </c>
      <c r="C42" s="62">
        <v>0</v>
      </c>
      <c r="D42" s="62">
        <v>0</v>
      </c>
      <c r="E42" s="68">
        <v>1</v>
      </c>
      <c r="F42" s="68">
        <v>0</v>
      </c>
      <c r="G42" s="68">
        <v>0</v>
      </c>
      <c r="H42" s="68">
        <v>3</v>
      </c>
      <c r="I42" s="61">
        <v>0</v>
      </c>
      <c r="J42" s="60">
        <v>8</v>
      </c>
      <c r="K42" s="60">
        <v>2</v>
      </c>
      <c r="L42" s="66">
        <v>0</v>
      </c>
      <c r="M42" s="66">
        <v>1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2">
        <v>0</v>
      </c>
      <c r="T42" s="62">
        <v>8</v>
      </c>
      <c r="U42" s="64">
        <v>2</v>
      </c>
      <c r="V42" s="64">
        <v>0</v>
      </c>
      <c r="W42" s="64">
        <v>1</v>
      </c>
      <c r="X42" s="64">
        <v>0</v>
      </c>
      <c r="Y42" s="64">
        <v>0</v>
      </c>
      <c r="Z42" s="64">
        <v>0</v>
      </c>
      <c r="AA42" s="64">
        <v>0</v>
      </c>
      <c r="AB42" s="80">
        <v>1</v>
      </c>
      <c r="AC42" s="87" t="s">
        <v>133</v>
      </c>
      <c r="AD42" s="115" t="s">
        <v>81</v>
      </c>
      <c r="AE42" s="96">
        <v>3</v>
      </c>
      <c r="AF42" s="96">
        <v>3</v>
      </c>
      <c r="AG42" s="96">
        <v>3</v>
      </c>
      <c r="AH42" s="96">
        <v>3</v>
      </c>
      <c r="AI42" s="96">
        <v>3</v>
      </c>
      <c r="AJ42" s="96">
        <v>3</v>
      </c>
      <c r="AK42" s="96">
        <v>3</v>
      </c>
      <c r="AL42" s="128" t="s">
        <v>176</v>
      </c>
      <c r="AM42" s="44"/>
    </row>
    <row r="43" spans="1:39" s="7" customFormat="1" ht="30">
      <c r="A43" s="9"/>
      <c r="B43" s="62">
        <v>6</v>
      </c>
      <c r="C43" s="62">
        <v>0</v>
      </c>
      <c r="D43" s="62">
        <v>0</v>
      </c>
      <c r="E43" s="68">
        <v>1</v>
      </c>
      <c r="F43" s="68">
        <v>0</v>
      </c>
      <c r="G43" s="68">
        <v>0</v>
      </c>
      <c r="H43" s="68">
        <v>3</v>
      </c>
      <c r="I43" s="61">
        <v>0</v>
      </c>
      <c r="J43" s="60">
        <v>8</v>
      </c>
      <c r="K43" s="60">
        <v>2</v>
      </c>
      <c r="L43" s="66">
        <v>0</v>
      </c>
      <c r="M43" s="66">
        <v>1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2">
        <v>0</v>
      </c>
      <c r="T43" s="62">
        <v>8</v>
      </c>
      <c r="U43" s="64">
        <v>2</v>
      </c>
      <c r="V43" s="64">
        <v>0</v>
      </c>
      <c r="W43" s="64">
        <v>1</v>
      </c>
      <c r="X43" s="64">
        <v>0</v>
      </c>
      <c r="Y43" s="64">
        <v>0</v>
      </c>
      <c r="Z43" s="64">
        <v>0</v>
      </c>
      <c r="AA43" s="64">
        <v>0</v>
      </c>
      <c r="AB43" s="80">
        <v>2</v>
      </c>
      <c r="AC43" s="87" t="s">
        <v>134</v>
      </c>
      <c r="AD43" s="115" t="s">
        <v>85</v>
      </c>
      <c r="AE43" s="96">
        <v>81.25</v>
      </c>
      <c r="AF43" s="96">
        <v>81.49</v>
      </c>
      <c r="AG43" s="96">
        <v>81.49</v>
      </c>
      <c r="AH43" s="96">
        <v>81.49</v>
      </c>
      <c r="AI43" s="96">
        <v>81.49</v>
      </c>
      <c r="AJ43" s="96">
        <v>81.49</v>
      </c>
      <c r="AK43" s="96">
        <v>81.74</v>
      </c>
      <c r="AL43" s="88">
        <f t="shared" si="4"/>
        <v>2023</v>
      </c>
      <c r="AM43" s="44"/>
    </row>
    <row r="44" spans="1:39" s="7" customFormat="1" ht="34.5" customHeight="1">
      <c r="A44" s="9"/>
      <c r="B44" s="60">
        <v>6</v>
      </c>
      <c r="C44" s="60">
        <v>0</v>
      </c>
      <c r="D44" s="60">
        <v>0</v>
      </c>
      <c r="E44" s="65">
        <v>1</v>
      </c>
      <c r="F44" s="65">
        <v>0</v>
      </c>
      <c r="G44" s="65">
        <v>0</v>
      </c>
      <c r="H44" s="65">
        <v>3</v>
      </c>
      <c r="I44" s="61">
        <v>0</v>
      </c>
      <c r="J44" s="60">
        <v>8</v>
      </c>
      <c r="K44" s="60">
        <v>2</v>
      </c>
      <c r="L44" s="66">
        <v>0</v>
      </c>
      <c r="M44" s="66">
        <v>1</v>
      </c>
      <c r="N44" s="66">
        <v>2</v>
      </c>
      <c r="O44" s="66">
        <v>0</v>
      </c>
      <c r="P44" s="66">
        <v>1</v>
      </c>
      <c r="Q44" s="66">
        <v>1</v>
      </c>
      <c r="R44" s="66" t="s">
        <v>119</v>
      </c>
      <c r="S44" s="60">
        <v>0</v>
      </c>
      <c r="T44" s="60">
        <v>8</v>
      </c>
      <c r="U44" s="67">
        <v>2</v>
      </c>
      <c r="V44" s="67">
        <v>0</v>
      </c>
      <c r="W44" s="67">
        <v>1</v>
      </c>
      <c r="X44" s="67">
        <v>1</v>
      </c>
      <c r="Y44" s="67">
        <v>1</v>
      </c>
      <c r="Z44" s="67">
        <v>0</v>
      </c>
      <c r="AA44" s="67">
        <v>0</v>
      </c>
      <c r="AB44" s="86">
        <v>0</v>
      </c>
      <c r="AC44" s="87" t="s">
        <v>135</v>
      </c>
      <c r="AD44" s="115" t="s">
        <v>82</v>
      </c>
      <c r="AE44" s="106">
        <v>80000</v>
      </c>
      <c r="AF44" s="106">
        <v>80000</v>
      </c>
      <c r="AG44" s="106">
        <v>80000</v>
      </c>
      <c r="AH44" s="106">
        <v>80000</v>
      </c>
      <c r="AI44" s="106">
        <v>80000</v>
      </c>
      <c r="AJ44" s="106">
        <v>80000</v>
      </c>
      <c r="AK44" s="106">
        <f>AE44+AF44+AG44+AH44+AI44+AJ44</f>
        <v>480000</v>
      </c>
      <c r="AL44" s="88">
        <f t="shared" si="4"/>
        <v>2023</v>
      </c>
      <c r="AM44" s="44"/>
    </row>
    <row r="45" spans="1:39" s="7" customFormat="1" ht="30.75" thickBot="1">
      <c r="A45" s="9"/>
      <c r="B45" s="62">
        <v>6</v>
      </c>
      <c r="C45" s="62">
        <v>0</v>
      </c>
      <c r="D45" s="62">
        <v>0</v>
      </c>
      <c r="E45" s="68">
        <v>1</v>
      </c>
      <c r="F45" s="68">
        <v>0</v>
      </c>
      <c r="G45" s="68">
        <v>0</v>
      </c>
      <c r="H45" s="68">
        <v>3</v>
      </c>
      <c r="I45" s="61">
        <v>0</v>
      </c>
      <c r="J45" s="60">
        <v>8</v>
      </c>
      <c r="K45" s="60">
        <v>2</v>
      </c>
      <c r="L45" s="66">
        <v>0</v>
      </c>
      <c r="M45" s="66">
        <v>1</v>
      </c>
      <c r="N45" s="66">
        <v>2</v>
      </c>
      <c r="O45" s="66">
        <v>0</v>
      </c>
      <c r="P45" s="66">
        <v>1</v>
      </c>
      <c r="Q45" s="66">
        <v>1</v>
      </c>
      <c r="R45" s="66" t="s">
        <v>119</v>
      </c>
      <c r="S45" s="62">
        <v>0</v>
      </c>
      <c r="T45" s="62">
        <v>8</v>
      </c>
      <c r="U45" s="64">
        <v>2</v>
      </c>
      <c r="V45" s="64">
        <v>0</v>
      </c>
      <c r="W45" s="64">
        <v>1</v>
      </c>
      <c r="X45" s="64">
        <v>1</v>
      </c>
      <c r="Y45" s="64">
        <v>1</v>
      </c>
      <c r="Z45" s="64">
        <v>0</v>
      </c>
      <c r="AA45" s="64">
        <v>0</v>
      </c>
      <c r="AB45" s="80">
        <v>1</v>
      </c>
      <c r="AC45" s="87" t="s">
        <v>136</v>
      </c>
      <c r="AD45" s="115" t="s">
        <v>81</v>
      </c>
      <c r="AE45" s="107">
        <v>1</v>
      </c>
      <c r="AF45" s="96">
        <v>1</v>
      </c>
      <c r="AG45" s="96">
        <v>1</v>
      </c>
      <c r="AH45" s="96">
        <v>1</v>
      </c>
      <c r="AI45" s="96">
        <v>1</v>
      </c>
      <c r="AJ45" s="96">
        <v>1</v>
      </c>
      <c r="AK45" s="96">
        <v>1</v>
      </c>
      <c r="AL45" s="88">
        <f t="shared" si="4"/>
        <v>2023</v>
      </c>
      <c r="AM45" s="44"/>
    </row>
    <row r="46" spans="1:39" s="7" customFormat="1" ht="18" customHeight="1">
      <c r="A46" s="9"/>
      <c r="B46" s="60">
        <v>6</v>
      </c>
      <c r="C46" s="60">
        <v>0</v>
      </c>
      <c r="D46" s="60">
        <v>0</v>
      </c>
      <c r="E46" s="65">
        <v>1</v>
      </c>
      <c r="F46" s="65">
        <v>0</v>
      </c>
      <c r="G46" s="65">
        <v>0</v>
      </c>
      <c r="H46" s="65">
        <v>3</v>
      </c>
      <c r="I46" s="61">
        <v>0</v>
      </c>
      <c r="J46" s="60">
        <v>8</v>
      </c>
      <c r="K46" s="60">
        <v>2</v>
      </c>
      <c r="L46" s="66">
        <v>0</v>
      </c>
      <c r="M46" s="66">
        <v>1</v>
      </c>
      <c r="N46" s="66">
        <v>2</v>
      </c>
      <c r="O46" s="66">
        <v>0</v>
      </c>
      <c r="P46" s="66">
        <v>1</v>
      </c>
      <c r="Q46" s="66">
        <v>2</v>
      </c>
      <c r="R46" s="66" t="s">
        <v>119</v>
      </c>
      <c r="S46" s="60">
        <v>0</v>
      </c>
      <c r="T46" s="60">
        <v>8</v>
      </c>
      <c r="U46" s="67">
        <v>2</v>
      </c>
      <c r="V46" s="67">
        <v>0</v>
      </c>
      <c r="W46" s="67">
        <v>1</v>
      </c>
      <c r="X46" s="67">
        <v>1</v>
      </c>
      <c r="Y46" s="67">
        <v>2</v>
      </c>
      <c r="Z46" s="67">
        <v>0</v>
      </c>
      <c r="AA46" s="67">
        <v>0</v>
      </c>
      <c r="AB46" s="86">
        <v>0</v>
      </c>
      <c r="AC46" s="87" t="s">
        <v>137</v>
      </c>
      <c r="AD46" s="114" t="s">
        <v>82</v>
      </c>
      <c r="AE46" s="106">
        <v>188400</v>
      </c>
      <c r="AF46" s="106">
        <v>188400</v>
      </c>
      <c r="AG46" s="106">
        <v>188400</v>
      </c>
      <c r="AH46" s="106">
        <v>188400</v>
      </c>
      <c r="AI46" s="106">
        <v>188400</v>
      </c>
      <c r="AJ46" s="106">
        <v>188400</v>
      </c>
      <c r="AK46" s="106">
        <f>AE46+AF46+AG46+AH46+AI46+AJ46</f>
        <v>1130400</v>
      </c>
      <c r="AL46" s="88">
        <f t="shared" si="4"/>
        <v>2023</v>
      </c>
      <c r="AM46" s="44"/>
    </row>
    <row r="47" spans="1:39" s="7" customFormat="1" ht="30">
      <c r="A47" s="9"/>
      <c r="B47" s="62">
        <v>6</v>
      </c>
      <c r="C47" s="62">
        <v>0</v>
      </c>
      <c r="D47" s="62">
        <v>0</v>
      </c>
      <c r="E47" s="68">
        <v>1</v>
      </c>
      <c r="F47" s="68">
        <v>0</v>
      </c>
      <c r="G47" s="68">
        <v>0</v>
      </c>
      <c r="H47" s="68">
        <v>3</v>
      </c>
      <c r="I47" s="61">
        <v>0</v>
      </c>
      <c r="J47" s="60">
        <v>8</v>
      </c>
      <c r="K47" s="60">
        <v>2</v>
      </c>
      <c r="L47" s="66">
        <v>0</v>
      </c>
      <c r="M47" s="66">
        <v>1</v>
      </c>
      <c r="N47" s="66">
        <v>2</v>
      </c>
      <c r="O47" s="66">
        <v>0</v>
      </c>
      <c r="P47" s="66">
        <v>1</v>
      </c>
      <c r="Q47" s="66">
        <v>2</v>
      </c>
      <c r="R47" s="66" t="s">
        <v>119</v>
      </c>
      <c r="S47" s="62">
        <v>0</v>
      </c>
      <c r="T47" s="62">
        <v>8</v>
      </c>
      <c r="U47" s="64">
        <v>2</v>
      </c>
      <c r="V47" s="64">
        <v>0</v>
      </c>
      <c r="W47" s="64">
        <v>1</v>
      </c>
      <c r="X47" s="64">
        <v>1</v>
      </c>
      <c r="Y47" s="64">
        <v>2</v>
      </c>
      <c r="Z47" s="64">
        <v>0</v>
      </c>
      <c r="AA47" s="64">
        <v>0</v>
      </c>
      <c r="AB47" s="80">
        <v>1</v>
      </c>
      <c r="AC47" s="88" t="s">
        <v>138</v>
      </c>
      <c r="AD47" s="114" t="s">
        <v>81</v>
      </c>
      <c r="AE47" s="108">
        <v>2</v>
      </c>
      <c r="AF47" s="108">
        <v>2</v>
      </c>
      <c r="AG47" s="108">
        <v>2</v>
      </c>
      <c r="AH47" s="108">
        <v>2</v>
      </c>
      <c r="AI47" s="108">
        <v>2</v>
      </c>
      <c r="AJ47" s="108">
        <v>2</v>
      </c>
      <c r="AK47" s="108">
        <v>2</v>
      </c>
      <c r="AL47" s="88">
        <f t="shared" si="4"/>
        <v>2023</v>
      </c>
      <c r="AM47" s="44"/>
    </row>
    <row r="48" spans="1:39" s="7" customFormat="1" ht="32.25" customHeight="1">
      <c r="A48" s="9"/>
      <c r="B48" s="60">
        <v>6</v>
      </c>
      <c r="C48" s="60">
        <v>0</v>
      </c>
      <c r="D48" s="60">
        <v>0</v>
      </c>
      <c r="E48" s="65">
        <v>1</v>
      </c>
      <c r="F48" s="65">
        <v>0</v>
      </c>
      <c r="G48" s="65">
        <v>0</v>
      </c>
      <c r="H48" s="65">
        <v>3</v>
      </c>
      <c r="I48" s="61">
        <v>0</v>
      </c>
      <c r="J48" s="60">
        <v>8</v>
      </c>
      <c r="K48" s="60">
        <v>2</v>
      </c>
      <c r="L48" s="66">
        <v>0</v>
      </c>
      <c r="M48" s="66">
        <v>1</v>
      </c>
      <c r="N48" s="66">
        <v>2</v>
      </c>
      <c r="O48" s="66">
        <v>0</v>
      </c>
      <c r="P48" s="66">
        <v>1</v>
      </c>
      <c r="Q48" s="66">
        <v>3</v>
      </c>
      <c r="R48" s="66" t="s">
        <v>118</v>
      </c>
      <c r="S48" s="60">
        <v>0</v>
      </c>
      <c r="T48" s="60">
        <v>8</v>
      </c>
      <c r="U48" s="67">
        <v>2</v>
      </c>
      <c r="V48" s="67">
        <v>0</v>
      </c>
      <c r="W48" s="67">
        <v>1</v>
      </c>
      <c r="X48" s="67">
        <v>1</v>
      </c>
      <c r="Y48" s="67">
        <v>3</v>
      </c>
      <c r="Z48" s="67">
        <v>0</v>
      </c>
      <c r="AA48" s="67">
        <v>0</v>
      </c>
      <c r="AB48" s="86">
        <v>0</v>
      </c>
      <c r="AC48" s="87" t="s">
        <v>132</v>
      </c>
      <c r="AD48" s="114" t="s">
        <v>129</v>
      </c>
      <c r="AE48" s="88">
        <v>1</v>
      </c>
      <c r="AF48" s="88">
        <v>1</v>
      </c>
      <c r="AG48" s="128">
        <v>1</v>
      </c>
      <c r="AH48" s="128">
        <v>1</v>
      </c>
      <c r="AI48" s="128">
        <v>1</v>
      </c>
      <c r="AJ48" s="128">
        <v>1</v>
      </c>
      <c r="AK48" s="88">
        <v>1</v>
      </c>
      <c r="AL48" s="128" t="s">
        <v>176</v>
      </c>
      <c r="AM48" s="44"/>
    </row>
    <row r="49" spans="1:39" s="7" customFormat="1" ht="17.25" customHeight="1">
      <c r="A49" s="9"/>
      <c r="B49" s="62">
        <v>6</v>
      </c>
      <c r="C49" s="62">
        <v>0</v>
      </c>
      <c r="D49" s="62">
        <v>0</v>
      </c>
      <c r="E49" s="68">
        <v>1</v>
      </c>
      <c r="F49" s="68">
        <v>0</v>
      </c>
      <c r="G49" s="68">
        <v>0</v>
      </c>
      <c r="H49" s="68">
        <v>3</v>
      </c>
      <c r="I49" s="61">
        <v>0</v>
      </c>
      <c r="J49" s="60">
        <v>8</v>
      </c>
      <c r="K49" s="60">
        <v>2</v>
      </c>
      <c r="L49" s="66">
        <v>0</v>
      </c>
      <c r="M49" s="66">
        <v>1</v>
      </c>
      <c r="N49" s="66">
        <v>2</v>
      </c>
      <c r="O49" s="66">
        <v>0</v>
      </c>
      <c r="P49" s="66">
        <v>1</v>
      </c>
      <c r="Q49" s="66">
        <v>3</v>
      </c>
      <c r="R49" s="66" t="s">
        <v>118</v>
      </c>
      <c r="S49" s="62">
        <v>0</v>
      </c>
      <c r="T49" s="62">
        <v>8</v>
      </c>
      <c r="U49" s="64">
        <v>2</v>
      </c>
      <c r="V49" s="64">
        <v>0</v>
      </c>
      <c r="W49" s="64">
        <v>1</v>
      </c>
      <c r="X49" s="64">
        <v>1</v>
      </c>
      <c r="Y49" s="64">
        <v>3</v>
      </c>
      <c r="Z49" s="64">
        <v>0</v>
      </c>
      <c r="AA49" s="64">
        <v>0</v>
      </c>
      <c r="AB49" s="80">
        <v>1</v>
      </c>
      <c r="AC49" s="88" t="s">
        <v>139</v>
      </c>
      <c r="AD49" s="115" t="s">
        <v>80</v>
      </c>
      <c r="AE49" s="96">
        <v>64</v>
      </c>
      <c r="AF49" s="96">
        <v>68</v>
      </c>
      <c r="AG49" s="96">
        <v>68</v>
      </c>
      <c r="AH49" s="96">
        <v>68</v>
      </c>
      <c r="AI49" s="96">
        <v>68</v>
      </c>
      <c r="AJ49" s="96">
        <v>68</v>
      </c>
      <c r="AK49" s="96">
        <v>68</v>
      </c>
      <c r="AL49" s="88">
        <f aca="true" t="shared" si="7" ref="AL49:AL56">$AL$18</f>
        <v>2023</v>
      </c>
      <c r="AM49" s="44"/>
    </row>
    <row r="50" spans="1:39" s="82" customFormat="1" ht="17.25" customHeight="1">
      <c r="A50" s="74"/>
      <c r="B50" s="78">
        <v>6</v>
      </c>
      <c r="C50" s="78">
        <v>0</v>
      </c>
      <c r="D50" s="78">
        <v>0</v>
      </c>
      <c r="E50" s="85">
        <v>1</v>
      </c>
      <c r="F50" s="85">
        <v>0</v>
      </c>
      <c r="G50" s="85">
        <v>0</v>
      </c>
      <c r="H50" s="85">
        <v>3</v>
      </c>
      <c r="I50" s="77">
        <v>0</v>
      </c>
      <c r="J50" s="78">
        <v>8</v>
      </c>
      <c r="K50" s="78">
        <v>2</v>
      </c>
      <c r="L50" s="79">
        <v>0</v>
      </c>
      <c r="M50" s="79">
        <v>2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8">
        <v>0</v>
      </c>
      <c r="T50" s="78">
        <v>8</v>
      </c>
      <c r="U50" s="86">
        <v>2</v>
      </c>
      <c r="V50" s="86">
        <v>0</v>
      </c>
      <c r="W50" s="86">
        <v>2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95" t="s">
        <v>89</v>
      </c>
      <c r="AD50" s="114" t="s">
        <v>82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88">
        <f t="shared" si="7"/>
        <v>2023</v>
      </c>
      <c r="AM50" s="81"/>
    </row>
    <row r="51" spans="1:39" s="82" customFormat="1" ht="33" customHeight="1">
      <c r="A51" s="74"/>
      <c r="B51" s="75">
        <v>6</v>
      </c>
      <c r="C51" s="75">
        <v>0</v>
      </c>
      <c r="D51" s="75">
        <v>0</v>
      </c>
      <c r="E51" s="76">
        <v>1</v>
      </c>
      <c r="F51" s="76">
        <v>0</v>
      </c>
      <c r="G51" s="76">
        <v>0</v>
      </c>
      <c r="H51" s="76">
        <v>3</v>
      </c>
      <c r="I51" s="77">
        <v>0</v>
      </c>
      <c r="J51" s="78">
        <v>8</v>
      </c>
      <c r="K51" s="78">
        <v>2</v>
      </c>
      <c r="L51" s="79">
        <v>0</v>
      </c>
      <c r="M51" s="79">
        <v>2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5">
        <v>0</v>
      </c>
      <c r="T51" s="75">
        <v>8</v>
      </c>
      <c r="U51" s="80">
        <v>2</v>
      </c>
      <c r="V51" s="80">
        <v>0</v>
      </c>
      <c r="W51" s="80">
        <v>2</v>
      </c>
      <c r="X51" s="80">
        <v>0</v>
      </c>
      <c r="Y51" s="80">
        <v>0</v>
      </c>
      <c r="Z51" s="80">
        <v>0</v>
      </c>
      <c r="AA51" s="80">
        <v>0</v>
      </c>
      <c r="AB51" s="80">
        <v>1</v>
      </c>
      <c r="AC51" s="87" t="s">
        <v>123</v>
      </c>
      <c r="AD51" s="115" t="s">
        <v>129</v>
      </c>
      <c r="AE51" s="96">
        <v>1</v>
      </c>
      <c r="AF51" s="96">
        <v>1</v>
      </c>
      <c r="AG51" s="96">
        <v>1</v>
      </c>
      <c r="AH51" s="96">
        <v>1</v>
      </c>
      <c r="AI51" s="96">
        <v>1</v>
      </c>
      <c r="AJ51" s="96">
        <v>1</v>
      </c>
      <c r="AK51" s="96">
        <v>1</v>
      </c>
      <c r="AL51" s="128" t="s">
        <v>176</v>
      </c>
      <c r="AM51" s="81"/>
    </row>
    <row r="52" spans="1:39" s="82" customFormat="1" ht="29.25" customHeight="1">
      <c r="A52" s="74"/>
      <c r="B52" s="78">
        <v>6</v>
      </c>
      <c r="C52" s="78">
        <v>0</v>
      </c>
      <c r="D52" s="78">
        <v>0</v>
      </c>
      <c r="E52" s="85">
        <v>1</v>
      </c>
      <c r="F52" s="85">
        <v>0</v>
      </c>
      <c r="G52" s="85">
        <v>0</v>
      </c>
      <c r="H52" s="85">
        <v>3</v>
      </c>
      <c r="I52" s="77">
        <v>0</v>
      </c>
      <c r="J52" s="78">
        <v>8</v>
      </c>
      <c r="K52" s="78">
        <v>2</v>
      </c>
      <c r="L52" s="79">
        <v>0</v>
      </c>
      <c r="M52" s="79">
        <v>2</v>
      </c>
      <c r="N52" s="79">
        <v>2</v>
      </c>
      <c r="O52" s="79">
        <v>0</v>
      </c>
      <c r="P52" s="79">
        <v>2</v>
      </c>
      <c r="Q52" s="79">
        <v>1</v>
      </c>
      <c r="R52" s="79" t="s">
        <v>118</v>
      </c>
      <c r="S52" s="78">
        <v>0</v>
      </c>
      <c r="T52" s="78">
        <v>8</v>
      </c>
      <c r="U52" s="86">
        <v>2</v>
      </c>
      <c r="V52" s="86">
        <v>0</v>
      </c>
      <c r="W52" s="86">
        <v>2</v>
      </c>
      <c r="X52" s="86">
        <v>2</v>
      </c>
      <c r="Y52" s="86">
        <v>1</v>
      </c>
      <c r="Z52" s="86">
        <v>0</v>
      </c>
      <c r="AA52" s="86">
        <v>0</v>
      </c>
      <c r="AB52" s="86">
        <v>0</v>
      </c>
      <c r="AC52" s="87" t="s">
        <v>131</v>
      </c>
      <c r="AD52" s="114" t="s">
        <v>129</v>
      </c>
      <c r="AE52" s="88">
        <v>1</v>
      </c>
      <c r="AF52" s="88">
        <v>1</v>
      </c>
      <c r="AG52" s="128">
        <v>1</v>
      </c>
      <c r="AH52" s="128">
        <v>1</v>
      </c>
      <c r="AI52" s="128">
        <v>1</v>
      </c>
      <c r="AJ52" s="128">
        <v>1</v>
      </c>
      <c r="AK52" s="88">
        <v>1</v>
      </c>
      <c r="AL52" s="128" t="s">
        <v>176</v>
      </c>
      <c r="AM52" s="81"/>
    </row>
    <row r="53" spans="1:39" s="82" customFormat="1" ht="33.75" customHeight="1">
      <c r="A53" s="74"/>
      <c r="B53" s="75">
        <v>6</v>
      </c>
      <c r="C53" s="75">
        <v>0</v>
      </c>
      <c r="D53" s="75">
        <v>0</v>
      </c>
      <c r="E53" s="76">
        <v>1</v>
      </c>
      <c r="F53" s="76">
        <v>0</v>
      </c>
      <c r="G53" s="76">
        <v>0</v>
      </c>
      <c r="H53" s="76">
        <v>3</v>
      </c>
      <c r="I53" s="77">
        <v>0</v>
      </c>
      <c r="J53" s="78">
        <v>8</v>
      </c>
      <c r="K53" s="78">
        <v>2</v>
      </c>
      <c r="L53" s="79">
        <v>0</v>
      </c>
      <c r="M53" s="79">
        <v>2</v>
      </c>
      <c r="N53" s="79">
        <v>2</v>
      </c>
      <c r="O53" s="79">
        <v>0</v>
      </c>
      <c r="P53" s="79">
        <v>2</v>
      </c>
      <c r="Q53" s="79">
        <v>1</v>
      </c>
      <c r="R53" s="79" t="s">
        <v>118</v>
      </c>
      <c r="S53" s="75">
        <v>0</v>
      </c>
      <c r="T53" s="75">
        <v>8</v>
      </c>
      <c r="U53" s="80">
        <v>2</v>
      </c>
      <c r="V53" s="80">
        <v>0</v>
      </c>
      <c r="W53" s="80">
        <v>2</v>
      </c>
      <c r="X53" s="80">
        <v>2</v>
      </c>
      <c r="Y53" s="80">
        <v>1</v>
      </c>
      <c r="Z53" s="80">
        <v>0</v>
      </c>
      <c r="AA53" s="80">
        <v>0</v>
      </c>
      <c r="AB53" s="80">
        <v>1</v>
      </c>
      <c r="AC53" s="87" t="s">
        <v>140</v>
      </c>
      <c r="AD53" s="115" t="s">
        <v>81</v>
      </c>
      <c r="AE53" s="96">
        <v>15</v>
      </c>
      <c r="AF53" s="96">
        <v>16</v>
      </c>
      <c r="AG53" s="96">
        <v>16</v>
      </c>
      <c r="AH53" s="96">
        <v>16</v>
      </c>
      <c r="AI53" s="96">
        <v>16</v>
      </c>
      <c r="AJ53" s="96">
        <v>16</v>
      </c>
      <c r="AK53" s="96">
        <v>16</v>
      </c>
      <c r="AL53" s="88">
        <f t="shared" si="7"/>
        <v>2023</v>
      </c>
      <c r="AM53" s="81"/>
    </row>
    <row r="54" spans="1:39" s="82" customFormat="1" ht="30" customHeight="1">
      <c r="A54" s="74"/>
      <c r="B54" s="78">
        <v>6</v>
      </c>
      <c r="C54" s="78">
        <v>0</v>
      </c>
      <c r="D54" s="78">
        <v>0</v>
      </c>
      <c r="E54" s="85">
        <v>1</v>
      </c>
      <c r="F54" s="85">
        <v>0</v>
      </c>
      <c r="G54" s="85">
        <v>0</v>
      </c>
      <c r="H54" s="85">
        <v>4</v>
      </c>
      <c r="I54" s="77">
        <v>0</v>
      </c>
      <c r="J54" s="78">
        <v>8</v>
      </c>
      <c r="K54" s="78">
        <v>3</v>
      </c>
      <c r="L54" s="79">
        <v>0</v>
      </c>
      <c r="M54" s="79">
        <v>3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8">
        <v>0</v>
      </c>
      <c r="T54" s="78">
        <v>8</v>
      </c>
      <c r="U54" s="86">
        <v>3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95" t="s">
        <v>87</v>
      </c>
      <c r="AD54" s="114" t="s">
        <v>82</v>
      </c>
      <c r="AE54" s="119">
        <f aca="true" t="shared" si="8" ref="AE54:AK54">AE55</f>
        <v>2857800</v>
      </c>
      <c r="AF54" s="119">
        <f t="shared" si="8"/>
        <v>3429400</v>
      </c>
      <c r="AG54" s="119">
        <f t="shared" si="8"/>
        <v>2857800</v>
      </c>
      <c r="AH54" s="119">
        <f t="shared" si="8"/>
        <v>2857800</v>
      </c>
      <c r="AI54" s="119">
        <f t="shared" si="8"/>
        <v>2857800</v>
      </c>
      <c r="AJ54" s="119">
        <f t="shared" si="8"/>
        <v>2857800</v>
      </c>
      <c r="AK54" s="119">
        <f t="shared" si="8"/>
        <v>17718400</v>
      </c>
      <c r="AL54" s="88">
        <f t="shared" si="7"/>
        <v>2023</v>
      </c>
      <c r="AM54" s="81"/>
    </row>
    <row r="55" spans="1:39" s="82" customFormat="1" ht="46.5" customHeight="1">
      <c r="A55" s="74"/>
      <c r="B55" s="78">
        <v>6</v>
      </c>
      <c r="C55" s="78">
        <v>0</v>
      </c>
      <c r="D55" s="78">
        <v>0</v>
      </c>
      <c r="E55" s="85">
        <v>1</v>
      </c>
      <c r="F55" s="85">
        <v>0</v>
      </c>
      <c r="G55" s="85">
        <v>0</v>
      </c>
      <c r="H55" s="85">
        <v>4</v>
      </c>
      <c r="I55" s="77">
        <v>0</v>
      </c>
      <c r="J55" s="78">
        <v>8</v>
      </c>
      <c r="K55" s="78">
        <v>3</v>
      </c>
      <c r="L55" s="79">
        <v>0</v>
      </c>
      <c r="M55" s="79">
        <v>3</v>
      </c>
      <c r="N55" s="79">
        <v>1</v>
      </c>
      <c r="O55" s="79">
        <v>0</v>
      </c>
      <c r="P55" s="79">
        <v>0</v>
      </c>
      <c r="Q55" s="79">
        <v>0</v>
      </c>
      <c r="R55" s="79">
        <v>0</v>
      </c>
      <c r="S55" s="78">
        <v>0</v>
      </c>
      <c r="T55" s="78">
        <v>8</v>
      </c>
      <c r="U55" s="86">
        <v>3</v>
      </c>
      <c r="V55" s="86">
        <v>0</v>
      </c>
      <c r="W55" s="86">
        <v>1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95" t="s">
        <v>105</v>
      </c>
      <c r="AD55" s="114" t="s">
        <v>82</v>
      </c>
      <c r="AE55" s="119">
        <f>AE57+AE59</f>
        <v>2857800</v>
      </c>
      <c r="AF55" s="119">
        <f>AF57</f>
        <v>3429400</v>
      </c>
      <c r="AG55" s="119">
        <f>AG57</f>
        <v>2857800</v>
      </c>
      <c r="AH55" s="119">
        <f>AH57</f>
        <v>2857800</v>
      </c>
      <c r="AI55" s="119">
        <f>AI57</f>
        <v>2857800</v>
      </c>
      <c r="AJ55" s="119">
        <f>AJ57</f>
        <v>2857800</v>
      </c>
      <c r="AK55" s="119">
        <f>AE55+AF55+AG55+AH55+AI55+AJ55</f>
        <v>17718400</v>
      </c>
      <c r="AL55" s="88">
        <f t="shared" si="7"/>
        <v>2023</v>
      </c>
      <c r="AM55" s="81"/>
    </row>
    <row r="56" spans="1:39" s="7" customFormat="1" ht="77.25" customHeight="1">
      <c r="A56" s="9"/>
      <c r="B56" s="62">
        <v>6</v>
      </c>
      <c r="C56" s="62">
        <v>0</v>
      </c>
      <c r="D56" s="62">
        <v>0</v>
      </c>
      <c r="E56" s="68">
        <v>1</v>
      </c>
      <c r="F56" s="68">
        <v>0</v>
      </c>
      <c r="G56" s="68">
        <v>0</v>
      </c>
      <c r="H56" s="68">
        <v>4</v>
      </c>
      <c r="I56" s="61">
        <v>0</v>
      </c>
      <c r="J56" s="60">
        <v>8</v>
      </c>
      <c r="K56" s="60">
        <v>3</v>
      </c>
      <c r="L56" s="66">
        <v>0</v>
      </c>
      <c r="M56" s="79">
        <v>3</v>
      </c>
      <c r="N56" s="79">
        <v>1</v>
      </c>
      <c r="O56" s="79">
        <v>0</v>
      </c>
      <c r="P56" s="79">
        <v>0</v>
      </c>
      <c r="Q56" s="79">
        <v>0</v>
      </c>
      <c r="R56" s="66">
        <v>0</v>
      </c>
      <c r="S56" s="62">
        <v>0</v>
      </c>
      <c r="T56" s="62">
        <v>8</v>
      </c>
      <c r="U56" s="64">
        <v>3</v>
      </c>
      <c r="V56" s="64">
        <v>0</v>
      </c>
      <c r="W56" s="64">
        <v>1</v>
      </c>
      <c r="X56" s="64">
        <v>0</v>
      </c>
      <c r="Y56" s="64">
        <v>0</v>
      </c>
      <c r="Z56" s="64">
        <v>0</v>
      </c>
      <c r="AA56" s="64">
        <v>0</v>
      </c>
      <c r="AB56" s="80">
        <v>1</v>
      </c>
      <c r="AC56" s="129" t="s">
        <v>169</v>
      </c>
      <c r="AD56" s="115" t="s">
        <v>85</v>
      </c>
      <c r="AE56" s="119">
        <v>41.5</v>
      </c>
      <c r="AF56" s="119">
        <v>46.34</v>
      </c>
      <c r="AG56" s="119">
        <v>46.34</v>
      </c>
      <c r="AH56" s="119">
        <v>46.34</v>
      </c>
      <c r="AI56" s="119">
        <v>46.34</v>
      </c>
      <c r="AJ56" s="119">
        <v>46.34</v>
      </c>
      <c r="AK56" s="119">
        <v>51.2</v>
      </c>
      <c r="AL56" s="88">
        <f t="shared" si="7"/>
        <v>2023</v>
      </c>
      <c r="AM56" s="44"/>
    </row>
    <row r="57" spans="1:39" s="82" customFormat="1" ht="78" customHeight="1">
      <c r="A57" s="74"/>
      <c r="B57" s="75">
        <v>6</v>
      </c>
      <c r="C57" s="75">
        <v>0</v>
      </c>
      <c r="D57" s="75">
        <v>0</v>
      </c>
      <c r="E57" s="76">
        <v>1</v>
      </c>
      <c r="F57" s="76">
        <v>0</v>
      </c>
      <c r="G57" s="76">
        <v>0</v>
      </c>
      <c r="H57" s="76">
        <v>4</v>
      </c>
      <c r="I57" s="77">
        <v>0</v>
      </c>
      <c r="J57" s="78">
        <v>8</v>
      </c>
      <c r="K57" s="78">
        <v>3</v>
      </c>
      <c r="L57" s="79">
        <v>0</v>
      </c>
      <c r="M57" s="79">
        <v>1</v>
      </c>
      <c r="N57" s="79" t="s">
        <v>120</v>
      </c>
      <c r="O57" s="79">
        <v>0</v>
      </c>
      <c r="P57" s="79">
        <v>8</v>
      </c>
      <c r="Q57" s="79">
        <v>2</v>
      </c>
      <c r="R57" s="79" t="s">
        <v>121</v>
      </c>
      <c r="S57" s="75" t="s">
        <v>121</v>
      </c>
      <c r="T57" s="75">
        <v>8</v>
      </c>
      <c r="U57" s="80">
        <v>3</v>
      </c>
      <c r="V57" s="80">
        <v>0</v>
      </c>
      <c r="W57" s="80">
        <v>1</v>
      </c>
      <c r="X57" s="80">
        <v>1</v>
      </c>
      <c r="Y57" s="80">
        <v>1</v>
      </c>
      <c r="Z57" s="80">
        <v>0</v>
      </c>
      <c r="AA57" s="80">
        <v>0</v>
      </c>
      <c r="AB57" s="80">
        <v>0</v>
      </c>
      <c r="AC57" s="129" t="s">
        <v>170</v>
      </c>
      <c r="AD57" s="115" t="s">
        <v>82</v>
      </c>
      <c r="AE57" s="119">
        <v>2857800</v>
      </c>
      <c r="AF57" s="119">
        <v>3429400</v>
      </c>
      <c r="AG57" s="119">
        <v>2857800</v>
      </c>
      <c r="AH57" s="119">
        <v>2857800</v>
      </c>
      <c r="AI57" s="119">
        <v>2857800</v>
      </c>
      <c r="AJ57" s="119">
        <v>2857800</v>
      </c>
      <c r="AK57" s="119">
        <f>AE57+AF57+AG57+AH57+AI57+AJ57</f>
        <v>17718400</v>
      </c>
      <c r="AL57" s="88">
        <f>$AL$18</f>
        <v>2023</v>
      </c>
      <c r="AM57" s="81"/>
    </row>
    <row r="58" spans="1:39" s="7" customFormat="1" ht="60">
      <c r="A58" s="9"/>
      <c r="B58" s="62">
        <v>6</v>
      </c>
      <c r="C58" s="62">
        <v>0</v>
      </c>
      <c r="D58" s="62">
        <v>0</v>
      </c>
      <c r="E58" s="68">
        <v>1</v>
      </c>
      <c r="F58" s="68">
        <v>0</v>
      </c>
      <c r="G58" s="68">
        <v>0</v>
      </c>
      <c r="H58" s="68">
        <v>4</v>
      </c>
      <c r="I58" s="61">
        <v>0</v>
      </c>
      <c r="J58" s="60">
        <v>8</v>
      </c>
      <c r="K58" s="60">
        <v>3</v>
      </c>
      <c r="L58" s="79">
        <v>0</v>
      </c>
      <c r="M58" s="79">
        <v>1</v>
      </c>
      <c r="N58" s="79" t="s">
        <v>120</v>
      </c>
      <c r="O58" s="79">
        <v>0</v>
      </c>
      <c r="P58" s="79">
        <v>8</v>
      </c>
      <c r="Q58" s="79">
        <v>2</v>
      </c>
      <c r="R58" s="79" t="s">
        <v>121</v>
      </c>
      <c r="S58" s="62">
        <v>0</v>
      </c>
      <c r="T58" s="62">
        <v>8</v>
      </c>
      <c r="U58" s="64">
        <v>3</v>
      </c>
      <c r="V58" s="64">
        <v>0</v>
      </c>
      <c r="W58" s="64">
        <v>1</v>
      </c>
      <c r="X58" s="64">
        <v>1</v>
      </c>
      <c r="Y58" s="64">
        <v>1</v>
      </c>
      <c r="Z58" s="64">
        <v>0</v>
      </c>
      <c r="AA58" s="64">
        <v>0</v>
      </c>
      <c r="AB58" s="80">
        <v>1</v>
      </c>
      <c r="AC58" s="129" t="s">
        <v>171</v>
      </c>
      <c r="AD58" s="115" t="s">
        <v>84</v>
      </c>
      <c r="AE58" s="103">
        <v>5</v>
      </c>
      <c r="AF58" s="109" t="s">
        <v>178</v>
      </c>
      <c r="AG58" s="109" t="s">
        <v>178</v>
      </c>
      <c r="AH58" s="109" t="s">
        <v>178</v>
      </c>
      <c r="AI58" s="109" t="s">
        <v>178</v>
      </c>
      <c r="AJ58" s="109" t="s">
        <v>178</v>
      </c>
      <c r="AK58" s="103">
        <v>30</v>
      </c>
      <c r="AL58" s="88">
        <v>2023</v>
      </c>
      <c r="AM58" s="44"/>
    </row>
    <row r="59" spans="1:39" s="82" customFormat="1" ht="74.25" customHeight="1">
      <c r="A59" s="74"/>
      <c r="B59" s="78">
        <v>6</v>
      </c>
      <c r="C59" s="78">
        <v>0</v>
      </c>
      <c r="D59" s="78">
        <v>0</v>
      </c>
      <c r="E59" s="85">
        <v>1</v>
      </c>
      <c r="F59" s="85">
        <v>0</v>
      </c>
      <c r="G59" s="85">
        <v>0</v>
      </c>
      <c r="H59" s="85">
        <v>4</v>
      </c>
      <c r="I59" s="77">
        <v>0</v>
      </c>
      <c r="J59" s="78">
        <v>8</v>
      </c>
      <c r="K59" s="78">
        <v>3</v>
      </c>
      <c r="L59" s="79">
        <v>0</v>
      </c>
      <c r="M59" s="79">
        <v>1</v>
      </c>
      <c r="N59" s="79" t="s">
        <v>120</v>
      </c>
      <c r="O59" s="79">
        <v>0</v>
      </c>
      <c r="P59" s="79">
        <v>8</v>
      </c>
      <c r="Q59" s="79">
        <v>2</v>
      </c>
      <c r="R59" s="79" t="s">
        <v>121</v>
      </c>
      <c r="S59" s="78">
        <v>0</v>
      </c>
      <c r="T59" s="78">
        <v>8</v>
      </c>
      <c r="U59" s="86">
        <v>3</v>
      </c>
      <c r="V59" s="86">
        <v>0</v>
      </c>
      <c r="W59" s="86">
        <v>1</v>
      </c>
      <c r="X59" s="86">
        <v>1</v>
      </c>
      <c r="Y59" s="86">
        <v>2</v>
      </c>
      <c r="Z59" s="86">
        <v>0</v>
      </c>
      <c r="AA59" s="86">
        <v>0</v>
      </c>
      <c r="AB59" s="86">
        <v>0</v>
      </c>
      <c r="AC59" s="129" t="s">
        <v>172</v>
      </c>
      <c r="AD59" s="115" t="s">
        <v>82</v>
      </c>
      <c r="AE59" s="125">
        <v>0</v>
      </c>
      <c r="AF59" s="125">
        <v>0</v>
      </c>
      <c r="AG59" s="125">
        <v>0</v>
      </c>
      <c r="AH59" s="125">
        <v>0</v>
      </c>
      <c r="AI59" s="125">
        <v>0</v>
      </c>
      <c r="AJ59" s="125">
        <v>0</v>
      </c>
      <c r="AK59" s="125">
        <f>AE59</f>
        <v>0</v>
      </c>
      <c r="AL59" s="88">
        <v>2017</v>
      </c>
      <c r="AM59" s="81"/>
    </row>
    <row r="60" spans="1:39" s="7" customFormat="1" ht="60">
      <c r="A60" s="9"/>
      <c r="B60" s="62">
        <v>6</v>
      </c>
      <c r="C60" s="62">
        <v>0</v>
      </c>
      <c r="D60" s="62">
        <v>0</v>
      </c>
      <c r="E60" s="68">
        <v>1</v>
      </c>
      <c r="F60" s="68">
        <v>0</v>
      </c>
      <c r="G60" s="68">
        <v>0</v>
      </c>
      <c r="H60" s="68">
        <v>4</v>
      </c>
      <c r="I60" s="61">
        <v>0</v>
      </c>
      <c r="J60" s="60">
        <v>8</v>
      </c>
      <c r="K60" s="60">
        <v>3</v>
      </c>
      <c r="L60" s="66">
        <v>0</v>
      </c>
      <c r="M60" s="66">
        <v>1</v>
      </c>
      <c r="N60" s="79" t="s">
        <v>120</v>
      </c>
      <c r="O60" s="79">
        <v>0</v>
      </c>
      <c r="P60" s="79">
        <v>8</v>
      </c>
      <c r="Q60" s="79">
        <v>2</v>
      </c>
      <c r="R60" s="79" t="s">
        <v>121</v>
      </c>
      <c r="S60" s="62">
        <v>0</v>
      </c>
      <c r="T60" s="62">
        <v>8</v>
      </c>
      <c r="U60" s="64">
        <v>3</v>
      </c>
      <c r="V60" s="64">
        <v>0</v>
      </c>
      <c r="W60" s="64">
        <v>1</v>
      </c>
      <c r="X60" s="64">
        <v>1</v>
      </c>
      <c r="Y60" s="64">
        <v>2</v>
      </c>
      <c r="Z60" s="64">
        <v>0</v>
      </c>
      <c r="AA60" s="64">
        <v>0</v>
      </c>
      <c r="AB60" s="80">
        <v>1</v>
      </c>
      <c r="AC60" s="129" t="s">
        <v>171</v>
      </c>
      <c r="AD60" s="115" t="s">
        <v>84</v>
      </c>
      <c r="AE60" s="103">
        <v>2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2</v>
      </c>
      <c r="AL60" s="88">
        <f>$AL$18</f>
        <v>2023</v>
      </c>
      <c r="AM60" s="44"/>
    </row>
    <row r="61" spans="1:39" s="7" customFormat="1" ht="33" customHeight="1">
      <c r="A61" s="9"/>
      <c r="B61" s="60">
        <v>6</v>
      </c>
      <c r="C61" s="60">
        <v>0</v>
      </c>
      <c r="D61" s="60">
        <v>0</v>
      </c>
      <c r="E61" s="65">
        <v>1</v>
      </c>
      <c r="F61" s="65">
        <v>0</v>
      </c>
      <c r="G61" s="65">
        <v>0</v>
      </c>
      <c r="H61" s="65">
        <v>4</v>
      </c>
      <c r="I61" s="61">
        <v>0</v>
      </c>
      <c r="J61" s="60">
        <v>8</v>
      </c>
      <c r="K61" s="60">
        <v>3</v>
      </c>
      <c r="L61" s="66">
        <v>0</v>
      </c>
      <c r="M61" s="66">
        <v>1</v>
      </c>
      <c r="N61" s="66">
        <v>2</v>
      </c>
      <c r="O61" s="66">
        <v>0</v>
      </c>
      <c r="P61" s="66">
        <v>1</v>
      </c>
      <c r="Q61" s="66">
        <v>3</v>
      </c>
      <c r="R61" s="66" t="s">
        <v>118</v>
      </c>
      <c r="S61" s="60">
        <v>0</v>
      </c>
      <c r="T61" s="60">
        <v>8</v>
      </c>
      <c r="U61" s="67">
        <v>3</v>
      </c>
      <c r="V61" s="67">
        <v>0</v>
      </c>
      <c r="W61" s="67">
        <v>1</v>
      </c>
      <c r="X61" s="67">
        <v>1</v>
      </c>
      <c r="Y61" s="67">
        <v>3</v>
      </c>
      <c r="Z61" s="67">
        <v>0</v>
      </c>
      <c r="AA61" s="67">
        <v>0</v>
      </c>
      <c r="AB61" s="86">
        <v>0</v>
      </c>
      <c r="AC61" s="87" t="s">
        <v>124</v>
      </c>
      <c r="AD61" s="114" t="s">
        <v>129</v>
      </c>
      <c r="AE61" s="111">
        <v>1</v>
      </c>
      <c r="AF61" s="111">
        <v>1</v>
      </c>
      <c r="AG61" s="111">
        <v>1</v>
      </c>
      <c r="AH61" s="111">
        <v>1</v>
      </c>
      <c r="AI61" s="111">
        <v>1</v>
      </c>
      <c r="AJ61" s="111">
        <v>1</v>
      </c>
      <c r="AK61" s="111">
        <v>1</v>
      </c>
      <c r="AL61" s="128" t="s">
        <v>176</v>
      </c>
      <c r="AM61" s="44"/>
    </row>
    <row r="62" spans="1:39" s="7" customFormat="1" ht="45">
      <c r="A62" s="9"/>
      <c r="B62" s="62">
        <v>6</v>
      </c>
      <c r="C62" s="62">
        <v>0</v>
      </c>
      <c r="D62" s="62">
        <v>0</v>
      </c>
      <c r="E62" s="68">
        <v>1</v>
      </c>
      <c r="F62" s="68">
        <v>0</v>
      </c>
      <c r="G62" s="68">
        <v>0</v>
      </c>
      <c r="H62" s="68">
        <v>4</v>
      </c>
      <c r="I62" s="61">
        <v>0</v>
      </c>
      <c r="J62" s="60">
        <v>8</v>
      </c>
      <c r="K62" s="60">
        <v>3</v>
      </c>
      <c r="L62" s="66">
        <v>0</v>
      </c>
      <c r="M62" s="66">
        <v>1</v>
      </c>
      <c r="N62" s="66">
        <v>2</v>
      </c>
      <c r="O62" s="66">
        <v>0</v>
      </c>
      <c r="P62" s="66">
        <v>1</v>
      </c>
      <c r="Q62" s="66">
        <v>3</v>
      </c>
      <c r="R62" s="66" t="s">
        <v>118</v>
      </c>
      <c r="S62" s="62">
        <v>0</v>
      </c>
      <c r="T62" s="62">
        <v>8</v>
      </c>
      <c r="U62" s="64">
        <v>3</v>
      </c>
      <c r="V62" s="64">
        <v>0</v>
      </c>
      <c r="W62" s="64">
        <v>1</v>
      </c>
      <c r="X62" s="64">
        <v>1</v>
      </c>
      <c r="Y62" s="64">
        <v>3</v>
      </c>
      <c r="Z62" s="64">
        <v>0</v>
      </c>
      <c r="AA62" s="64">
        <v>0</v>
      </c>
      <c r="AB62" s="80">
        <v>1</v>
      </c>
      <c r="AC62" s="87" t="s">
        <v>125</v>
      </c>
      <c r="AD62" s="115" t="s">
        <v>81</v>
      </c>
      <c r="AE62" s="96">
        <v>24</v>
      </c>
      <c r="AF62" s="96">
        <v>22</v>
      </c>
      <c r="AG62" s="96">
        <v>22</v>
      </c>
      <c r="AH62" s="96">
        <v>22</v>
      </c>
      <c r="AI62" s="96">
        <v>22</v>
      </c>
      <c r="AJ62" s="96">
        <v>22</v>
      </c>
      <c r="AK62" s="96">
        <v>20</v>
      </c>
      <c r="AL62" s="88">
        <f aca="true" t="shared" si="9" ref="AL62:AL70">$AL$18</f>
        <v>2023</v>
      </c>
      <c r="AM62" s="44"/>
    </row>
    <row r="63" spans="1:39" s="7" customFormat="1" ht="30">
      <c r="A63" s="9"/>
      <c r="B63" s="60">
        <v>6</v>
      </c>
      <c r="C63" s="60">
        <v>0</v>
      </c>
      <c r="D63" s="60">
        <v>0</v>
      </c>
      <c r="E63" s="65">
        <v>1</v>
      </c>
      <c r="F63" s="65">
        <v>0</v>
      </c>
      <c r="G63" s="65">
        <v>0</v>
      </c>
      <c r="H63" s="65">
        <v>4</v>
      </c>
      <c r="I63" s="61">
        <v>0</v>
      </c>
      <c r="J63" s="60">
        <v>8</v>
      </c>
      <c r="K63" s="60">
        <v>3</v>
      </c>
      <c r="L63" s="66">
        <v>0</v>
      </c>
      <c r="M63" s="66">
        <v>1</v>
      </c>
      <c r="N63" s="66">
        <v>2</v>
      </c>
      <c r="O63" s="66">
        <v>0</v>
      </c>
      <c r="P63" s="66">
        <v>1</v>
      </c>
      <c r="Q63" s="66">
        <v>4</v>
      </c>
      <c r="R63" s="66" t="s">
        <v>118</v>
      </c>
      <c r="S63" s="60">
        <v>0</v>
      </c>
      <c r="T63" s="60">
        <v>8</v>
      </c>
      <c r="U63" s="67">
        <v>3</v>
      </c>
      <c r="V63" s="67">
        <v>0</v>
      </c>
      <c r="W63" s="67">
        <v>1</v>
      </c>
      <c r="X63" s="67">
        <v>1</v>
      </c>
      <c r="Y63" s="67">
        <v>4</v>
      </c>
      <c r="Z63" s="67">
        <v>0</v>
      </c>
      <c r="AA63" s="67">
        <v>0</v>
      </c>
      <c r="AB63" s="86">
        <v>0</v>
      </c>
      <c r="AC63" s="95" t="s">
        <v>126</v>
      </c>
      <c r="AD63" s="114" t="s">
        <v>129</v>
      </c>
      <c r="AE63" s="103">
        <v>1</v>
      </c>
      <c r="AF63" s="103">
        <v>1</v>
      </c>
      <c r="AG63" s="103">
        <v>1</v>
      </c>
      <c r="AH63" s="103">
        <v>1</v>
      </c>
      <c r="AI63" s="103">
        <v>1</v>
      </c>
      <c r="AJ63" s="103">
        <v>1</v>
      </c>
      <c r="AK63" s="103">
        <v>1</v>
      </c>
      <c r="AL63" s="128" t="s">
        <v>176</v>
      </c>
      <c r="AM63" s="44"/>
    </row>
    <row r="64" spans="1:39" s="7" customFormat="1" ht="30">
      <c r="A64" s="9"/>
      <c r="B64" s="62">
        <v>6</v>
      </c>
      <c r="C64" s="62">
        <v>0</v>
      </c>
      <c r="D64" s="62">
        <v>0</v>
      </c>
      <c r="E64" s="68">
        <v>1</v>
      </c>
      <c r="F64" s="68">
        <v>0</v>
      </c>
      <c r="G64" s="68">
        <v>0</v>
      </c>
      <c r="H64" s="68">
        <v>4</v>
      </c>
      <c r="I64" s="61">
        <v>0</v>
      </c>
      <c r="J64" s="60">
        <v>8</v>
      </c>
      <c r="K64" s="60">
        <v>3</v>
      </c>
      <c r="L64" s="66">
        <v>0</v>
      </c>
      <c r="M64" s="66">
        <v>1</v>
      </c>
      <c r="N64" s="66">
        <v>2</v>
      </c>
      <c r="O64" s="66">
        <v>0</v>
      </c>
      <c r="P64" s="66">
        <v>1</v>
      </c>
      <c r="Q64" s="66">
        <v>4</v>
      </c>
      <c r="R64" s="66" t="s">
        <v>118</v>
      </c>
      <c r="S64" s="62">
        <v>0</v>
      </c>
      <c r="T64" s="62">
        <v>8</v>
      </c>
      <c r="U64" s="64">
        <v>3</v>
      </c>
      <c r="V64" s="64">
        <v>0</v>
      </c>
      <c r="W64" s="64">
        <v>1</v>
      </c>
      <c r="X64" s="64">
        <v>1</v>
      </c>
      <c r="Y64" s="64">
        <v>4</v>
      </c>
      <c r="Z64" s="64">
        <v>0</v>
      </c>
      <c r="AA64" s="64">
        <v>0</v>
      </c>
      <c r="AB64" s="80">
        <v>1</v>
      </c>
      <c r="AC64" s="87" t="s">
        <v>127</v>
      </c>
      <c r="AD64" s="114" t="s">
        <v>84</v>
      </c>
      <c r="AE64" s="81">
        <v>25</v>
      </c>
      <c r="AF64" s="81">
        <v>30</v>
      </c>
      <c r="AG64" s="81">
        <v>35</v>
      </c>
      <c r="AH64" s="81">
        <v>40</v>
      </c>
      <c r="AI64" s="81">
        <v>45</v>
      </c>
      <c r="AJ64" s="81">
        <v>50</v>
      </c>
      <c r="AK64" s="81">
        <v>50</v>
      </c>
      <c r="AL64" s="88">
        <f t="shared" si="9"/>
        <v>2023</v>
      </c>
      <c r="AM64" s="44"/>
    </row>
    <row r="65" spans="1:39" s="73" customFormat="1" ht="15.75" customHeight="1">
      <c r="A65" s="74"/>
      <c r="B65" s="78">
        <v>6</v>
      </c>
      <c r="C65" s="78">
        <v>0</v>
      </c>
      <c r="D65" s="78">
        <v>0</v>
      </c>
      <c r="E65" s="85">
        <v>0</v>
      </c>
      <c r="F65" s="85">
        <v>0</v>
      </c>
      <c r="G65" s="85">
        <v>0</v>
      </c>
      <c r="H65" s="85">
        <v>0</v>
      </c>
      <c r="I65" s="77">
        <v>0</v>
      </c>
      <c r="J65" s="78">
        <v>8</v>
      </c>
      <c r="K65" s="78">
        <v>4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8">
        <v>0</v>
      </c>
      <c r="T65" s="78">
        <v>8</v>
      </c>
      <c r="U65" s="86">
        <v>4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95" t="s">
        <v>88</v>
      </c>
      <c r="AD65" s="114" t="s">
        <v>82</v>
      </c>
      <c r="AE65" s="89">
        <f aca="true" t="shared" si="10" ref="AE65:AK65">AE66+AE79+AE82</f>
        <v>611017</v>
      </c>
      <c r="AF65" s="89">
        <f t="shared" si="10"/>
        <v>642617</v>
      </c>
      <c r="AG65" s="119">
        <f t="shared" si="10"/>
        <v>642617</v>
      </c>
      <c r="AH65" s="119">
        <f t="shared" si="10"/>
        <v>642617</v>
      </c>
      <c r="AI65" s="119">
        <f t="shared" si="10"/>
        <v>642617</v>
      </c>
      <c r="AJ65" s="119">
        <f t="shared" si="10"/>
        <v>642617</v>
      </c>
      <c r="AK65" s="89">
        <f t="shared" si="10"/>
        <v>3824102</v>
      </c>
      <c r="AL65" s="88">
        <f t="shared" si="9"/>
        <v>2023</v>
      </c>
      <c r="AM65" s="72"/>
    </row>
    <row r="66" spans="1:39" s="7" customFormat="1" ht="28.5">
      <c r="A66" s="9"/>
      <c r="B66" s="60">
        <v>6</v>
      </c>
      <c r="C66" s="60">
        <v>0</v>
      </c>
      <c r="D66" s="60">
        <v>0</v>
      </c>
      <c r="E66" s="65">
        <v>0</v>
      </c>
      <c r="F66" s="65">
        <v>0</v>
      </c>
      <c r="G66" s="65">
        <v>0</v>
      </c>
      <c r="H66" s="65">
        <v>0</v>
      </c>
      <c r="I66" s="61">
        <v>0</v>
      </c>
      <c r="J66" s="60">
        <v>8</v>
      </c>
      <c r="K66" s="60">
        <v>4</v>
      </c>
      <c r="L66" s="66">
        <v>0</v>
      </c>
      <c r="M66" s="66">
        <v>1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0">
        <v>0</v>
      </c>
      <c r="T66" s="60">
        <v>8</v>
      </c>
      <c r="U66" s="67">
        <v>4</v>
      </c>
      <c r="V66" s="67">
        <v>0</v>
      </c>
      <c r="W66" s="67">
        <v>1</v>
      </c>
      <c r="X66" s="67">
        <v>0</v>
      </c>
      <c r="Y66" s="67">
        <v>0</v>
      </c>
      <c r="Z66" s="67">
        <v>0</v>
      </c>
      <c r="AA66" s="67">
        <v>0</v>
      </c>
      <c r="AB66" s="86">
        <v>0</v>
      </c>
      <c r="AC66" s="95" t="s">
        <v>92</v>
      </c>
      <c r="AD66" s="114" t="s">
        <v>82</v>
      </c>
      <c r="AE66" s="106">
        <f aca="true" t="shared" si="11" ref="AE66:AK66">AE69+AE71+AE73+AE77</f>
        <v>150000</v>
      </c>
      <c r="AF66" s="106">
        <f t="shared" si="11"/>
        <v>150000</v>
      </c>
      <c r="AG66" s="106">
        <f t="shared" si="11"/>
        <v>150000</v>
      </c>
      <c r="AH66" s="106">
        <f t="shared" si="11"/>
        <v>150000</v>
      </c>
      <c r="AI66" s="106">
        <f t="shared" si="11"/>
        <v>150000</v>
      </c>
      <c r="AJ66" s="106">
        <f t="shared" si="11"/>
        <v>150000</v>
      </c>
      <c r="AK66" s="106">
        <f t="shared" si="11"/>
        <v>900000</v>
      </c>
      <c r="AL66" s="88">
        <f t="shared" si="9"/>
        <v>2023</v>
      </c>
      <c r="AM66" s="44"/>
    </row>
    <row r="67" spans="1:39" s="7" customFormat="1" ht="16.5" customHeight="1">
      <c r="A67" s="9"/>
      <c r="B67" s="62">
        <v>6</v>
      </c>
      <c r="C67" s="62">
        <v>0</v>
      </c>
      <c r="D67" s="62">
        <v>0</v>
      </c>
      <c r="E67" s="68">
        <v>0</v>
      </c>
      <c r="F67" s="68">
        <v>0</v>
      </c>
      <c r="G67" s="68">
        <v>0</v>
      </c>
      <c r="H67" s="68">
        <v>0</v>
      </c>
      <c r="I67" s="61">
        <v>0</v>
      </c>
      <c r="J67" s="60">
        <v>8</v>
      </c>
      <c r="K67" s="60">
        <v>4</v>
      </c>
      <c r="L67" s="66">
        <v>0</v>
      </c>
      <c r="M67" s="66">
        <v>1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2">
        <v>0</v>
      </c>
      <c r="T67" s="62">
        <v>8</v>
      </c>
      <c r="U67" s="64">
        <v>4</v>
      </c>
      <c r="V67" s="64">
        <v>0</v>
      </c>
      <c r="W67" s="64">
        <v>1</v>
      </c>
      <c r="X67" s="64">
        <v>0</v>
      </c>
      <c r="Y67" s="64">
        <v>0</v>
      </c>
      <c r="Z67" s="64">
        <v>0</v>
      </c>
      <c r="AA67" s="64">
        <v>0</v>
      </c>
      <c r="AB67" s="80">
        <v>1</v>
      </c>
      <c r="AC67" s="87" t="s">
        <v>141</v>
      </c>
      <c r="AD67" s="114" t="s">
        <v>129</v>
      </c>
      <c r="AE67" s="111">
        <v>1</v>
      </c>
      <c r="AF67" s="111">
        <v>1</v>
      </c>
      <c r="AG67" s="111">
        <v>1</v>
      </c>
      <c r="AH67" s="111">
        <v>1</v>
      </c>
      <c r="AI67" s="111">
        <v>1</v>
      </c>
      <c r="AJ67" s="111">
        <v>1</v>
      </c>
      <c r="AK67" s="111">
        <v>1</v>
      </c>
      <c r="AL67" s="88">
        <f t="shared" si="9"/>
        <v>2023</v>
      </c>
      <c r="AM67" s="44"/>
    </row>
    <row r="68" spans="1:39" s="7" customFormat="1" ht="35.25" customHeight="1">
      <c r="A68" s="9"/>
      <c r="B68" s="62">
        <v>6</v>
      </c>
      <c r="C68" s="62">
        <v>0</v>
      </c>
      <c r="D68" s="62">
        <v>0</v>
      </c>
      <c r="E68" s="68">
        <v>0</v>
      </c>
      <c r="F68" s="68">
        <v>0</v>
      </c>
      <c r="G68" s="68">
        <v>0</v>
      </c>
      <c r="H68" s="68">
        <v>0</v>
      </c>
      <c r="I68" s="61">
        <v>0</v>
      </c>
      <c r="J68" s="60">
        <v>8</v>
      </c>
      <c r="K68" s="60">
        <v>4</v>
      </c>
      <c r="L68" s="66">
        <v>0</v>
      </c>
      <c r="M68" s="66">
        <v>1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2">
        <v>0</v>
      </c>
      <c r="T68" s="62">
        <v>8</v>
      </c>
      <c r="U68" s="64">
        <v>4</v>
      </c>
      <c r="V68" s="64">
        <v>0</v>
      </c>
      <c r="W68" s="64">
        <v>1</v>
      </c>
      <c r="X68" s="64">
        <v>0</v>
      </c>
      <c r="Y68" s="64">
        <v>0</v>
      </c>
      <c r="Z68" s="64">
        <v>0</v>
      </c>
      <c r="AA68" s="64">
        <v>0</v>
      </c>
      <c r="AB68" s="80">
        <v>2</v>
      </c>
      <c r="AC68" s="87" t="s">
        <v>142</v>
      </c>
      <c r="AD68" s="115" t="s">
        <v>84</v>
      </c>
      <c r="AE68" s="96">
        <v>4</v>
      </c>
      <c r="AF68" s="96">
        <v>4</v>
      </c>
      <c r="AG68" s="96">
        <v>4</v>
      </c>
      <c r="AH68" s="96">
        <v>4</v>
      </c>
      <c r="AI68" s="96">
        <v>4</v>
      </c>
      <c r="AJ68" s="96">
        <v>4</v>
      </c>
      <c r="AK68" s="96">
        <v>4</v>
      </c>
      <c r="AL68" s="88">
        <f t="shared" si="9"/>
        <v>2023</v>
      </c>
      <c r="AM68" s="44"/>
    </row>
    <row r="69" spans="1:39" s="7" customFormat="1" ht="33.75" customHeight="1">
      <c r="A69" s="9"/>
      <c r="B69" s="60">
        <v>6</v>
      </c>
      <c r="C69" s="60">
        <v>0</v>
      </c>
      <c r="D69" s="60">
        <v>0</v>
      </c>
      <c r="E69" s="66">
        <v>1</v>
      </c>
      <c r="F69" s="66">
        <v>0</v>
      </c>
      <c r="G69" s="66">
        <v>0</v>
      </c>
      <c r="H69" s="66">
        <v>3</v>
      </c>
      <c r="I69" s="61">
        <v>0</v>
      </c>
      <c r="J69" s="60">
        <v>8</v>
      </c>
      <c r="K69" s="60">
        <v>4</v>
      </c>
      <c r="L69" s="66">
        <v>0</v>
      </c>
      <c r="M69" s="66">
        <v>1</v>
      </c>
      <c r="N69" s="66">
        <v>2</v>
      </c>
      <c r="O69" s="66">
        <v>0</v>
      </c>
      <c r="P69" s="66">
        <v>1</v>
      </c>
      <c r="Q69" s="66">
        <v>1</v>
      </c>
      <c r="R69" s="66" t="s">
        <v>118</v>
      </c>
      <c r="S69" s="60">
        <v>0</v>
      </c>
      <c r="T69" s="60">
        <v>8</v>
      </c>
      <c r="U69" s="67">
        <v>4</v>
      </c>
      <c r="V69" s="67">
        <v>0</v>
      </c>
      <c r="W69" s="67">
        <v>1</v>
      </c>
      <c r="X69" s="67">
        <v>1</v>
      </c>
      <c r="Y69" s="67">
        <v>1</v>
      </c>
      <c r="Z69" s="67">
        <v>0</v>
      </c>
      <c r="AA69" s="67">
        <v>0</v>
      </c>
      <c r="AB69" s="86">
        <v>0</v>
      </c>
      <c r="AC69" s="87" t="s">
        <v>143</v>
      </c>
      <c r="AD69" s="115" t="s">
        <v>82</v>
      </c>
      <c r="AE69" s="106">
        <v>20000</v>
      </c>
      <c r="AF69" s="106">
        <v>20000</v>
      </c>
      <c r="AG69" s="106">
        <v>20000</v>
      </c>
      <c r="AH69" s="106">
        <v>20000</v>
      </c>
      <c r="AI69" s="106">
        <v>20000</v>
      </c>
      <c r="AJ69" s="106">
        <v>20000</v>
      </c>
      <c r="AK69" s="106">
        <f>AE69+AF69+AG69+AH69+AI69+AJ69</f>
        <v>120000</v>
      </c>
      <c r="AL69" s="88">
        <f t="shared" si="9"/>
        <v>2023</v>
      </c>
      <c r="AM69" s="44"/>
    </row>
    <row r="70" spans="1:39" s="7" customFormat="1" ht="30">
      <c r="A70" s="9"/>
      <c r="B70" s="62">
        <v>6</v>
      </c>
      <c r="C70" s="62">
        <v>0</v>
      </c>
      <c r="D70" s="62">
        <v>0</v>
      </c>
      <c r="E70" s="69">
        <v>1</v>
      </c>
      <c r="F70" s="69">
        <v>0</v>
      </c>
      <c r="G70" s="69">
        <v>0</v>
      </c>
      <c r="H70" s="69">
        <v>3</v>
      </c>
      <c r="I70" s="61">
        <v>0</v>
      </c>
      <c r="J70" s="60">
        <v>8</v>
      </c>
      <c r="K70" s="60">
        <v>4</v>
      </c>
      <c r="L70" s="66">
        <v>0</v>
      </c>
      <c r="M70" s="66">
        <v>1</v>
      </c>
      <c r="N70" s="66">
        <v>2</v>
      </c>
      <c r="O70" s="66">
        <v>0</v>
      </c>
      <c r="P70" s="66">
        <v>1</v>
      </c>
      <c r="Q70" s="66">
        <v>1</v>
      </c>
      <c r="R70" s="66" t="s">
        <v>118</v>
      </c>
      <c r="S70" s="62">
        <v>0</v>
      </c>
      <c r="T70" s="62">
        <v>8</v>
      </c>
      <c r="U70" s="64">
        <v>4</v>
      </c>
      <c r="V70" s="64">
        <v>0</v>
      </c>
      <c r="W70" s="64">
        <v>1</v>
      </c>
      <c r="X70" s="64">
        <v>1</v>
      </c>
      <c r="Y70" s="64">
        <v>1</v>
      </c>
      <c r="Z70" s="64">
        <v>0</v>
      </c>
      <c r="AA70" s="64">
        <v>0</v>
      </c>
      <c r="AB70" s="80">
        <v>1</v>
      </c>
      <c r="AC70" s="87" t="s">
        <v>144</v>
      </c>
      <c r="AD70" s="115" t="s">
        <v>84</v>
      </c>
      <c r="AE70" s="103">
        <v>4</v>
      </c>
      <c r="AF70" s="103">
        <v>4</v>
      </c>
      <c r="AG70" s="103">
        <v>4</v>
      </c>
      <c r="AH70" s="103">
        <v>4</v>
      </c>
      <c r="AI70" s="103">
        <v>4</v>
      </c>
      <c r="AJ70" s="103">
        <v>4</v>
      </c>
      <c r="AK70" s="103">
        <v>4</v>
      </c>
      <c r="AL70" s="88">
        <f t="shared" si="9"/>
        <v>2023</v>
      </c>
      <c r="AM70" s="44"/>
    </row>
    <row r="71" spans="1:39" s="7" customFormat="1" ht="30">
      <c r="A71" s="9"/>
      <c r="B71" s="62">
        <v>6</v>
      </c>
      <c r="C71" s="62">
        <v>0</v>
      </c>
      <c r="D71" s="62">
        <v>0</v>
      </c>
      <c r="E71" s="69">
        <v>1</v>
      </c>
      <c r="F71" s="69">
        <v>0</v>
      </c>
      <c r="G71" s="69">
        <v>0</v>
      </c>
      <c r="H71" s="69">
        <v>3</v>
      </c>
      <c r="I71" s="61">
        <v>0</v>
      </c>
      <c r="J71" s="60">
        <v>8</v>
      </c>
      <c r="K71" s="60">
        <v>4</v>
      </c>
      <c r="L71" s="66">
        <v>0</v>
      </c>
      <c r="M71" s="66">
        <v>1</v>
      </c>
      <c r="N71" s="66">
        <v>2</v>
      </c>
      <c r="O71" s="66">
        <v>0</v>
      </c>
      <c r="P71" s="66">
        <v>1</v>
      </c>
      <c r="Q71" s="66">
        <v>2</v>
      </c>
      <c r="R71" s="66" t="s">
        <v>118</v>
      </c>
      <c r="S71" s="62">
        <v>0</v>
      </c>
      <c r="T71" s="62">
        <v>8</v>
      </c>
      <c r="U71" s="64">
        <v>4</v>
      </c>
      <c r="V71" s="64">
        <v>0</v>
      </c>
      <c r="W71" s="64">
        <v>1</v>
      </c>
      <c r="X71" s="64">
        <v>1</v>
      </c>
      <c r="Y71" s="64">
        <v>2</v>
      </c>
      <c r="Z71" s="64">
        <v>0</v>
      </c>
      <c r="AA71" s="64">
        <v>0</v>
      </c>
      <c r="AB71" s="80">
        <v>0</v>
      </c>
      <c r="AC71" s="87" t="s">
        <v>145</v>
      </c>
      <c r="AD71" s="115" t="s">
        <v>82</v>
      </c>
      <c r="AE71" s="106">
        <v>100000</v>
      </c>
      <c r="AF71" s="106">
        <v>100000</v>
      </c>
      <c r="AG71" s="106">
        <v>100000</v>
      </c>
      <c r="AH71" s="106">
        <v>100000</v>
      </c>
      <c r="AI71" s="106">
        <v>100000</v>
      </c>
      <c r="AJ71" s="106">
        <v>100000</v>
      </c>
      <c r="AK71" s="106">
        <f>AE71+AF71+AG71+AH71+AI71+AJ71</f>
        <v>600000</v>
      </c>
      <c r="AL71" s="88">
        <f aca="true" t="shared" si="12" ref="AL71:AL80">$AL$18</f>
        <v>2023</v>
      </c>
      <c r="AM71" s="44"/>
    </row>
    <row r="72" spans="1:39" s="7" customFormat="1" ht="30.75" customHeight="1">
      <c r="A72" s="9"/>
      <c r="B72" s="62">
        <v>6</v>
      </c>
      <c r="C72" s="62">
        <v>0</v>
      </c>
      <c r="D72" s="62">
        <v>0</v>
      </c>
      <c r="E72" s="69">
        <v>1</v>
      </c>
      <c r="F72" s="69">
        <v>0</v>
      </c>
      <c r="G72" s="69">
        <v>0</v>
      </c>
      <c r="H72" s="69">
        <v>3</v>
      </c>
      <c r="I72" s="61">
        <v>0</v>
      </c>
      <c r="J72" s="60">
        <v>8</v>
      </c>
      <c r="K72" s="60">
        <v>4</v>
      </c>
      <c r="L72" s="66">
        <v>0</v>
      </c>
      <c r="M72" s="66">
        <v>1</v>
      </c>
      <c r="N72" s="66">
        <v>2</v>
      </c>
      <c r="O72" s="66">
        <v>0</v>
      </c>
      <c r="P72" s="66">
        <v>1</v>
      </c>
      <c r="Q72" s="66">
        <v>2</v>
      </c>
      <c r="R72" s="66" t="s">
        <v>118</v>
      </c>
      <c r="S72" s="62">
        <v>0</v>
      </c>
      <c r="T72" s="62">
        <v>8</v>
      </c>
      <c r="U72" s="64">
        <v>4</v>
      </c>
      <c r="V72" s="64">
        <v>0</v>
      </c>
      <c r="W72" s="64">
        <v>1</v>
      </c>
      <c r="X72" s="64">
        <v>1</v>
      </c>
      <c r="Y72" s="64">
        <v>2</v>
      </c>
      <c r="Z72" s="64">
        <v>0</v>
      </c>
      <c r="AA72" s="64">
        <v>0</v>
      </c>
      <c r="AB72" s="80">
        <v>1</v>
      </c>
      <c r="AC72" s="87" t="s">
        <v>146</v>
      </c>
      <c r="AD72" s="115" t="s">
        <v>129</v>
      </c>
      <c r="AE72" s="103">
        <v>1</v>
      </c>
      <c r="AF72" s="103">
        <v>1</v>
      </c>
      <c r="AG72" s="103">
        <v>1</v>
      </c>
      <c r="AH72" s="103">
        <v>1</v>
      </c>
      <c r="AI72" s="103">
        <v>1</v>
      </c>
      <c r="AJ72" s="103">
        <v>1</v>
      </c>
      <c r="AK72" s="103">
        <v>1</v>
      </c>
      <c r="AL72" s="88">
        <f t="shared" si="12"/>
        <v>2023</v>
      </c>
      <c r="AM72" s="44"/>
    </row>
    <row r="73" spans="1:70" s="7" customFormat="1" ht="33" customHeight="1">
      <c r="A73" s="9"/>
      <c r="B73" s="60">
        <v>6</v>
      </c>
      <c r="C73" s="60">
        <v>0</v>
      </c>
      <c r="D73" s="60">
        <v>0</v>
      </c>
      <c r="E73" s="66">
        <v>1</v>
      </c>
      <c r="F73" s="66">
        <v>0</v>
      </c>
      <c r="G73" s="66">
        <v>0</v>
      </c>
      <c r="H73" s="66">
        <v>3</v>
      </c>
      <c r="I73" s="61">
        <v>0</v>
      </c>
      <c r="J73" s="60">
        <v>8</v>
      </c>
      <c r="K73" s="60">
        <v>4</v>
      </c>
      <c r="L73" s="66">
        <v>0</v>
      </c>
      <c r="M73" s="66">
        <v>1</v>
      </c>
      <c r="N73" s="66">
        <v>2</v>
      </c>
      <c r="O73" s="66">
        <v>0</v>
      </c>
      <c r="P73" s="66">
        <v>1</v>
      </c>
      <c r="Q73" s="66">
        <v>3</v>
      </c>
      <c r="R73" s="66" t="s">
        <v>119</v>
      </c>
      <c r="S73" s="60">
        <v>0</v>
      </c>
      <c r="T73" s="60">
        <v>8</v>
      </c>
      <c r="U73" s="67">
        <v>4</v>
      </c>
      <c r="V73" s="67">
        <v>0</v>
      </c>
      <c r="W73" s="67">
        <v>1</v>
      </c>
      <c r="X73" s="67">
        <v>1</v>
      </c>
      <c r="Y73" s="67">
        <v>3</v>
      </c>
      <c r="Z73" s="67">
        <v>0</v>
      </c>
      <c r="AA73" s="67">
        <v>0</v>
      </c>
      <c r="AB73" s="86">
        <v>0</v>
      </c>
      <c r="AC73" s="129" t="s">
        <v>177</v>
      </c>
      <c r="AD73" s="115" t="s">
        <v>82</v>
      </c>
      <c r="AE73" s="106">
        <v>20000</v>
      </c>
      <c r="AF73" s="106">
        <v>20000</v>
      </c>
      <c r="AG73" s="106">
        <v>20000</v>
      </c>
      <c r="AH73" s="106">
        <v>20000</v>
      </c>
      <c r="AI73" s="106">
        <v>20000</v>
      </c>
      <c r="AJ73" s="106">
        <v>20000</v>
      </c>
      <c r="AK73" s="106">
        <f>AE73+AF73+AG73+AH73+AI73+AJ73</f>
        <v>120000</v>
      </c>
      <c r="AL73" s="88">
        <f t="shared" si="12"/>
        <v>2023</v>
      </c>
      <c r="AM73" s="44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7" customFormat="1" ht="30">
      <c r="A74" s="9"/>
      <c r="B74" s="62">
        <v>6</v>
      </c>
      <c r="C74" s="62">
        <v>0</v>
      </c>
      <c r="D74" s="62">
        <v>0</v>
      </c>
      <c r="E74" s="69">
        <v>1</v>
      </c>
      <c r="F74" s="69">
        <v>0</v>
      </c>
      <c r="G74" s="69">
        <v>0</v>
      </c>
      <c r="H74" s="69">
        <v>3</v>
      </c>
      <c r="I74" s="61">
        <v>0</v>
      </c>
      <c r="J74" s="60">
        <v>8</v>
      </c>
      <c r="K74" s="60">
        <v>4</v>
      </c>
      <c r="L74" s="66">
        <v>0</v>
      </c>
      <c r="M74" s="66">
        <v>1</v>
      </c>
      <c r="N74" s="66">
        <v>2</v>
      </c>
      <c r="O74" s="66">
        <v>0</v>
      </c>
      <c r="P74" s="66">
        <v>1</v>
      </c>
      <c r="Q74" s="66">
        <v>3</v>
      </c>
      <c r="R74" s="66" t="s">
        <v>119</v>
      </c>
      <c r="S74" s="62">
        <v>0</v>
      </c>
      <c r="T74" s="62">
        <v>8</v>
      </c>
      <c r="U74" s="64">
        <v>4</v>
      </c>
      <c r="V74" s="64">
        <v>0</v>
      </c>
      <c r="W74" s="64">
        <v>1</v>
      </c>
      <c r="X74" s="64">
        <v>1</v>
      </c>
      <c r="Y74" s="64">
        <v>3</v>
      </c>
      <c r="Z74" s="64">
        <v>0</v>
      </c>
      <c r="AA74" s="64">
        <v>0</v>
      </c>
      <c r="AB74" s="80">
        <v>1</v>
      </c>
      <c r="AC74" s="87" t="s">
        <v>147</v>
      </c>
      <c r="AD74" s="115" t="s">
        <v>81</v>
      </c>
      <c r="AE74" s="103">
        <v>1</v>
      </c>
      <c r="AF74" s="103">
        <v>6</v>
      </c>
      <c r="AG74" s="103">
        <v>6</v>
      </c>
      <c r="AH74" s="103">
        <v>6</v>
      </c>
      <c r="AI74" s="103">
        <v>6</v>
      </c>
      <c r="AJ74" s="103">
        <v>6</v>
      </c>
      <c r="AK74" s="103">
        <v>18</v>
      </c>
      <c r="AL74" s="88">
        <f t="shared" si="12"/>
        <v>2023</v>
      </c>
      <c r="AM74" s="44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s="7" customFormat="1" ht="30" customHeight="1">
      <c r="A75" s="9"/>
      <c r="B75" s="60">
        <v>6</v>
      </c>
      <c r="C75" s="60">
        <v>0</v>
      </c>
      <c r="D75" s="60">
        <v>0</v>
      </c>
      <c r="E75" s="66">
        <v>1</v>
      </c>
      <c r="F75" s="66">
        <v>0</v>
      </c>
      <c r="G75" s="66">
        <v>0</v>
      </c>
      <c r="H75" s="66">
        <v>3</v>
      </c>
      <c r="I75" s="61">
        <v>0</v>
      </c>
      <c r="J75" s="60">
        <v>8</v>
      </c>
      <c r="K75" s="60">
        <v>4</v>
      </c>
      <c r="L75" s="66">
        <v>0</v>
      </c>
      <c r="M75" s="66">
        <v>1</v>
      </c>
      <c r="N75" s="66">
        <v>2</v>
      </c>
      <c r="O75" s="66">
        <v>0</v>
      </c>
      <c r="P75" s="66">
        <v>1</v>
      </c>
      <c r="Q75" s="66">
        <v>4</v>
      </c>
      <c r="R75" s="66" t="s">
        <v>118</v>
      </c>
      <c r="S75" s="60">
        <v>0</v>
      </c>
      <c r="T75" s="60">
        <v>8</v>
      </c>
      <c r="U75" s="67">
        <v>4</v>
      </c>
      <c r="V75" s="67">
        <v>0</v>
      </c>
      <c r="W75" s="67">
        <v>1</v>
      </c>
      <c r="X75" s="67">
        <v>1</v>
      </c>
      <c r="Y75" s="67">
        <v>4</v>
      </c>
      <c r="Z75" s="67">
        <v>0</v>
      </c>
      <c r="AA75" s="67">
        <v>0</v>
      </c>
      <c r="AB75" s="86">
        <v>0</v>
      </c>
      <c r="AC75" s="87" t="s">
        <v>148</v>
      </c>
      <c r="AD75" s="115" t="s">
        <v>129</v>
      </c>
      <c r="AE75" s="103">
        <v>1</v>
      </c>
      <c r="AF75" s="103">
        <v>1</v>
      </c>
      <c r="AG75" s="103">
        <v>1</v>
      </c>
      <c r="AH75" s="103">
        <v>1</v>
      </c>
      <c r="AI75" s="103">
        <v>1</v>
      </c>
      <c r="AJ75" s="103">
        <v>1</v>
      </c>
      <c r="AK75" s="103">
        <v>1</v>
      </c>
      <c r="AL75" s="88">
        <f t="shared" si="12"/>
        <v>2023</v>
      </c>
      <c r="AM75" s="44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1" s="56" customFormat="1" ht="32.25" customHeight="1">
      <c r="A76" s="9"/>
      <c r="B76" s="62">
        <v>6</v>
      </c>
      <c r="C76" s="62">
        <v>0</v>
      </c>
      <c r="D76" s="62">
        <v>0</v>
      </c>
      <c r="E76" s="69">
        <v>1</v>
      </c>
      <c r="F76" s="69">
        <v>0</v>
      </c>
      <c r="G76" s="69">
        <v>0</v>
      </c>
      <c r="H76" s="69">
        <v>3</v>
      </c>
      <c r="I76" s="61">
        <v>0</v>
      </c>
      <c r="J76" s="60">
        <v>8</v>
      </c>
      <c r="K76" s="60">
        <v>4</v>
      </c>
      <c r="L76" s="66">
        <v>0</v>
      </c>
      <c r="M76" s="66">
        <v>1</v>
      </c>
      <c r="N76" s="66">
        <v>2</v>
      </c>
      <c r="O76" s="66">
        <v>0</v>
      </c>
      <c r="P76" s="66">
        <v>1</v>
      </c>
      <c r="Q76" s="66">
        <v>4</v>
      </c>
      <c r="R76" s="66" t="s">
        <v>118</v>
      </c>
      <c r="S76" s="62">
        <v>0</v>
      </c>
      <c r="T76" s="62">
        <v>8</v>
      </c>
      <c r="U76" s="64">
        <v>4</v>
      </c>
      <c r="V76" s="64">
        <v>0</v>
      </c>
      <c r="W76" s="64">
        <v>1</v>
      </c>
      <c r="X76" s="64">
        <v>1</v>
      </c>
      <c r="Y76" s="64">
        <v>4</v>
      </c>
      <c r="Z76" s="64">
        <v>0</v>
      </c>
      <c r="AA76" s="64">
        <v>0</v>
      </c>
      <c r="AB76" s="80">
        <v>1</v>
      </c>
      <c r="AC76" s="87" t="s">
        <v>149</v>
      </c>
      <c r="AD76" s="115" t="s">
        <v>84</v>
      </c>
      <c r="AE76" s="103">
        <v>12</v>
      </c>
      <c r="AF76" s="103">
        <v>12</v>
      </c>
      <c r="AG76" s="103">
        <v>12</v>
      </c>
      <c r="AH76" s="103">
        <v>12</v>
      </c>
      <c r="AI76" s="103">
        <v>12</v>
      </c>
      <c r="AJ76" s="103">
        <v>12</v>
      </c>
      <c r="AK76" s="103">
        <v>12</v>
      </c>
      <c r="AL76" s="88">
        <f t="shared" si="12"/>
        <v>2023</v>
      </c>
      <c r="AM76" s="44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55"/>
    </row>
    <row r="77" spans="1:71" s="122" customFormat="1" ht="32.25" customHeight="1">
      <c r="A77" s="74"/>
      <c r="B77" s="75">
        <v>6</v>
      </c>
      <c r="C77" s="75">
        <v>0</v>
      </c>
      <c r="D77" s="75">
        <v>0</v>
      </c>
      <c r="E77" s="76">
        <v>1</v>
      </c>
      <c r="F77" s="76">
        <v>0</v>
      </c>
      <c r="G77" s="76">
        <v>0</v>
      </c>
      <c r="H77" s="76">
        <v>3</v>
      </c>
      <c r="I77" s="77">
        <v>0</v>
      </c>
      <c r="J77" s="78">
        <v>8</v>
      </c>
      <c r="K77" s="78">
        <v>4</v>
      </c>
      <c r="L77" s="79">
        <v>0</v>
      </c>
      <c r="M77" s="79">
        <v>1</v>
      </c>
      <c r="N77" s="79">
        <v>2</v>
      </c>
      <c r="O77" s="79">
        <v>0</v>
      </c>
      <c r="P77" s="79">
        <v>1</v>
      </c>
      <c r="Q77" s="79">
        <v>5</v>
      </c>
      <c r="R77" s="79" t="s">
        <v>118</v>
      </c>
      <c r="S77" s="75">
        <v>0</v>
      </c>
      <c r="T77" s="75">
        <v>8</v>
      </c>
      <c r="U77" s="80">
        <v>4</v>
      </c>
      <c r="V77" s="80">
        <v>0</v>
      </c>
      <c r="W77" s="80">
        <v>1</v>
      </c>
      <c r="X77" s="80">
        <v>1</v>
      </c>
      <c r="Y77" s="80">
        <v>5</v>
      </c>
      <c r="Z77" s="80">
        <v>0</v>
      </c>
      <c r="AA77" s="80">
        <v>0</v>
      </c>
      <c r="AB77" s="80">
        <v>0</v>
      </c>
      <c r="AC77" s="129" t="s">
        <v>150</v>
      </c>
      <c r="AD77" s="96" t="s">
        <v>82</v>
      </c>
      <c r="AE77" s="106">
        <v>10000</v>
      </c>
      <c r="AF77" s="106">
        <v>10000</v>
      </c>
      <c r="AG77" s="106">
        <v>10000</v>
      </c>
      <c r="AH77" s="106">
        <v>10000</v>
      </c>
      <c r="AI77" s="106">
        <v>10000</v>
      </c>
      <c r="AJ77" s="106">
        <v>10000</v>
      </c>
      <c r="AK77" s="106">
        <f>AE77+AF77+AG77+AH77+AI77+AJ77</f>
        <v>60000</v>
      </c>
      <c r="AL77" s="128">
        <v>2019</v>
      </c>
      <c r="AM77" s="81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1"/>
    </row>
    <row r="78" spans="1:71" s="122" customFormat="1" ht="32.25" customHeight="1">
      <c r="A78" s="74"/>
      <c r="B78" s="75">
        <f aca="true" t="shared" si="13" ref="B78:AA78">B77</f>
        <v>6</v>
      </c>
      <c r="C78" s="75">
        <f t="shared" si="13"/>
        <v>0</v>
      </c>
      <c r="D78" s="75">
        <f t="shared" si="13"/>
        <v>0</v>
      </c>
      <c r="E78" s="76">
        <f t="shared" si="13"/>
        <v>1</v>
      </c>
      <c r="F78" s="76">
        <f t="shared" si="13"/>
        <v>0</v>
      </c>
      <c r="G78" s="76">
        <f t="shared" si="13"/>
        <v>0</v>
      </c>
      <c r="H78" s="76">
        <f t="shared" si="13"/>
        <v>3</v>
      </c>
      <c r="I78" s="77">
        <f t="shared" si="13"/>
        <v>0</v>
      </c>
      <c r="J78" s="78">
        <f t="shared" si="13"/>
        <v>8</v>
      </c>
      <c r="K78" s="78">
        <f t="shared" si="13"/>
        <v>4</v>
      </c>
      <c r="L78" s="79">
        <f t="shared" si="13"/>
        <v>0</v>
      </c>
      <c r="M78" s="79">
        <f t="shared" si="13"/>
        <v>1</v>
      </c>
      <c r="N78" s="79">
        <f t="shared" si="13"/>
        <v>2</v>
      </c>
      <c r="O78" s="79">
        <f t="shared" si="13"/>
        <v>0</v>
      </c>
      <c r="P78" s="79">
        <f t="shared" si="13"/>
        <v>1</v>
      </c>
      <c r="Q78" s="79">
        <f t="shared" si="13"/>
        <v>5</v>
      </c>
      <c r="R78" s="79" t="str">
        <f t="shared" si="13"/>
        <v>Б</v>
      </c>
      <c r="S78" s="75">
        <f t="shared" si="13"/>
        <v>0</v>
      </c>
      <c r="T78" s="75">
        <f t="shared" si="13"/>
        <v>8</v>
      </c>
      <c r="U78" s="80">
        <f t="shared" si="13"/>
        <v>4</v>
      </c>
      <c r="V78" s="80">
        <f t="shared" si="13"/>
        <v>0</v>
      </c>
      <c r="W78" s="80">
        <f t="shared" si="13"/>
        <v>1</v>
      </c>
      <c r="X78" s="80">
        <f t="shared" si="13"/>
        <v>1</v>
      </c>
      <c r="Y78" s="80">
        <f t="shared" si="13"/>
        <v>5</v>
      </c>
      <c r="Z78" s="80">
        <f t="shared" si="13"/>
        <v>0</v>
      </c>
      <c r="AA78" s="80">
        <f t="shared" si="13"/>
        <v>0</v>
      </c>
      <c r="AB78" s="80">
        <v>1</v>
      </c>
      <c r="AC78" s="87" t="str">
        <f>'[1]Приложение 3'!AC78</f>
        <v>Показатель 1  Наличие возможности содействия в организации ритуальных услуг при погребении.</v>
      </c>
      <c r="AD78" s="96" t="str">
        <f>'[1]Приложение 3'!AD78</f>
        <v>да - 1, нет - 0</v>
      </c>
      <c r="AE78" s="103">
        <f>'[1]Приложение 3'!AE78</f>
        <v>1</v>
      </c>
      <c r="AF78" s="103">
        <f>'[1]Приложение 3'!AF78</f>
        <v>1</v>
      </c>
      <c r="AG78" s="103">
        <f>'[1]Приложение 3'!AG78</f>
        <v>1</v>
      </c>
      <c r="AH78" s="103">
        <f>'[1]Приложение 3'!AH78</f>
        <v>1</v>
      </c>
      <c r="AI78" s="103">
        <f>'[1]Приложение 3'!AI78</f>
        <v>2019</v>
      </c>
      <c r="AJ78" s="103">
        <f>'[1]Приложение 3'!AJ78</f>
        <v>0</v>
      </c>
      <c r="AK78" s="103">
        <f>'[1]Приложение 3'!AH78</f>
        <v>1</v>
      </c>
      <c r="AL78" s="88">
        <f>'[1]Приложение 3'!AI78</f>
        <v>2019</v>
      </c>
      <c r="AM78" s="81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1"/>
    </row>
    <row r="79" spans="1:71" s="144" customFormat="1" ht="32.25" customHeight="1">
      <c r="A79" s="130"/>
      <c r="B79" s="131">
        <v>6</v>
      </c>
      <c r="C79" s="131">
        <v>0</v>
      </c>
      <c r="D79" s="131">
        <v>0</v>
      </c>
      <c r="E79" s="132">
        <v>1</v>
      </c>
      <c r="F79" s="132">
        <v>0</v>
      </c>
      <c r="G79" s="132">
        <v>0</v>
      </c>
      <c r="H79" s="132">
        <v>1</v>
      </c>
      <c r="I79" s="133">
        <v>0</v>
      </c>
      <c r="J79" s="134">
        <v>8</v>
      </c>
      <c r="K79" s="134">
        <v>4</v>
      </c>
      <c r="L79" s="135">
        <v>0</v>
      </c>
      <c r="M79" s="135">
        <v>2</v>
      </c>
      <c r="N79" s="135">
        <v>0</v>
      </c>
      <c r="O79" s="135">
        <v>0</v>
      </c>
      <c r="P79" s="135">
        <v>0</v>
      </c>
      <c r="Q79" s="135">
        <v>0</v>
      </c>
      <c r="R79" s="135">
        <v>0</v>
      </c>
      <c r="S79" s="131">
        <v>0</v>
      </c>
      <c r="T79" s="131">
        <v>8</v>
      </c>
      <c r="U79" s="136">
        <v>4</v>
      </c>
      <c r="V79" s="136">
        <v>0</v>
      </c>
      <c r="W79" s="136">
        <v>2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7" t="s">
        <v>130</v>
      </c>
      <c r="AD79" s="138" t="s">
        <v>82</v>
      </c>
      <c r="AE79" s="139">
        <f aca="true" t="shared" si="14" ref="AE79:AK79">AE80</f>
        <v>169017</v>
      </c>
      <c r="AF79" s="139">
        <f t="shared" si="14"/>
        <v>200617</v>
      </c>
      <c r="AG79" s="139">
        <f t="shared" si="14"/>
        <v>200617</v>
      </c>
      <c r="AH79" s="139">
        <f t="shared" si="14"/>
        <v>200617</v>
      </c>
      <c r="AI79" s="139">
        <f t="shared" si="14"/>
        <v>200617</v>
      </c>
      <c r="AJ79" s="139">
        <f t="shared" si="14"/>
        <v>200617</v>
      </c>
      <c r="AK79" s="139">
        <f t="shared" si="14"/>
        <v>1172102</v>
      </c>
      <c r="AL79" s="140">
        <f t="shared" si="12"/>
        <v>2023</v>
      </c>
      <c r="AM79" s="141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3"/>
    </row>
    <row r="80" spans="1:71" s="144" customFormat="1" ht="32.25" customHeight="1">
      <c r="A80" s="130"/>
      <c r="B80" s="134">
        <v>6</v>
      </c>
      <c r="C80" s="134">
        <v>0</v>
      </c>
      <c r="D80" s="134">
        <v>0</v>
      </c>
      <c r="E80" s="145">
        <v>1</v>
      </c>
      <c r="F80" s="145">
        <v>0</v>
      </c>
      <c r="G80" s="145">
        <v>0</v>
      </c>
      <c r="H80" s="145">
        <v>1</v>
      </c>
      <c r="I80" s="133">
        <v>0</v>
      </c>
      <c r="J80" s="134">
        <v>8</v>
      </c>
      <c r="K80" s="134">
        <v>4</v>
      </c>
      <c r="L80" s="135">
        <v>0</v>
      </c>
      <c r="M80" s="135">
        <v>2</v>
      </c>
      <c r="N80" s="135">
        <v>2</v>
      </c>
      <c r="O80" s="135">
        <v>0</v>
      </c>
      <c r="P80" s="135">
        <v>2</v>
      </c>
      <c r="Q80" s="135">
        <v>1</v>
      </c>
      <c r="R80" s="135" t="s">
        <v>119</v>
      </c>
      <c r="S80" s="134">
        <v>0</v>
      </c>
      <c r="T80" s="134">
        <v>8</v>
      </c>
      <c r="U80" s="146">
        <v>4</v>
      </c>
      <c r="V80" s="146">
        <v>0</v>
      </c>
      <c r="W80" s="146">
        <v>2</v>
      </c>
      <c r="X80" s="146">
        <v>2</v>
      </c>
      <c r="Y80" s="146">
        <v>1</v>
      </c>
      <c r="Z80" s="146">
        <v>0</v>
      </c>
      <c r="AA80" s="146">
        <v>0</v>
      </c>
      <c r="AB80" s="146">
        <v>0</v>
      </c>
      <c r="AC80" s="147" t="s">
        <v>151</v>
      </c>
      <c r="AD80" s="148" t="s">
        <v>82</v>
      </c>
      <c r="AE80" s="139">
        <v>169017</v>
      </c>
      <c r="AF80" s="139">
        <v>200617</v>
      </c>
      <c r="AG80" s="139">
        <v>200617</v>
      </c>
      <c r="AH80" s="139">
        <v>200617</v>
      </c>
      <c r="AI80" s="139">
        <v>200617</v>
      </c>
      <c r="AJ80" s="139">
        <v>200617</v>
      </c>
      <c r="AK80" s="139">
        <f>AE80+AF80+AG80+AH80+AI80+AJ80</f>
        <v>1172102</v>
      </c>
      <c r="AL80" s="140">
        <f t="shared" si="12"/>
        <v>2023</v>
      </c>
      <c r="AM80" s="141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3"/>
    </row>
    <row r="81" spans="1:71" s="56" customFormat="1" ht="30.75" customHeight="1">
      <c r="A81" s="9"/>
      <c r="B81" s="62">
        <v>6</v>
      </c>
      <c r="C81" s="62">
        <v>0</v>
      </c>
      <c r="D81" s="62">
        <v>0</v>
      </c>
      <c r="E81" s="68">
        <v>1</v>
      </c>
      <c r="F81" s="68">
        <v>0</v>
      </c>
      <c r="G81" s="68">
        <v>0</v>
      </c>
      <c r="H81" s="68">
        <v>1</v>
      </c>
      <c r="I81" s="61">
        <v>0</v>
      </c>
      <c r="J81" s="60">
        <v>8</v>
      </c>
      <c r="K81" s="60">
        <v>4</v>
      </c>
      <c r="L81" s="66">
        <v>0</v>
      </c>
      <c r="M81" s="79">
        <v>2</v>
      </c>
      <c r="N81" s="79">
        <v>2</v>
      </c>
      <c r="O81" s="79">
        <v>0</v>
      </c>
      <c r="P81" s="79">
        <v>2</v>
      </c>
      <c r="Q81" s="79">
        <v>1</v>
      </c>
      <c r="R81" s="79" t="s">
        <v>119</v>
      </c>
      <c r="S81" s="62">
        <v>0</v>
      </c>
      <c r="T81" s="62">
        <v>8</v>
      </c>
      <c r="U81" s="64">
        <v>4</v>
      </c>
      <c r="V81" s="64">
        <v>0</v>
      </c>
      <c r="W81" s="64">
        <v>2</v>
      </c>
      <c r="X81" s="64">
        <v>2</v>
      </c>
      <c r="Y81" s="64">
        <v>1</v>
      </c>
      <c r="Z81" s="64">
        <v>0</v>
      </c>
      <c r="AA81" s="64">
        <v>0</v>
      </c>
      <c r="AB81" s="80">
        <v>1</v>
      </c>
      <c r="AC81" s="87" t="s">
        <v>152</v>
      </c>
      <c r="AD81" s="115" t="s">
        <v>85</v>
      </c>
      <c r="AE81" s="96">
        <v>100</v>
      </c>
      <c r="AF81" s="96">
        <v>100</v>
      </c>
      <c r="AG81" s="96">
        <v>100</v>
      </c>
      <c r="AH81" s="96">
        <v>100</v>
      </c>
      <c r="AI81" s="96">
        <v>100</v>
      </c>
      <c r="AJ81" s="96">
        <v>100</v>
      </c>
      <c r="AK81" s="96">
        <v>100</v>
      </c>
      <c r="AL81" s="128" t="s">
        <v>176</v>
      </c>
      <c r="AM81" s="44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55"/>
    </row>
    <row r="82" spans="1:71" s="56" customFormat="1" ht="31.5" customHeight="1">
      <c r="A82" s="9"/>
      <c r="B82" s="60">
        <v>6</v>
      </c>
      <c r="C82" s="60">
        <v>0</v>
      </c>
      <c r="D82" s="60">
        <v>0</v>
      </c>
      <c r="E82" s="70">
        <v>1</v>
      </c>
      <c r="F82" s="70">
        <v>0</v>
      </c>
      <c r="G82" s="70">
        <v>0</v>
      </c>
      <c r="H82" s="70">
        <v>3</v>
      </c>
      <c r="I82" s="61">
        <v>0</v>
      </c>
      <c r="J82" s="60">
        <v>8</v>
      </c>
      <c r="K82" s="60">
        <v>4</v>
      </c>
      <c r="L82" s="66">
        <v>0</v>
      </c>
      <c r="M82" s="66">
        <v>3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0">
        <v>0</v>
      </c>
      <c r="T82" s="60">
        <v>8</v>
      </c>
      <c r="U82" s="67">
        <v>4</v>
      </c>
      <c r="V82" s="67">
        <v>0</v>
      </c>
      <c r="W82" s="67">
        <v>3</v>
      </c>
      <c r="X82" s="67">
        <v>0</v>
      </c>
      <c r="Y82" s="67">
        <v>0</v>
      </c>
      <c r="Z82" s="67">
        <v>0</v>
      </c>
      <c r="AA82" s="67">
        <v>0</v>
      </c>
      <c r="AB82" s="86">
        <v>0</v>
      </c>
      <c r="AC82" s="87" t="s">
        <v>173</v>
      </c>
      <c r="AD82" s="114" t="s">
        <v>82</v>
      </c>
      <c r="AE82" s="106">
        <f aca="true" t="shared" si="15" ref="AE82:AK82">AE84+AE86+AE88</f>
        <v>292000</v>
      </c>
      <c r="AF82" s="106">
        <f t="shared" si="15"/>
        <v>292000</v>
      </c>
      <c r="AG82" s="106">
        <f t="shared" si="15"/>
        <v>292000</v>
      </c>
      <c r="AH82" s="106">
        <f t="shared" si="15"/>
        <v>292000</v>
      </c>
      <c r="AI82" s="106">
        <f t="shared" si="15"/>
        <v>292000</v>
      </c>
      <c r="AJ82" s="106">
        <f t="shared" si="15"/>
        <v>292000</v>
      </c>
      <c r="AK82" s="106">
        <f t="shared" si="15"/>
        <v>1752000</v>
      </c>
      <c r="AL82" s="88">
        <f aca="true" t="shared" si="16" ref="AL82:AL89">$AL$18</f>
        <v>2023</v>
      </c>
      <c r="AM82" s="44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55"/>
    </row>
    <row r="83" spans="1:71" s="56" customFormat="1" ht="29.25" customHeight="1">
      <c r="A83" s="9"/>
      <c r="B83" s="62">
        <v>6</v>
      </c>
      <c r="C83" s="62">
        <v>0</v>
      </c>
      <c r="D83" s="62">
        <v>0</v>
      </c>
      <c r="E83" s="71">
        <v>1</v>
      </c>
      <c r="F83" s="71">
        <v>0</v>
      </c>
      <c r="G83" s="71">
        <v>0</v>
      </c>
      <c r="H83" s="71">
        <v>3</v>
      </c>
      <c r="I83" s="61">
        <v>0</v>
      </c>
      <c r="J83" s="60">
        <v>8</v>
      </c>
      <c r="K83" s="60">
        <v>4</v>
      </c>
      <c r="L83" s="66">
        <v>0</v>
      </c>
      <c r="M83" s="66">
        <v>3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2">
        <v>0</v>
      </c>
      <c r="T83" s="62">
        <v>8</v>
      </c>
      <c r="U83" s="64">
        <v>4</v>
      </c>
      <c r="V83" s="64">
        <v>0</v>
      </c>
      <c r="W83" s="67">
        <v>3</v>
      </c>
      <c r="X83" s="64">
        <v>0</v>
      </c>
      <c r="Y83" s="64">
        <v>0</v>
      </c>
      <c r="Z83" s="64">
        <v>0</v>
      </c>
      <c r="AA83" s="64">
        <v>0</v>
      </c>
      <c r="AB83" s="80">
        <v>1</v>
      </c>
      <c r="AC83" s="87" t="s">
        <v>141</v>
      </c>
      <c r="AD83" s="114" t="s">
        <v>129</v>
      </c>
      <c r="AE83" s="81">
        <v>1</v>
      </c>
      <c r="AF83" s="81">
        <v>1</v>
      </c>
      <c r="AG83" s="81">
        <v>1</v>
      </c>
      <c r="AH83" s="81">
        <v>1</v>
      </c>
      <c r="AI83" s="81">
        <v>1</v>
      </c>
      <c r="AJ83" s="81">
        <v>1</v>
      </c>
      <c r="AK83" s="81">
        <v>1</v>
      </c>
      <c r="AL83" s="128" t="s">
        <v>176</v>
      </c>
      <c r="AM83" s="44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55"/>
    </row>
    <row r="84" spans="1:41" s="127" customFormat="1" ht="30">
      <c r="A84" s="74"/>
      <c r="B84" s="78">
        <v>6</v>
      </c>
      <c r="C84" s="78">
        <v>0</v>
      </c>
      <c r="D84" s="78">
        <v>0</v>
      </c>
      <c r="E84" s="126">
        <v>1</v>
      </c>
      <c r="F84" s="126">
        <v>0</v>
      </c>
      <c r="G84" s="126">
        <v>0</v>
      </c>
      <c r="H84" s="126">
        <v>3</v>
      </c>
      <c r="I84" s="77">
        <v>0</v>
      </c>
      <c r="J84" s="78">
        <v>8</v>
      </c>
      <c r="K84" s="78">
        <v>4</v>
      </c>
      <c r="L84" s="79">
        <v>0</v>
      </c>
      <c r="M84" s="79">
        <v>3</v>
      </c>
      <c r="N84" s="79">
        <v>2</v>
      </c>
      <c r="O84" s="79">
        <v>0</v>
      </c>
      <c r="P84" s="79">
        <v>3</v>
      </c>
      <c r="Q84" s="79">
        <v>1</v>
      </c>
      <c r="R84" s="79" t="s">
        <v>118</v>
      </c>
      <c r="S84" s="78">
        <v>0</v>
      </c>
      <c r="T84" s="78">
        <v>8</v>
      </c>
      <c r="U84" s="86">
        <v>4</v>
      </c>
      <c r="V84" s="86">
        <v>0</v>
      </c>
      <c r="W84" s="86">
        <v>3</v>
      </c>
      <c r="X84" s="86">
        <v>3</v>
      </c>
      <c r="Y84" s="86">
        <v>1</v>
      </c>
      <c r="Z84" s="86">
        <v>0</v>
      </c>
      <c r="AA84" s="86">
        <v>0</v>
      </c>
      <c r="AB84" s="86">
        <v>0</v>
      </c>
      <c r="AC84" s="88" t="s">
        <v>153</v>
      </c>
      <c r="AD84" s="115" t="s">
        <v>82</v>
      </c>
      <c r="AE84" s="100">
        <v>160000</v>
      </c>
      <c r="AF84" s="100">
        <v>160000</v>
      </c>
      <c r="AG84" s="100">
        <v>160000</v>
      </c>
      <c r="AH84" s="100">
        <v>160000</v>
      </c>
      <c r="AI84" s="100">
        <v>160000</v>
      </c>
      <c r="AJ84" s="100">
        <v>160000</v>
      </c>
      <c r="AK84" s="100">
        <f>AE84+AF84+AG84+AH84+AI84+AJ84</f>
        <v>960000</v>
      </c>
      <c r="AL84" s="88">
        <f t="shared" si="16"/>
        <v>2023</v>
      </c>
      <c r="AM84" s="81"/>
      <c r="AN84" s="74"/>
      <c r="AO84" s="74"/>
    </row>
    <row r="85" spans="1:41" s="34" customFormat="1" ht="16.5" customHeight="1">
      <c r="A85" s="9"/>
      <c r="B85" s="62">
        <v>6</v>
      </c>
      <c r="C85" s="62">
        <v>0</v>
      </c>
      <c r="D85" s="62">
        <v>0</v>
      </c>
      <c r="E85" s="71">
        <v>1</v>
      </c>
      <c r="F85" s="71">
        <v>0</v>
      </c>
      <c r="G85" s="71">
        <v>0</v>
      </c>
      <c r="H85" s="71">
        <v>3</v>
      </c>
      <c r="I85" s="61">
        <v>0</v>
      </c>
      <c r="J85" s="60">
        <v>8</v>
      </c>
      <c r="K85" s="60">
        <v>4</v>
      </c>
      <c r="L85" s="66">
        <v>0</v>
      </c>
      <c r="M85" s="66">
        <v>3</v>
      </c>
      <c r="N85" s="66">
        <v>2</v>
      </c>
      <c r="O85" s="66">
        <v>0</v>
      </c>
      <c r="P85" s="66">
        <v>3</v>
      </c>
      <c r="Q85" s="66">
        <v>1</v>
      </c>
      <c r="R85" s="66" t="s">
        <v>118</v>
      </c>
      <c r="S85" s="62">
        <v>0</v>
      </c>
      <c r="T85" s="62">
        <v>8</v>
      </c>
      <c r="U85" s="64">
        <v>4</v>
      </c>
      <c r="V85" s="64">
        <v>0</v>
      </c>
      <c r="W85" s="67">
        <v>3</v>
      </c>
      <c r="X85" s="67">
        <v>3</v>
      </c>
      <c r="Y85" s="64">
        <v>1</v>
      </c>
      <c r="Z85" s="64">
        <v>0</v>
      </c>
      <c r="AA85" s="64">
        <v>0</v>
      </c>
      <c r="AB85" s="80">
        <v>1</v>
      </c>
      <c r="AC85" s="88" t="s">
        <v>154</v>
      </c>
      <c r="AD85" s="115" t="s">
        <v>93</v>
      </c>
      <c r="AE85" s="96">
        <v>5</v>
      </c>
      <c r="AF85" s="96">
        <v>5</v>
      </c>
      <c r="AG85" s="96">
        <v>5</v>
      </c>
      <c r="AH85" s="96">
        <v>5</v>
      </c>
      <c r="AI85" s="96">
        <v>5</v>
      </c>
      <c r="AJ85" s="96">
        <v>5</v>
      </c>
      <c r="AK85" s="96">
        <v>15</v>
      </c>
      <c r="AL85" s="88">
        <f t="shared" si="16"/>
        <v>2023</v>
      </c>
      <c r="AM85" s="44"/>
      <c r="AN85" s="9"/>
      <c r="AO85" s="9"/>
    </row>
    <row r="86" spans="1:41" s="34" customFormat="1" ht="30">
      <c r="A86" s="9"/>
      <c r="B86" s="62">
        <v>6</v>
      </c>
      <c r="C86" s="62">
        <v>0</v>
      </c>
      <c r="D86" s="62">
        <v>0</v>
      </c>
      <c r="E86" s="71">
        <v>1</v>
      </c>
      <c r="F86" s="71">
        <v>0</v>
      </c>
      <c r="G86" s="71">
        <v>0</v>
      </c>
      <c r="H86" s="71">
        <v>3</v>
      </c>
      <c r="I86" s="61">
        <v>0</v>
      </c>
      <c r="J86" s="60">
        <v>8</v>
      </c>
      <c r="K86" s="60">
        <v>4</v>
      </c>
      <c r="L86" s="66">
        <v>0</v>
      </c>
      <c r="M86" s="66">
        <v>3</v>
      </c>
      <c r="N86" s="66">
        <v>2</v>
      </c>
      <c r="O86" s="66">
        <v>0</v>
      </c>
      <c r="P86" s="66">
        <v>3</v>
      </c>
      <c r="Q86" s="66">
        <v>2</v>
      </c>
      <c r="R86" s="66" t="s">
        <v>118</v>
      </c>
      <c r="S86" s="62">
        <v>0</v>
      </c>
      <c r="T86" s="62">
        <v>8</v>
      </c>
      <c r="U86" s="64">
        <v>4</v>
      </c>
      <c r="V86" s="64">
        <v>0</v>
      </c>
      <c r="W86" s="67">
        <v>3</v>
      </c>
      <c r="X86" s="67">
        <v>3</v>
      </c>
      <c r="Y86" s="64">
        <v>2</v>
      </c>
      <c r="Z86" s="64">
        <v>0</v>
      </c>
      <c r="AA86" s="64">
        <v>0</v>
      </c>
      <c r="AB86" s="80">
        <v>0</v>
      </c>
      <c r="AC86" s="88" t="s">
        <v>155</v>
      </c>
      <c r="AD86" s="115" t="s">
        <v>82</v>
      </c>
      <c r="AE86" s="100">
        <v>24000</v>
      </c>
      <c r="AF86" s="100">
        <f>$AE$86</f>
        <v>24000</v>
      </c>
      <c r="AG86" s="100">
        <f>$AE$86</f>
        <v>24000</v>
      </c>
      <c r="AH86" s="100">
        <f>$AE$86</f>
        <v>24000</v>
      </c>
      <c r="AI86" s="100">
        <f>$AE$86</f>
        <v>24000</v>
      </c>
      <c r="AJ86" s="100">
        <f>$AE$86</f>
        <v>24000</v>
      </c>
      <c r="AK86" s="100">
        <f>AE86+AF86+AG86+AH86+AI86+AJ86</f>
        <v>144000</v>
      </c>
      <c r="AL86" s="88">
        <f t="shared" si="16"/>
        <v>2023</v>
      </c>
      <c r="AM86" s="44"/>
      <c r="AN86" s="9"/>
      <c r="AO86" s="9"/>
    </row>
    <row r="87" spans="1:41" s="34" customFormat="1" ht="30">
      <c r="A87" s="9"/>
      <c r="B87" s="62">
        <v>6</v>
      </c>
      <c r="C87" s="62">
        <v>0</v>
      </c>
      <c r="D87" s="62">
        <v>0</v>
      </c>
      <c r="E87" s="71">
        <v>1</v>
      </c>
      <c r="F87" s="71">
        <v>0</v>
      </c>
      <c r="G87" s="71">
        <v>0</v>
      </c>
      <c r="H87" s="71">
        <v>3</v>
      </c>
      <c r="I87" s="61">
        <v>0</v>
      </c>
      <c r="J87" s="60">
        <v>8</v>
      </c>
      <c r="K87" s="60">
        <v>4</v>
      </c>
      <c r="L87" s="66">
        <v>0</v>
      </c>
      <c r="M87" s="66">
        <v>3</v>
      </c>
      <c r="N87" s="66">
        <v>2</v>
      </c>
      <c r="O87" s="66">
        <v>0</v>
      </c>
      <c r="P87" s="66">
        <v>3</v>
      </c>
      <c r="Q87" s="66">
        <v>2</v>
      </c>
      <c r="R87" s="66" t="s">
        <v>118</v>
      </c>
      <c r="S87" s="62">
        <v>0</v>
      </c>
      <c r="T87" s="62">
        <v>8</v>
      </c>
      <c r="U87" s="64">
        <v>4</v>
      </c>
      <c r="V87" s="64">
        <v>0</v>
      </c>
      <c r="W87" s="67">
        <v>3</v>
      </c>
      <c r="X87" s="67">
        <v>3</v>
      </c>
      <c r="Y87" s="64">
        <v>2</v>
      </c>
      <c r="Z87" s="64">
        <v>0</v>
      </c>
      <c r="AA87" s="64">
        <v>0</v>
      </c>
      <c r="AB87" s="80">
        <v>1</v>
      </c>
      <c r="AC87" s="88" t="s">
        <v>156</v>
      </c>
      <c r="AD87" s="115" t="s">
        <v>81</v>
      </c>
      <c r="AE87" s="96">
        <v>60</v>
      </c>
      <c r="AF87" s="96">
        <f>$AE$87</f>
        <v>60</v>
      </c>
      <c r="AG87" s="96">
        <f>$AE$87</f>
        <v>60</v>
      </c>
      <c r="AH87" s="96">
        <f>$AE$87</f>
        <v>60</v>
      </c>
      <c r="AI87" s="96">
        <f>$AE$87</f>
        <v>60</v>
      </c>
      <c r="AJ87" s="96">
        <f>$AE$87</f>
        <v>60</v>
      </c>
      <c r="AK87" s="96">
        <v>180</v>
      </c>
      <c r="AL87" s="88">
        <f t="shared" si="16"/>
        <v>2023</v>
      </c>
      <c r="AM87" s="44"/>
      <c r="AN87" s="9"/>
      <c r="AO87" s="9"/>
    </row>
    <row r="88" spans="1:41" s="34" customFormat="1" ht="45.75" customHeight="1">
      <c r="A88" s="9"/>
      <c r="B88" s="60">
        <v>6</v>
      </c>
      <c r="C88" s="60">
        <v>0</v>
      </c>
      <c r="D88" s="60">
        <v>0</v>
      </c>
      <c r="E88" s="70">
        <v>1</v>
      </c>
      <c r="F88" s="70">
        <v>0</v>
      </c>
      <c r="G88" s="70">
        <v>0</v>
      </c>
      <c r="H88" s="70">
        <v>3</v>
      </c>
      <c r="I88" s="61">
        <v>0</v>
      </c>
      <c r="J88" s="60">
        <v>8</v>
      </c>
      <c r="K88" s="60">
        <v>4</v>
      </c>
      <c r="L88" s="66">
        <v>0</v>
      </c>
      <c r="M88" s="66">
        <v>3</v>
      </c>
      <c r="N88" s="66">
        <v>2</v>
      </c>
      <c r="O88" s="66">
        <v>0</v>
      </c>
      <c r="P88" s="66">
        <v>3</v>
      </c>
      <c r="Q88" s="66">
        <v>3</v>
      </c>
      <c r="R88" s="66" t="s">
        <v>119</v>
      </c>
      <c r="S88" s="60">
        <v>0</v>
      </c>
      <c r="T88" s="60">
        <v>8</v>
      </c>
      <c r="U88" s="67">
        <v>4</v>
      </c>
      <c r="V88" s="67">
        <v>0</v>
      </c>
      <c r="W88" s="67">
        <v>3</v>
      </c>
      <c r="X88" s="67">
        <v>3</v>
      </c>
      <c r="Y88" s="67">
        <v>3</v>
      </c>
      <c r="Z88" s="67">
        <v>0</v>
      </c>
      <c r="AA88" s="67">
        <v>0</v>
      </c>
      <c r="AB88" s="86">
        <v>0</v>
      </c>
      <c r="AC88" s="87" t="s">
        <v>157</v>
      </c>
      <c r="AD88" s="114" t="s">
        <v>82</v>
      </c>
      <c r="AE88" s="106">
        <v>108000</v>
      </c>
      <c r="AF88" s="106">
        <f>$AE$88</f>
        <v>108000</v>
      </c>
      <c r="AG88" s="106">
        <f>$AE$88</f>
        <v>108000</v>
      </c>
      <c r="AH88" s="106">
        <f>$AE$88</f>
        <v>108000</v>
      </c>
      <c r="AI88" s="106">
        <f>$AE$88</f>
        <v>108000</v>
      </c>
      <c r="AJ88" s="106">
        <f>$AE$88</f>
        <v>108000</v>
      </c>
      <c r="AK88" s="106">
        <f>AE88+AF88+AG88+AH88+AI88+AJ88</f>
        <v>648000</v>
      </c>
      <c r="AL88" s="88">
        <f t="shared" si="16"/>
        <v>2023</v>
      </c>
      <c r="AM88" s="44"/>
      <c r="AN88" s="9"/>
      <c r="AO88" s="9"/>
    </row>
    <row r="89" spans="1:41" s="34" customFormat="1" ht="60">
      <c r="A89" s="9"/>
      <c r="B89" s="62">
        <v>6</v>
      </c>
      <c r="C89" s="62">
        <v>0</v>
      </c>
      <c r="D89" s="62">
        <v>0</v>
      </c>
      <c r="E89" s="69">
        <v>1</v>
      </c>
      <c r="F89" s="68">
        <v>0</v>
      </c>
      <c r="G89" s="68">
        <v>0</v>
      </c>
      <c r="H89" s="68">
        <v>3</v>
      </c>
      <c r="I89" s="61">
        <v>0</v>
      </c>
      <c r="J89" s="60">
        <v>8</v>
      </c>
      <c r="K89" s="60">
        <v>4</v>
      </c>
      <c r="L89" s="66">
        <v>0</v>
      </c>
      <c r="M89" s="66">
        <v>3</v>
      </c>
      <c r="N89" s="66">
        <v>2</v>
      </c>
      <c r="O89" s="66">
        <v>0</v>
      </c>
      <c r="P89" s="66">
        <v>3</v>
      </c>
      <c r="Q89" s="66">
        <v>3</v>
      </c>
      <c r="R89" s="66" t="s">
        <v>119</v>
      </c>
      <c r="S89" s="62">
        <v>0</v>
      </c>
      <c r="T89" s="62">
        <v>8</v>
      </c>
      <c r="U89" s="64">
        <v>4</v>
      </c>
      <c r="V89" s="64">
        <v>0</v>
      </c>
      <c r="W89" s="67">
        <v>3</v>
      </c>
      <c r="X89" s="67">
        <v>3</v>
      </c>
      <c r="Y89" s="64">
        <v>3</v>
      </c>
      <c r="Z89" s="64">
        <v>0</v>
      </c>
      <c r="AA89" s="64">
        <v>0</v>
      </c>
      <c r="AB89" s="80">
        <v>1</v>
      </c>
      <c r="AC89" s="88" t="s">
        <v>158</v>
      </c>
      <c r="AD89" s="114" t="s">
        <v>81</v>
      </c>
      <c r="AE89" s="103">
        <v>6</v>
      </c>
      <c r="AF89" s="103">
        <v>6</v>
      </c>
      <c r="AG89" s="103">
        <v>6</v>
      </c>
      <c r="AH89" s="103">
        <v>6</v>
      </c>
      <c r="AI89" s="103">
        <v>6</v>
      </c>
      <c r="AJ89" s="103">
        <v>6</v>
      </c>
      <c r="AK89" s="103">
        <v>6</v>
      </c>
      <c r="AL89" s="88">
        <f t="shared" si="16"/>
        <v>2023</v>
      </c>
      <c r="AM89" s="44"/>
      <c r="AN89" s="9"/>
      <c r="AO89" s="9"/>
    </row>
    <row r="90" spans="1:39" s="34" customFormat="1" ht="15">
      <c r="A90" s="54"/>
      <c r="B90" s="8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37"/>
      <c r="AE90" s="9"/>
      <c r="AF90" s="9"/>
      <c r="AG90" s="9"/>
      <c r="AH90" s="9"/>
      <c r="AI90" s="9"/>
      <c r="AJ90" s="9"/>
      <c r="AK90" s="9"/>
      <c r="AL90" s="9"/>
      <c r="AM90" s="9"/>
    </row>
    <row r="91" spans="1:39" s="34" customFormat="1" ht="15">
      <c r="A91" s="10"/>
      <c r="B91" s="8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37"/>
      <c r="AE91" s="9"/>
      <c r="AF91" s="9"/>
      <c r="AG91" s="9"/>
      <c r="AH91" s="9"/>
      <c r="AI91" s="9"/>
      <c r="AJ91" s="9"/>
      <c r="AK91" s="9"/>
      <c r="AL91" s="9"/>
      <c r="AM91" s="9"/>
    </row>
    <row r="92" spans="1:39" s="34" customFormat="1" ht="15">
      <c r="A92" s="10"/>
      <c r="B92" s="8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7"/>
      <c r="AE92" s="9"/>
      <c r="AF92" s="9"/>
      <c r="AG92" s="9"/>
      <c r="AH92" s="9"/>
      <c r="AI92" s="9"/>
      <c r="AJ92" s="9"/>
      <c r="AK92" s="9"/>
      <c r="AL92" s="9"/>
      <c r="AM92" s="9"/>
    </row>
    <row r="93" spans="1:39" s="34" customFormat="1" ht="54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7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7"/>
      <c r="AE94" s="9"/>
      <c r="AF94" s="9"/>
      <c r="AG94" s="9"/>
      <c r="AH94" s="9"/>
      <c r="AI94" s="9"/>
      <c r="AJ94" s="9"/>
      <c r="AK94" s="9"/>
      <c r="AL94" s="9"/>
      <c r="AM94" s="9"/>
    </row>
    <row r="95" spans="1:39" s="34" customFormat="1" ht="18" customHeight="1">
      <c r="A95" s="4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7"/>
      <c r="AE95" s="9"/>
      <c r="AF95" s="9"/>
      <c r="AG95" s="9"/>
      <c r="AH95" s="9"/>
      <c r="AI95" s="9"/>
      <c r="AJ95" s="9"/>
      <c r="AK95" s="9"/>
      <c r="AL95" s="9"/>
      <c r="AM95" s="9"/>
    </row>
    <row r="96" spans="1:39" s="34" customFormat="1" ht="15">
      <c r="A96" s="4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7"/>
      <c r="AE96" s="9"/>
      <c r="AF96" s="9"/>
      <c r="AG96" s="9"/>
      <c r="AH96" s="9"/>
      <c r="AI96" s="9"/>
      <c r="AJ96" s="9"/>
      <c r="AK96" s="9"/>
      <c r="AL96" s="9"/>
      <c r="AM96" s="9"/>
    </row>
    <row r="97" spans="1:39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7"/>
      <c r="AE97" s="9"/>
      <c r="AF97" s="9"/>
      <c r="AG97" s="9"/>
      <c r="AH97" s="9"/>
      <c r="AI97" s="9"/>
      <c r="AJ97" s="9"/>
      <c r="AK97" s="9"/>
      <c r="AL97" s="9"/>
      <c r="AM97" s="9"/>
    </row>
    <row r="98" spans="1:41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7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7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7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7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7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34" customFormat="1" ht="15">
      <c r="A103" s="4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7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34" customFormat="1" ht="15">
      <c r="A104" s="4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7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s="34" customFormat="1" ht="15">
      <c r="A105" s="4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7"/>
      <c r="AE105" s="9"/>
      <c r="AF105" s="9"/>
      <c r="AG105" s="9"/>
      <c r="AH105" s="9"/>
      <c r="AI105" s="9"/>
      <c r="AJ105" s="9"/>
      <c r="AK105" s="9"/>
      <c r="AL105" s="9"/>
      <c r="AM105" s="44"/>
      <c r="AN105" s="9"/>
      <c r="AO105" s="9"/>
    </row>
    <row r="106" spans="1:41" s="34" customFormat="1" ht="15">
      <c r="A106" s="4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7"/>
      <c r="AE106" s="9"/>
      <c r="AF106" s="9"/>
      <c r="AG106" s="9"/>
      <c r="AH106" s="9"/>
      <c r="AI106" s="9"/>
      <c r="AJ106" s="9"/>
      <c r="AK106" s="9"/>
      <c r="AL106" s="9"/>
      <c r="AM106" s="44"/>
      <c r="AN106" s="9"/>
      <c r="AO106" s="9"/>
    </row>
    <row r="107" spans="1:41" s="34" customFormat="1" ht="15">
      <c r="A107" s="4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7"/>
      <c r="AE107" s="9"/>
      <c r="AF107" s="9"/>
      <c r="AG107" s="9"/>
      <c r="AH107" s="9"/>
      <c r="AI107" s="9"/>
      <c r="AJ107" s="9"/>
      <c r="AK107" s="9"/>
      <c r="AL107" s="9"/>
      <c r="AM107" s="44"/>
      <c r="AN107" s="9"/>
      <c r="AO107" s="9"/>
    </row>
    <row r="108" spans="1:41" s="34" customFormat="1" ht="48" customHeight="1">
      <c r="A108" s="4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7"/>
      <c r="AE108" s="9"/>
      <c r="AF108" s="9"/>
      <c r="AG108" s="9"/>
      <c r="AH108" s="9"/>
      <c r="AI108" s="9"/>
      <c r="AJ108" s="9"/>
      <c r="AK108" s="9"/>
      <c r="AL108" s="9"/>
      <c r="AM108" s="44"/>
      <c r="AN108" s="9"/>
      <c r="AO108" s="9"/>
    </row>
    <row r="109" spans="1:41" s="34" customFormat="1" ht="15">
      <c r="A109" s="4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7"/>
      <c r="AE109" s="9"/>
      <c r="AF109" s="9"/>
      <c r="AG109" s="9"/>
      <c r="AH109" s="9"/>
      <c r="AI109" s="9"/>
      <c r="AJ109" s="9"/>
      <c r="AK109" s="9"/>
      <c r="AL109" s="9"/>
      <c r="AM109" s="44"/>
      <c r="AN109" s="9"/>
      <c r="AO109" s="9"/>
    </row>
    <row r="110" spans="1:41" s="34" customFormat="1" ht="15">
      <c r="A110" s="4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7"/>
      <c r="AE110" s="9"/>
      <c r="AF110" s="9"/>
      <c r="AG110" s="9"/>
      <c r="AH110" s="9"/>
      <c r="AI110" s="9"/>
      <c r="AJ110" s="9"/>
      <c r="AK110" s="9"/>
      <c r="AL110" s="9"/>
      <c r="AM110" s="44"/>
      <c r="AN110" s="9"/>
      <c r="AO110" s="9"/>
    </row>
    <row r="111" spans="1:41" s="34" customFormat="1" ht="15">
      <c r="A111" s="4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7"/>
      <c r="AE111" s="9"/>
      <c r="AF111" s="9"/>
      <c r="AG111" s="9"/>
      <c r="AH111" s="9"/>
      <c r="AI111" s="9"/>
      <c r="AJ111" s="9"/>
      <c r="AK111" s="9"/>
      <c r="AL111" s="9"/>
      <c r="AM111" s="44"/>
      <c r="AN111" s="9"/>
      <c r="AO111" s="9"/>
    </row>
    <row r="112" spans="1:41" s="34" customFormat="1" ht="15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7"/>
      <c r="AE112" s="9"/>
      <c r="AF112" s="9"/>
      <c r="AG112" s="9"/>
      <c r="AH112" s="9"/>
      <c r="AI112" s="9"/>
      <c r="AJ112" s="9"/>
      <c r="AK112" s="9"/>
      <c r="AL112" s="9"/>
      <c r="AM112" s="44"/>
      <c r="AN112" s="9"/>
      <c r="AO112" s="9"/>
    </row>
    <row r="113" spans="1:41" s="34" customFormat="1" ht="15">
      <c r="A113" s="4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7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59" customFormat="1" ht="15">
      <c r="A114" s="5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7"/>
      <c r="AE114" s="9"/>
      <c r="AF114" s="9"/>
      <c r="AG114" s="9"/>
      <c r="AH114" s="9"/>
      <c r="AI114" s="9"/>
      <c r="AJ114" s="9"/>
      <c r="AK114" s="9"/>
      <c r="AL114" s="9"/>
      <c r="AM114" s="9"/>
      <c r="AN114" s="44"/>
      <c r="AO114" s="44"/>
    </row>
    <row r="115" spans="1:41" s="59" customFormat="1" ht="15">
      <c r="A115" s="4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7"/>
      <c r="AE115" s="9"/>
      <c r="AF115" s="9"/>
      <c r="AG115" s="9"/>
      <c r="AH115" s="9"/>
      <c r="AI115" s="9"/>
      <c r="AJ115" s="9"/>
      <c r="AK115" s="9"/>
      <c r="AL115" s="9"/>
      <c r="AM115" s="9"/>
      <c r="AN115" s="44"/>
      <c r="AO115" s="44"/>
    </row>
    <row r="116" spans="1:41" s="59" customFormat="1" ht="15">
      <c r="A116" s="4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7"/>
      <c r="AE116" s="9"/>
      <c r="AF116" s="9"/>
      <c r="AG116" s="9"/>
      <c r="AH116" s="9"/>
      <c r="AI116" s="9"/>
      <c r="AJ116" s="9"/>
      <c r="AK116" s="9"/>
      <c r="AL116" s="9"/>
      <c r="AM116" s="9"/>
      <c r="AN116" s="44"/>
      <c r="AO116" s="44"/>
    </row>
    <row r="117" spans="1:41" s="59" customFormat="1" ht="15">
      <c r="A117" s="4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7"/>
      <c r="AE117" s="9"/>
      <c r="AF117" s="9"/>
      <c r="AG117" s="9"/>
      <c r="AH117" s="9"/>
      <c r="AI117" s="9"/>
      <c r="AJ117" s="9"/>
      <c r="AK117" s="9"/>
      <c r="AL117" s="9"/>
      <c r="AM117" s="9"/>
      <c r="AN117" s="44"/>
      <c r="AO117" s="44"/>
    </row>
    <row r="118" spans="1:41" s="59" customFormat="1" ht="15">
      <c r="A118" s="4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7"/>
      <c r="AE118" s="9"/>
      <c r="AF118" s="9"/>
      <c r="AG118" s="9"/>
      <c r="AH118" s="9"/>
      <c r="AI118" s="9"/>
      <c r="AJ118" s="9"/>
      <c r="AK118" s="9"/>
      <c r="AL118" s="9"/>
      <c r="AM118" s="9"/>
      <c r="AN118" s="44"/>
      <c r="AO118" s="44"/>
    </row>
    <row r="119" spans="1:41" s="59" customFormat="1" ht="15">
      <c r="A119" s="4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7"/>
      <c r="AE119" s="9"/>
      <c r="AF119" s="9"/>
      <c r="AG119" s="9"/>
      <c r="AH119" s="9"/>
      <c r="AI119" s="9"/>
      <c r="AJ119" s="9"/>
      <c r="AK119" s="9"/>
      <c r="AL119" s="9"/>
      <c r="AM119" s="9"/>
      <c r="AN119" s="44"/>
      <c r="AO119" s="44"/>
    </row>
    <row r="120" spans="1:41" s="59" customFormat="1" ht="49.5" customHeight="1">
      <c r="A120" s="4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7"/>
      <c r="AE120" s="9"/>
      <c r="AF120" s="9"/>
      <c r="AG120" s="9"/>
      <c r="AH120" s="9"/>
      <c r="AI120" s="9"/>
      <c r="AJ120" s="9"/>
      <c r="AK120" s="9"/>
      <c r="AL120" s="9"/>
      <c r="AM120" s="9"/>
      <c r="AN120" s="44"/>
      <c r="AO120" s="44"/>
    </row>
    <row r="121" spans="1:41" s="59" customFormat="1" ht="15">
      <c r="A121" s="4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7"/>
      <c r="AE121" s="9"/>
      <c r="AF121" s="9"/>
      <c r="AG121" s="9"/>
      <c r="AH121" s="9"/>
      <c r="AI121" s="9"/>
      <c r="AJ121" s="9"/>
      <c r="AK121" s="9"/>
      <c r="AL121" s="9"/>
      <c r="AM121" s="9"/>
      <c r="AN121" s="44"/>
      <c r="AO121" s="44"/>
    </row>
    <row r="122" spans="1:41" s="34" customFormat="1" ht="15">
      <c r="A122" s="4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7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7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7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7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7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7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7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7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7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7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7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7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7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7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7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7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7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7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7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7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7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7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7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7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7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7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7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7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7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7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7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7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7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7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7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7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7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7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7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7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7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7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7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7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7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7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7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7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7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7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7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7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7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s="34" customFormat="1" ht="15">
      <c r="A175" s="10"/>
      <c r="B175" s="10"/>
      <c r="C175" s="10"/>
      <c r="D175" s="10"/>
      <c r="E175" s="10"/>
      <c r="F175" s="28"/>
      <c r="G175" s="28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7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s="34" customFormat="1" ht="15">
      <c r="A176" s="10"/>
      <c r="B176" s="10"/>
      <c r="C176" s="10"/>
      <c r="D176" s="10"/>
      <c r="E176" s="10"/>
      <c r="F176" s="28"/>
      <c r="G176" s="28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7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s="34" customFormat="1" ht="15">
      <c r="A177" s="10"/>
      <c r="B177" s="10"/>
      <c r="C177" s="10"/>
      <c r="D177" s="10"/>
      <c r="E177" s="10"/>
      <c r="F177" s="28"/>
      <c r="G177" s="28"/>
      <c r="H177" s="28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7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34" customFormat="1" ht="15">
      <c r="A178" s="10"/>
      <c r="B178" s="10"/>
      <c r="C178" s="10"/>
      <c r="D178" s="10"/>
      <c r="E178" s="10"/>
      <c r="F178" s="28"/>
      <c r="G178" s="28"/>
      <c r="H178" s="28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7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34" customFormat="1" ht="15">
      <c r="A179" s="10"/>
      <c r="B179" s="10"/>
      <c r="C179" s="10"/>
      <c r="D179" s="10"/>
      <c r="E179" s="10"/>
      <c r="F179" s="28"/>
      <c r="G179" s="28"/>
      <c r="H179" s="28"/>
      <c r="I179" s="28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7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34" customFormat="1" ht="15">
      <c r="A180" s="10"/>
      <c r="B180" s="10"/>
      <c r="C180" s="10"/>
      <c r="D180" s="10"/>
      <c r="E180" s="10"/>
      <c r="F180" s="28"/>
      <c r="G180" s="28"/>
      <c r="H180" s="28"/>
      <c r="I180" s="28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7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34" customFormat="1" ht="15">
      <c r="A181" s="10"/>
      <c r="B181" s="10"/>
      <c r="C181" s="10"/>
      <c r="D181" s="10"/>
      <c r="E181" s="10"/>
      <c r="F181" s="28"/>
      <c r="G181" s="28"/>
      <c r="H181" s="28"/>
      <c r="I181" s="28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7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34" customFormat="1" ht="15">
      <c r="A182" s="10"/>
      <c r="B182" s="10"/>
      <c r="C182" s="28"/>
      <c r="D182" s="28"/>
      <c r="E182" s="28"/>
      <c r="F182" s="28"/>
      <c r="G182" s="28"/>
      <c r="H182" s="28"/>
      <c r="I182" s="28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7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34" customFormat="1" ht="15">
      <c r="A183" s="10"/>
      <c r="B183" s="10"/>
      <c r="C183" s="28"/>
      <c r="D183" s="28"/>
      <c r="E183" s="28"/>
      <c r="F183" s="28"/>
      <c r="G183" s="28"/>
      <c r="H183" s="28"/>
      <c r="I183" s="28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7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34" customFormat="1" ht="15">
      <c r="A184" s="10"/>
      <c r="B184" s="10"/>
      <c r="C184" s="28"/>
      <c r="D184" s="28"/>
      <c r="E184" s="28"/>
      <c r="F184" s="28"/>
      <c r="G184" s="28"/>
      <c r="H184" s="28"/>
      <c r="I184" s="28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7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34" customFormat="1" ht="15">
      <c r="A185" s="10"/>
      <c r="B185" s="10"/>
      <c r="C185" s="28"/>
      <c r="D185" s="28"/>
      <c r="E185" s="28"/>
      <c r="F185" s="28"/>
      <c r="G185" s="28"/>
      <c r="H185" s="28"/>
      <c r="I185" s="28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7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34" customFormat="1" ht="15">
      <c r="A186" s="10"/>
      <c r="B186" s="10"/>
      <c r="C186" s="28"/>
      <c r="D186" s="28"/>
      <c r="E186" s="28"/>
      <c r="F186" s="28"/>
      <c r="G186" s="28"/>
      <c r="H186" s="28"/>
      <c r="I186" s="28"/>
      <c r="J186" s="10"/>
      <c r="K186" s="28"/>
      <c r="L186" s="28"/>
      <c r="M186" s="28"/>
      <c r="N186" s="28"/>
      <c r="O186" s="28"/>
      <c r="P186" s="26"/>
      <c r="Q186" s="26"/>
      <c r="R186" s="26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7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34" customFormat="1" ht="15">
      <c r="A187" s="10"/>
      <c r="B187" s="10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6"/>
      <c r="Q187" s="26"/>
      <c r="R187" s="26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7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34" customFormat="1" ht="15">
      <c r="A188" s="10"/>
      <c r="B188" s="10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6"/>
      <c r="Q188" s="26"/>
      <c r="R188" s="26"/>
      <c r="S188" s="26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7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34" customFormat="1" ht="15">
      <c r="A189" s="10"/>
      <c r="B189" s="10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26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7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34" customFormat="1" ht="15">
      <c r="A190" s="10"/>
      <c r="B190" s="1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26"/>
      <c r="U190" s="32"/>
      <c r="V190" s="32"/>
      <c r="W190" s="29"/>
      <c r="X190" s="29"/>
      <c r="Y190" s="29"/>
      <c r="Z190" s="29"/>
      <c r="AA190" s="29"/>
      <c r="AB190" s="29"/>
      <c r="AC190" s="9"/>
      <c r="AD190" s="37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34" customFormat="1" ht="15">
      <c r="A191" s="10"/>
      <c r="B191" s="1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26"/>
      <c r="U191" s="32"/>
      <c r="V191" s="32"/>
      <c r="W191" s="29"/>
      <c r="X191" s="29"/>
      <c r="Y191" s="29"/>
      <c r="Z191" s="29"/>
      <c r="AA191" s="29"/>
      <c r="AB191" s="29"/>
      <c r="AC191" s="9"/>
      <c r="AD191" s="37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34" customFormat="1" ht="15">
      <c r="A192" s="10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32"/>
      <c r="X192" s="32"/>
      <c r="Y192" s="32"/>
      <c r="Z192" s="32"/>
      <c r="AA192" s="32"/>
      <c r="AB192" s="29"/>
      <c r="AC192" s="9"/>
      <c r="AD192" s="37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34" customFormat="1" ht="15">
      <c r="A193" s="10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32"/>
      <c r="X193" s="32"/>
      <c r="Y193" s="32"/>
      <c r="Z193" s="32"/>
      <c r="AA193" s="32"/>
      <c r="AB193" s="29"/>
      <c r="AC193" s="9"/>
      <c r="AD193" s="37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34" customFormat="1" ht="15">
      <c r="A194" s="10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7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34" customFormat="1" ht="15">
      <c r="A195" s="10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7"/>
      <c r="AE195" s="9"/>
      <c r="AF195" s="9"/>
      <c r="AG195" s="9"/>
      <c r="AH195" s="9"/>
      <c r="AI195" s="9"/>
      <c r="AJ195" s="9"/>
      <c r="AK195" s="9"/>
      <c r="AL195" s="9"/>
      <c r="AM195" s="26"/>
      <c r="AN195" s="9"/>
      <c r="AO195" s="9"/>
    </row>
    <row r="196" spans="1:41" s="34" customFormat="1" ht="15">
      <c r="A196" s="10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7"/>
      <c r="AE196" s="9"/>
      <c r="AF196" s="9"/>
      <c r="AG196" s="9"/>
      <c r="AH196" s="9"/>
      <c r="AI196" s="9"/>
      <c r="AJ196" s="9"/>
      <c r="AK196" s="9"/>
      <c r="AL196" s="9"/>
      <c r="AM196" s="26"/>
      <c r="AN196" s="9"/>
      <c r="AO196" s="9"/>
    </row>
    <row r="197" spans="1:41" s="34" customFormat="1" ht="15">
      <c r="A197" s="10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117"/>
      <c r="AE197" s="26"/>
      <c r="AF197" s="26"/>
      <c r="AG197" s="26"/>
      <c r="AH197" s="26"/>
      <c r="AI197" s="26"/>
      <c r="AJ197" s="26"/>
      <c r="AK197" s="26"/>
      <c r="AL197" s="26"/>
      <c r="AM197" s="26"/>
      <c r="AN197" s="9"/>
      <c r="AO197" s="9"/>
    </row>
    <row r="198" spans="1:41" s="34" customFormat="1" ht="15">
      <c r="A198" s="10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26"/>
      <c r="AD198" s="117"/>
      <c r="AE198" s="26"/>
      <c r="AF198" s="26"/>
      <c r="AG198" s="26"/>
      <c r="AH198" s="26"/>
      <c r="AI198" s="26"/>
      <c r="AJ198" s="26"/>
      <c r="AK198" s="26"/>
      <c r="AL198" s="26"/>
      <c r="AM198" s="26"/>
      <c r="AN198" s="9"/>
      <c r="AO198" s="9"/>
    </row>
    <row r="199" spans="1:41" s="34" customFormat="1" ht="15">
      <c r="A199" s="10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32"/>
      <c r="AC199" s="26"/>
      <c r="AD199" s="117"/>
      <c r="AE199" s="26"/>
      <c r="AF199" s="26"/>
      <c r="AG199" s="26"/>
      <c r="AH199" s="26"/>
      <c r="AI199" s="26"/>
      <c r="AJ199" s="26"/>
      <c r="AK199" s="26"/>
      <c r="AL199" s="26"/>
      <c r="AM199" s="26"/>
      <c r="AN199" s="9"/>
      <c r="AO199" s="9"/>
    </row>
    <row r="200" spans="1:41" s="34" customFormat="1" ht="15">
      <c r="A200" s="1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32"/>
      <c r="AC200" s="26"/>
      <c r="AD200" s="117"/>
      <c r="AE200" s="26"/>
      <c r="AF200" s="26"/>
      <c r="AG200" s="26"/>
      <c r="AH200" s="26"/>
      <c r="AI200" s="26"/>
      <c r="AJ200" s="26"/>
      <c r="AK200" s="26"/>
      <c r="AL200" s="26"/>
      <c r="AM200" s="26"/>
      <c r="AN200" s="9"/>
      <c r="AO200" s="9"/>
    </row>
    <row r="201" spans="1:41" s="34" customFormat="1" ht="15">
      <c r="A201" s="1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17"/>
      <c r="AE201" s="26"/>
      <c r="AF201" s="26"/>
      <c r="AG201" s="26"/>
      <c r="AH201" s="26"/>
      <c r="AI201" s="26"/>
      <c r="AJ201" s="26"/>
      <c r="AK201" s="26"/>
      <c r="AL201" s="26"/>
      <c r="AM201" s="26"/>
      <c r="AN201" s="9"/>
      <c r="AO201" s="9"/>
    </row>
    <row r="202" spans="1:41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17"/>
      <c r="AE202" s="26"/>
      <c r="AF202" s="26"/>
      <c r="AG202" s="26"/>
      <c r="AH202" s="26"/>
      <c r="AI202" s="26"/>
      <c r="AJ202" s="26"/>
      <c r="AK202" s="26"/>
      <c r="AL202" s="26"/>
      <c r="AM202" s="26"/>
      <c r="AN202" s="9"/>
      <c r="AO202" s="9"/>
    </row>
    <row r="203" spans="1:41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17"/>
      <c r="AE203" s="26"/>
      <c r="AF203" s="26"/>
      <c r="AG203" s="26"/>
      <c r="AH203" s="26"/>
      <c r="AI203" s="26"/>
      <c r="AJ203" s="26"/>
      <c r="AK203" s="26"/>
      <c r="AL203" s="26"/>
      <c r="AM203" s="26"/>
      <c r="AN203" s="9"/>
      <c r="AO203" s="9"/>
    </row>
    <row r="204" spans="1:41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17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</row>
    <row r="205" spans="1:41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17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</row>
    <row r="206" spans="1:41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17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</row>
    <row r="207" spans="1:41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17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</row>
    <row r="208" spans="1:41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17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</row>
    <row r="209" spans="1:41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17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</row>
    <row r="210" spans="1:41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17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</row>
    <row r="211" spans="1:41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17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</row>
    <row r="212" spans="1:41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17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</row>
    <row r="213" spans="1:41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17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</row>
    <row r="214" spans="1:41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17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</row>
    <row r="215" spans="1:41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17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</row>
    <row r="216" spans="1:41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17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</row>
    <row r="217" spans="1:41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17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</row>
    <row r="218" spans="1:41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17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</row>
    <row r="219" spans="1:41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17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</row>
    <row r="220" spans="1:41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17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</row>
    <row r="221" spans="1:41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17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</row>
    <row r="222" spans="1:41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17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</row>
    <row r="223" spans="1:41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17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</row>
    <row r="224" spans="1:41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17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</row>
    <row r="225" spans="1:41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17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</row>
    <row r="226" spans="1:41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17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</row>
    <row r="227" spans="1:41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17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</row>
    <row r="228" spans="1:41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17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</row>
    <row r="229" spans="1:41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17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</row>
    <row r="230" spans="1:41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17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</row>
    <row r="231" spans="1:41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17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</row>
    <row r="232" spans="1:41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17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</row>
    <row r="233" spans="1:41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17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</row>
    <row r="234" spans="1:41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17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</row>
    <row r="235" spans="1:41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17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</row>
    <row r="236" spans="1:41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17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</row>
    <row r="237" spans="1:41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17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</row>
    <row r="238" spans="1:41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17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</row>
    <row r="239" spans="1:41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17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</row>
    <row r="240" spans="1:41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17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</row>
    <row r="241" spans="1:41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17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</row>
    <row r="242" spans="1:41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17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</row>
    <row r="243" spans="1:41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17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</row>
    <row r="244" spans="1:41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17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</row>
    <row r="245" spans="1:41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17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</row>
    <row r="246" spans="1:41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17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</row>
    <row r="247" spans="1:41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17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</row>
    <row r="248" spans="1:41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17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</row>
    <row r="249" spans="1:41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17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</row>
    <row r="250" spans="1:41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17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</row>
    <row r="251" spans="1:41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17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</row>
    <row r="252" spans="1:41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17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</row>
    <row r="253" spans="1:41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17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</row>
    <row r="254" spans="1:41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17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</row>
    <row r="255" spans="1:41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17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</row>
    <row r="256" spans="1:41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17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</row>
    <row r="257" spans="1:41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17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</row>
    <row r="258" spans="1:41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17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</row>
    <row r="259" spans="1:41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17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</row>
    <row r="260" spans="1:41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17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</row>
    <row r="261" spans="1:41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17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</row>
    <row r="262" spans="1:41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17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</row>
    <row r="263" spans="1:41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17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</row>
    <row r="264" spans="1:4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17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</row>
    <row r="265" spans="1:4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17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</row>
    <row r="266" spans="1:4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17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</row>
    <row r="267" spans="1:4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17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</row>
    <row r="268" spans="1:41" ht="15">
      <c r="A268" s="28"/>
      <c r="B268" s="28"/>
      <c r="C268" s="28"/>
      <c r="D268" s="28"/>
      <c r="E268" s="28"/>
      <c r="F268" s="26"/>
      <c r="G268" s="26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17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</row>
    <row r="269" spans="1:41" ht="15">
      <c r="A269" s="28"/>
      <c r="B269" s="28"/>
      <c r="C269" s="28"/>
      <c r="D269" s="28"/>
      <c r="E269" s="28"/>
      <c r="F269" s="26"/>
      <c r="G269" s="26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17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</row>
    <row r="270" spans="1:41" ht="15">
      <c r="A270" s="28"/>
      <c r="B270" s="28"/>
      <c r="C270" s="28"/>
      <c r="D270" s="28"/>
      <c r="E270" s="28"/>
      <c r="H270" s="26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17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</row>
    <row r="271" spans="1:41" ht="15">
      <c r="A271" s="28"/>
      <c r="B271" s="28"/>
      <c r="C271" s="28"/>
      <c r="D271" s="28"/>
      <c r="E271" s="28"/>
      <c r="H271" s="26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17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</row>
    <row r="272" spans="1:41" ht="15">
      <c r="A272" s="28"/>
      <c r="B272" s="28"/>
      <c r="C272" s="28"/>
      <c r="D272" s="28"/>
      <c r="E272" s="28"/>
      <c r="I272" s="26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17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</row>
    <row r="273" spans="1:41" ht="15">
      <c r="A273" s="28"/>
      <c r="B273" s="28"/>
      <c r="C273" s="28"/>
      <c r="D273" s="28"/>
      <c r="E273" s="28"/>
      <c r="I273" s="26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17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</row>
    <row r="274" spans="1:41" ht="15">
      <c r="A274" s="28"/>
      <c r="B274" s="28"/>
      <c r="C274" s="28"/>
      <c r="D274" s="28"/>
      <c r="E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17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</row>
    <row r="275" spans="1:41" ht="15">
      <c r="A275" s="28"/>
      <c r="B275" s="28"/>
      <c r="C275" s="26"/>
      <c r="D275" s="26"/>
      <c r="E275" s="26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17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</row>
    <row r="276" spans="1:41" ht="15">
      <c r="A276" s="28"/>
      <c r="B276" s="28"/>
      <c r="C276" s="26"/>
      <c r="D276" s="26"/>
      <c r="E276" s="26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17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</row>
    <row r="277" spans="1:41" ht="15">
      <c r="A277" s="28"/>
      <c r="B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17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</row>
    <row r="278" spans="1:41" ht="15">
      <c r="A278" s="28"/>
      <c r="B278" s="28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17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</row>
    <row r="279" spans="1:41" ht="15">
      <c r="A279" s="28"/>
      <c r="B279" s="28"/>
      <c r="J279" s="28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17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</row>
    <row r="280" spans="1:41" ht="15">
      <c r="A280" s="28"/>
      <c r="B280" s="28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17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</row>
    <row r="281" spans="1:41" ht="15">
      <c r="A281" s="28"/>
      <c r="B281" s="28"/>
      <c r="J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17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</row>
    <row r="282" spans="1:41" ht="15">
      <c r="A282" s="28"/>
      <c r="B282" s="28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17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</row>
    <row r="283" spans="1:41" ht="15">
      <c r="A283" s="28"/>
      <c r="B283" s="28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17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</row>
    <row r="284" spans="1:41" ht="15">
      <c r="A284" s="28"/>
      <c r="B284" s="28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17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</row>
    <row r="285" spans="1:41" ht="15">
      <c r="A285" s="28"/>
      <c r="B285" s="26"/>
      <c r="W285" s="32"/>
      <c r="X285" s="32"/>
      <c r="Y285" s="32"/>
      <c r="Z285" s="32"/>
      <c r="AA285" s="32"/>
      <c r="AB285" s="32"/>
      <c r="AC285" s="26"/>
      <c r="AD285" s="117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</row>
    <row r="286" spans="1:41" ht="15">
      <c r="A286" s="28"/>
      <c r="B286" s="26"/>
      <c r="W286" s="32"/>
      <c r="X286" s="32"/>
      <c r="Y286" s="32"/>
      <c r="Z286" s="32"/>
      <c r="AA286" s="32"/>
      <c r="AB286" s="32"/>
      <c r="AC286" s="26"/>
      <c r="AD286" s="117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</row>
    <row r="287" spans="1:41" ht="15">
      <c r="A287" s="28"/>
      <c r="AB287" s="32"/>
      <c r="AC287" s="26"/>
      <c r="AD287" s="117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</row>
    <row r="288" spans="1:41" ht="15">
      <c r="A288" s="28"/>
      <c r="AB288" s="32"/>
      <c r="AC288" s="26"/>
      <c r="AD288" s="117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</row>
    <row r="289" spans="1:41" ht="15">
      <c r="A289" s="28"/>
      <c r="AB289" s="32"/>
      <c r="AC289" s="26"/>
      <c r="AD289" s="117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</row>
    <row r="290" spans="1:41" ht="15">
      <c r="A290" s="28"/>
      <c r="AB290" s="32"/>
      <c r="AC290" s="26"/>
      <c r="AD290" s="117"/>
      <c r="AE290" s="26"/>
      <c r="AF290" s="26"/>
      <c r="AG290" s="26"/>
      <c r="AH290" s="26"/>
      <c r="AI290" s="26"/>
      <c r="AJ290" s="26"/>
      <c r="AK290" s="26"/>
      <c r="AL290" s="26"/>
      <c r="AN290" s="26"/>
      <c r="AO290" s="26"/>
    </row>
    <row r="291" spans="1:41" ht="15">
      <c r="A291" s="28"/>
      <c r="AB291" s="32"/>
      <c r="AC291" s="26"/>
      <c r="AD291" s="117"/>
      <c r="AE291" s="26"/>
      <c r="AF291" s="26"/>
      <c r="AG291" s="26"/>
      <c r="AH291" s="26"/>
      <c r="AI291" s="26"/>
      <c r="AJ291" s="26"/>
      <c r="AK291" s="26"/>
      <c r="AL291" s="26"/>
      <c r="AN291" s="26"/>
      <c r="AO291" s="26"/>
    </row>
    <row r="292" spans="1:41" ht="15">
      <c r="A292" s="28"/>
      <c r="AB292" s="32"/>
      <c r="AC292" s="26"/>
      <c r="AN292" s="26"/>
      <c r="AO292" s="26"/>
    </row>
    <row r="293" spans="1:41" ht="15">
      <c r="A293" s="28"/>
      <c r="AB293" s="32"/>
      <c r="AN293" s="26"/>
      <c r="AO293" s="26"/>
    </row>
    <row r="294" spans="1:41" ht="15">
      <c r="A294" s="28"/>
      <c r="AN294" s="26"/>
      <c r="AO294" s="26"/>
    </row>
    <row r="295" spans="1:41" ht="15">
      <c r="A295" s="28"/>
      <c r="AN295" s="26"/>
      <c r="AO295" s="26"/>
    </row>
    <row r="296" spans="1:41" ht="15">
      <c r="A296" s="28"/>
      <c r="AN296" s="26"/>
      <c r="AO296" s="26"/>
    </row>
    <row r="297" spans="1:41" ht="15">
      <c r="A297" s="28"/>
      <c r="AN297" s="26"/>
      <c r="AO297" s="26"/>
    </row>
    <row r="298" spans="1:41" ht="15">
      <c r="A298" s="28"/>
      <c r="AN298" s="26"/>
      <c r="AO298" s="26"/>
    </row>
    <row r="299" ht="15">
      <c r="A299" s="28"/>
    </row>
    <row r="300" ht="15">
      <c r="A300" s="28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6"/>
    </row>
    <row r="318" ht="15">
      <c r="A318" s="26"/>
    </row>
  </sheetData>
  <sheetProtection/>
  <mergeCells count="29">
    <mergeCell ref="J9:AO9"/>
    <mergeCell ref="N14:R15"/>
    <mergeCell ref="AD1:AK1"/>
    <mergeCell ref="G13:H15"/>
    <mergeCell ref="I13:R13"/>
    <mergeCell ref="D6:AO6"/>
    <mergeCell ref="D5:AO5"/>
    <mergeCell ref="D7:AO7"/>
    <mergeCell ref="S12:AB12"/>
    <mergeCell ref="AA14:AA15"/>
    <mergeCell ref="X14:Y15"/>
    <mergeCell ref="Z14:Z15"/>
    <mergeCell ref="AC12:AC15"/>
    <mergeCell ref="AD12:AD15"/>
    <mergeCell ref="B12:R12"/>
    <mergeCell ref="B13:D15"/>
    <mergeCell ref="E13:F15"/>
    <mergeCell ref="I14:J15"/>
    <mergeCell ref="K14:K15"/>
    <mergeCell ref="AE12:AM14"/>
    <mergeCell ref="J10:AO10"/>
    <mergeCell ref="D4:AO4"/>
    <mergeCell ref="AD2:AK2"/>
    <mergeCell ref="L14:M15"/>
    <mergeCell ref="AB14:AB15"/>
    <mergeCell ref="S14:T15"/>
    <mergeCell ref="U14:U15"/>
    <mergeCell ref="V14:V15"/>
    <mergeCell ref="W14:W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2018-11-07T08:26:48Z</cp:lastPrinted>
  <dcterms:created xsi:type="dcterms:W3CDTF">2011-12-09T07:36:49Z</dcterms:created>
  <dcterms:modified xsi:type="dcterms:W3CDTF">2018-11-07T08:28:34Z</dcterms:modified>
  <cp:category/>
  <cp:version/>
  <cp:contentType/>
  <cp:contentStatus/>
</cp:coreProperties>
</file>