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(Не удалять)\изм. к муниципальным программам от 30.04.2019\Изм.МП №147 _ О внесении изменений в постановление администрации Весьегонского района от 29.12.2018 № 672_\"/>
    </mc:Choice>
  </mc:AlternateContent>
  <bookViews>
    <workbookView xWindow="0" yWindow="0" windowWidth="19440" windowHeight="1269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4'!$A$1:$AD$78</definedName>
  </definedNames>
  <calcPr calcId="162913" fullCalcOnLoad="1"/>
</workbook>
</file>

<file path=xl/calcChain.xml><?xml version="1.0" encoding="utf-8"?>
<calcChain xmlns="http://schemas.openxmlformats.org/spreadsheetml/2006/main">
  <c r="AE38" i="2" l="1"/>
  <c r="AE37" i="2" s="1"/>
  <c r="AK43" i="2"/>
  <c r="AJ38" i="2"/>
  <c r="AJ37" i="2"/>
  <c r="AI38" i="2"/>
  <c r="AI37" i="2"/>
  <c r="AH38" i="2"/>
  <c r="AH37" i="2"/>
  <c r="AG38" i="2"/>
  <c r="AG37" i="2"/>
  <c r="AF38" i="2"/>
  <c r="AF37" i="2"/>
  <c r="AK41" i="2"/>
  <c r="AK27" i="2"/>
  <c r="AK31" i="2"/>
  <c r="AK33" i="2"/>
  <c r="AK35" i="2"/>
  <c r="AK25" i="2"/>
  <c r="AK21" i="2"/>
  <c r="AK23" i="2"/>
  <c r="AE18" i="2"/>
  <c r="AE17" i="2"/>
  <c r="AK17" i="2" s="1"/>
  <c r="AK36" i="2"/>
  <c r="AJ18" i="2"/>
  <c r="AJ17" i="2"/>
  <c r="AJ13" i="2"/>
  <c r="AI18" i="2"/>
  <c r="AI17" i="2"/>
  <c r="AI13" i="2"/>
  <c r="AH18" i="2"/>
  <c r="AH17" i="2" s="1"/>
  <c r="AH13" i="2" s="1"/>
  <c r="AG18" i="2"/>
  <c r="AG17" i="2"/>
  <c r="AG13" i="2" s="1"/>
  <c r="AF18" i="2"/>
  <c r="AF17" i="2" s="1"/>
  <c r="AF13" i="2" s="1"/>
  <c r="O17" i="1"/>
  <c r="P17" i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K38" i="2"/>
  <c r="AK18" i="2"/>
  <c r="AE13" i="2" l="1"/>
  <c r="AK13" i="2" s="1"/>
  <c r="AK37" i="2"/>
</calcChain>
</file>

<file path=xl/sharedStrings.xml><?xml version="1.0" encoding="utf-8"?>
<sst xmlns="http://schemas.openxmlformats.org/spreadsheetml/2006/main" count="363" uniqueCount="163">
  <si>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</si>
  <si>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</si>
  <si>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</si>
  <si>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</si>
  <si>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</si>
  <si>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</si>
  <si>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</si>
  <si>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</si>
  <si>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</si>
  <si>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</si>
  <si>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</si>
  <si>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</si>
  <si>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</si>
  <si>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</si>
  <si>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</si>
  <si>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</si>
  <si>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</si>
  <si>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</si>
  <si>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</si>
  <si>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</si>
  <si>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</si>
  <si>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</si>
  <si>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</si>
  <si>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</si>
  <si>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</si>
  <si>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</si>
  <si>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</si>
  <si>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</si>
  <si>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</si>
  <si>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</si>
  <si>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</si>
  <si>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</si>
  <si>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</si>
  <si>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</si>
  <si>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</si>
  <si>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</si>
  <si>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</si>
  <si>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</si>
  <si>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</si>
  <si>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</si>
  <si>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</si>
  <si>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</si>
  <si>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</si>
  <si>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</si>
  <si>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</si>
  <si>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</si>
  <si>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</si>
  <si>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</si>
  <si>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</si>
  <si>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</si>
  <si>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</si>
  <si>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</si>
  <si>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</si>
  <si>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</si>
  <si>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</si>
  <si>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</si>
  <si>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</si>
  <si>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</si>
  <si>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</si>
  <si>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</si>
  <si>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</si>
  <si>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</si>
  <si>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</si>
  <si>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</si>
  <si>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</si>
  <si>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</si>
  <si>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</si>
  <si>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</si>
  <si>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</si>
  <si>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</si>
  <si>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</si>
  <si>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</si>
  <si>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  <charset val="204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</si>
  <si>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</si>
  <si>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</si>
  <si>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</si>
  <si>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</si>
  <si>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</si>
  <si>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</si>
  <si>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</si>
  <si>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</si>
  <si>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</si>
  <si>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</si>
  <si>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</si>
  <si>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"Весьегонский район</t>
    </r>
    <r>
      <rPr>
        <sz val="14"/>
        <rFont val="Times New Roman"/>
        <family val="1"/>
        <charset val="204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</si>
  <si>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</si>
  <si>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</si>
  <si>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</si>
  <si>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район"  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</si>
  <si>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</si>
  <si>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</si>
  <si>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</si>
  <si>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</si>
  <si>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</si>
  <si>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</si>
  <si>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</si>
  <si>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</si>
  <si>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</si>
  <si>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</si>
  <si>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</si>
  <si>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</si>
  <si>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</si>
  <si>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</si>
  <si>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</si>
  <si>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</si>
  <si>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</si>
  <si>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</si>
  <si>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</si>
  <si>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</si>
  <si>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</si>
  <si>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</si>
  <si>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</si>
  <si>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</si>
  <si>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</si>
  <si>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</si>
  <si>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</si>
  <si>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</si>
  <si>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2019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</si>
  <si>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</si>
  <si>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</si>
  <si>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</si>
  <si>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</si>
  <si>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</si>
  <si>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Характеристика муниципальной программы муниципального образования Тверской области "Весьегонский район"</t>
  </si>
  <si>
    <t>2020</t>
  </si>
  <si>
    <t>Задача 1 "Обеспечение сохранности плоскостных сооружений"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</si>
  <si>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</si>
  <si>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t>2021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</si>
  <si>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</si>
  <si>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</si>
  <si>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</si>
  <si>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</si>
  <si>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Подпрограмма 2 "Обеспечение сохранности плоскостных сооружений и безопасной их эксплуатации"</t>
  </si>
  <si>
    <t>Показатель 1 Обеспечение безопасности занятий спортом на спортивных плоскостных сооружениях</t>
  </si>
  <si>
    <t>Мероприятие 1.1 Ремонт плоскостных сооружений</t>
  </si>
  <si>
    <r>
      <t xml:space="preserve">Цель программы </t>
    </r>
    <r>
      <rPr>
        <sz val="10"/>
        <rFont val="Times New Roman"/>
        <family val="1"/>
        <charset val="204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</si>
  <si>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r>
      <rPr>
        <b/>
        <i/>
        <sz val="10"/>
        <rFont val="Times New Roman"/>
        <family val="1"/>
        <charset val="204"/>
      </rPr>
      <t>Показатель 1</t>
    </r>
    <r>
      <rPr>
        <i/>
        <sz val="10"/>
        <rFont val="Times New Roman"/>
        <family val="1"/>
        <charset val="204"/>
      </rPr>
      <t xml:space="preserve">: </t>
    </r>
    <r>
      <rPr>
        <sz val="10"/>
        <rFont val="Times New Roman"/>
        <family val="1"/>
        <charset val="204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</t>
    </r>
  </si>
  <si>
    <r>
      <t xml:space="preserve">Показатель 1 </t>
    </r>
    <r>
      <rPr>
        <i/>
        <sz val="10"/>
        <rFont val="Times New Roman"/>
        <family val="1"/>
        <charset val="204"/>
      </rPr>
      <t xml:space="preserve"> Количество муниципальных спортивно-массовых мероприятий и соревнований</t>
    </r>
  </si>
  <si>
    <r>
      <rPr>
        <b/>
        <i/>
        <sz val="10"/>
        <rFont val="Times New Roman"/>
        <family val="1"/>
        <charset val="204"/>
      </rPr>
      <t xml:space="preserve">Показатель 2  </t>
    </r>
    <r>
      <rPr>
        <i/>
        <sz val="10"/>
        <rFont val="Times New Roman"/>
        <family val="1"/>
        <charset val="204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</si>
  <si>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0"/>
        <rFont val="Times New Roman"/>
        <family val="1"/>
        <charset val="204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</si>
  <si>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r>
      <t xml:space="preserve">Показатель 1 </t>
    </r>
    <r>
      <rPr>
        <i/>
        <sz val="10"/>
        <rFont val="Times New Roman"/>
        <family val="1"/>
        <charset val="204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</si>
  <si>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0"/>
        <rFont val="Times New Roman"/>
        <family val="1"/>
        <charset val="204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</si>
  <si>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0"/>
        <rFont val="Times New Roman"/>
        <family val="1"/>
        <charset val="204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</si>
  <si>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0"/>
        <rFont val="Times New Roman"/>
        <family val="1"/>
        <charset val="204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</si>
  <si>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  <charset val="204"/>
      </rPr>
      <t>Количество участников муниципальных этапов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Всероссийских спортивно - массовых мероприятий</t>
    </r>
    <r>
      <rPr>
        <b/>
        <sz val="10"/>
        <rFont val="Times New Roman"/>
        <family val="1"/>
        <charset val="204"/>
      </rPr>
      <t xml:space="preserve">                                                                </t>
    </r>
  </si>
  <si>
    <r>
      <t xml:space="preserve">Мероприятие  1.4 </t>
    </r>
    <r>
      <rPr>
        <i/>
        <sz val="10"/>
        <rFont val="Times New Roman"/>
        <family val="1"/>
        <charset val="204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</si>
  <si>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Мероприятие 1.5 </t>
    </r>
    <r>
      <rPr>
        <i/>
        <sz val="10"/>
        <rFont val="Times New Roman"/>
        <family val="1"/>
        <charset val="204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</t>
    </r>
  </si>
  <si>
    <r>
      <t>Мероприятие 1.6 -</t>
    </r>
    <r>
      <rPr>
        <i/>
        <sz val="10"/>
        <rFont val="Times New Roman"/>
        <family val="1"/>
        <charset val="204"/>
      </rPr>
      <t xml:space="preserve"> Приобретение спортивного инвентаря</t>
    </r>
  </si>
  <si>
    <r>
      <t xml:space="preserve">Показатель 1 - </t>
    </r>
    <r>
      <rPr>
        <i/>
        <sz val="10"/>
        <rFont val="Times New Roman"/>
        <family val="1"/>
        <charset val="204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</si>
  <si>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  <charset val="204"/>
      </rPr>
      <t>Задача 2</t>
    </r>
    <r>
      <rPr>
        <sz val="10"/>
        <color indexed="8"/>
        <rFont val="Times New Roman"/>
        <family val="1"/>
        <charset val="204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</si>
  <si>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  <charset val="204"/>
      </rPr>
      <t>Показатель 1.</t>
    </r>
    <r>
      <rPr>
        <sz val="10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</si>
  <si>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  <charset val="204"/>
      </rPr>
      <t>Мероприятие 2.1</t>
    </r>
    <r>
      <rPr>
        <sz val="10"/>
        <color indexed="8"/>
        <rFont val="Times New Roman"/>
        <family val="1"/>
        <charset val="204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</si>
  <si>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. </t>
    </r>
    <r>
      <rPr>
        <i/>
        <sz val="10"/>
        <color indexed="8"/>
        <rFont val="Times New Roman"/>
        <family val="1"/>
        <charset val="204"/>
      </rPr>
      <t>Количество участников чемпионатов и первенств области</t>
    </r>
  </si>
  <si>
    <t>Показатель 2 Количество районных спортивных соревнований, проводимых на  плоскостных спортивных сооружениях  в год</t>
  </si>
  <si>
    <r>
      <rPr>
        <b/>
        <sz val="10"/>
        <rFont val="Times New Roman"/>
        <family val="1"/>
        <charset val="204"/>
      </rPr>
      <t xml:space="preserve"> Показатель 2 </t>
    </r>
    <r>
      <rPr>
        <sz val="10"/>
        <rFont val="Times New Roman"/>
        <family val="1"/>
        <charset val="204"/>
      </rPr>
      <t>:"Объём муниципальных средств, израсходованных на занятия спортом на одного жителя Весьегонского района"</t>
    </r>
  </si>
  <si>
    <t>Подпрограмма 1 "Развитие физкультурно-оздоровительного движения среди всех возрастных групп  населения"</t>
  </si>
  <si>
    <r>
      <t xml:space="preserve">Показатель 1  </t>
    </r>
    <r>
      <rPr>
        <i/>
        <sz val="10"/>
        <rFont val="Times New Roman"/>
        <family val="1"/>
        <charset val="204"/>
      </rPr>
      <t>Количество поощренных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  </r>
    <r>
      <rPr>
        <b/>
        <sz val="10"/>
        <rFont val="Times New Roman"/>
        <family val="1"/>
        <charset val="204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</si>
  <si>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  <charset val="204"/>
      </rPr>
      <t>Количество тематических публикаций в районной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  <charset val="204"/>
      </rPr>
      <t xml:space="preserve">                                                                       </t>
    </r>
  </si>
  <si>
    <t>2024</t>
  </si>
  <si>
    <t>"Развитие физической культуры и спорта в Весьегонском районе на 2019- 2024 годы"</t>
  </si>
  <si>
    <t xml:space="preserve">Программа  «Развитие физической культуры и спорта в Весьегонском районе на 2019 - 2024 года» </t>
  </si>
  <si>
    <t xml:space="preserve"> Приложение 1 к муниципальной программе муниципального образования Тверской области "Весьегонский район" "Развитие физической культуры и спорта в Весьегонском районе на 2019-2024 годы" от 29.12.2018 №672</t>
  </si>
  <si>
    <t xml:space="preserve">Приложение к постановлению администрации Весьегонского района от 30.04.2019  № 147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</si>
</sst>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2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0" xfId="0" applyFont="1" applyFill="1"/>
    <xf numFmtId="0" fontId="8" fillId="2" borderId="0" xfId="0" applyFont="1" applyFill="1" applyBorder="1"/>
    <xf numFmtId="0" fontId="13" fillId="2" borderId="3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left"/>
    </xf>
    <xf numFmtId="49" fontId="19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49" fontId="19" fillId="2" borderId="0" xfId="0" applyNumberFormat="1" applyFont="1" applyFill="1"/>
    <xf numFmtId="49" fontId="18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19" fillId="2" borderId="0" xfId="0" applyFont="1" applyFill="1"/>
    <xf numFmtId="0" fontId="18" fillId="2" borderId="0" xfId="0" applyFont="1" applyFill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/>
    <xf numFmtId="0" fontId="19" fillId="0" borderId="0" xfId="0" applyFont="1" applyAlignment="1">
      <alignment horizontal="center" vertical="center"/>
    </xf>
    <xf numFmtId="0" fontId="19" fillId="3" borderId="0" xfId="0" applyFont="1" applyFill="1"/>
    <xf numFmtId="0" fontId="22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49" fontId="23" fillId="2" borderId="0" xfId="0" applyNumberFormat="1" applyFont="1" applyFill="1"/>
    <xf numFmtId="49" fontId="23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/>
    <xf numFmtId="0" fontId="22" fillId="2" borderId="0" xfId="0" applyFont="1" applyFill="1"/>
    <xf numFmtId="0" fontId="23" fillId="2" borderId="0" xfId="0" applyFont="1" applyFill="1" applyBorder="1"/>
    <xf numFmtId="0" fontId="22" fillId="2" borderId="0" xfId="0" applyFont="1" applyFill="1" applyBorder="1"/>
    <xf numFmtId="49" fontId="24" fillId="2" borderId="0" xfId="0" applyNumberFormat="1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0" xfId="0" applyNumberFormat="1" applyFont="1" applyFill="1" applyBorder="1" applyAlignment="1"/>
    <xf numFmtId="49" fontId="22" fillId="2" borderId="0" xfId="0" applyNumberFormat="1" applyFont="1" applyFill="1" applyBorder="1"/>
    <xf numFmtId="0" fontId="26" fillId="2" borderId="0" xfId="0" applyFont="1" applyFill="1" applyBorder="1"/>
    <xf numFmtId="49" fontId="6" fillId="2" borderId="0" xfId="0" applyNumberFormat="1" applyFont="1" applyFill="1" applyBorder="1" applyAlignment="1">
      <alignment horizontal="center"/>
    </xf>
    <xf numFmtId="49" fontId="28" fillId="2" borderId="0" xfId="0" applyNumberFormat="1" applyFont="1" applyFill="1" applyBorder="1" applyAlignment="1">
      <alignment horizontal="center"/>
    </xf>
    <xf numFmtId="49" fontId="28" fillId="2" borderId="0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1" fillId="4" borderId="0" xfId="0" applyFont="1" applyFill="1"/>
    <xf numFmtId="49" fontId="18" fillId="4" borderId="0" xfId="0" applyNumberFormat="1" applyFont="1" applyFill="1"/>
    <xf numFmtId="0" fontId="18" fillId="4" borderId="0" xfId="0" applyFont="1" applyFill="1"/>
    <xf numFmtId="0" fontId="20" fillId="5" borderId="0" xfId="0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19" fillId="5" borderId="0" xfId="0" applyFont="1" applyFill="1" applyAlignment="1">
      <alignment horizontal="center"/>
    </xf>
    <xf numFmtId="49" fontId="1" fillId="4" borderId="0" xfId="0" applyNumberFormat="1" applyFont="1" applyFill="1"/>
    <xf numFmtId="49" fontId="1" fillId="4" borderId="4" xfId="0" applyNumberFormat="1" applyFont="1" applyFill="1" applyBorder="1"/>
    <xf numFmtId="49" fontId="21" fillId="4" borderId="0" xfId="0" applyNumberFormat="1" applyFont="1" applyFill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justify"/>
    </xf>
    <xf numFmtId="0" fontId="26" fillId="5" borderId="0" xfId="0" applyFont="1" applyFill="1" applyBorder="1"/>
    <xf numFmtId="0" fontId="26" fillId="5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19" fillId="5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vertical="center" textRotation="90" wrapText="1"/>
    </xf>
    <xf numFmtId="0" fontId="8" fillId="2" borderId="7" xfId="0" applyFont="1" applyFill="1" applyBorder="1" applyAlignment="1">
      <alignment vertical="center" textRotation="90" wrapText="1"/>
    </xf>
    <xf numFmtId="0" fontId="8" fillId="2" borderId="8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29" fillId="6" borderId="1" xfId="0" applyNumberFormat="1" applyFont="1" applyFill="1" applyBorder="1" applyAlignment="1">
      <alignment horizontal="justify" vertical="top" wrapText="1"/>
    </xf>
    <xf numFmtId="49" fontId="8" fillId="4" borderId="1" xfId="0" applyNumberFormat="1" applyFont="1" applyFill="1" applyBorder="1" applyAlignment="1">
      <alignment vertical="top" wrapText="1"/>
    </xf>
    <xf numFmtId="0" fontId="30" fillId="4" borderId="1" xfId="0" applyNumberFormat="1" applyFont="1" applyFill="1" applyBorder="1" applyAlignment="1">
      <alignment horizontal="justify" vertical="top" wrapText="1"/>
    </xf>
    <xf numFmtId="49" fontId="8" fillId="4" borderId="9" xfId="0" applyNumberFormat="1" applyFont="1" applyFill="1" applyBorder="1" applyAlignment="1">
      <alignment horizontal="center" vertical="top" wrapText="1"/>
    </xf>
    <xf numFmtId="49" fontId="8" fillId="4" borderId="9" xfId="0" applyNumberFormat="1" applyFont="1" applyFill="1" applyBorder="1" applyAlignment="1">
      <alignment vertical="top" wrapText="1"/>
    </xf>
    <xf numFmtId="0" fontId="8" fillId="4" borderId="1" xfId="0" applyNumberFormat="1" applyFont="1" applyFill="1" applyBorder="1" applyAlignment="1">
      <alignment horizontal="justify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14" fillId="5" borderId="11" xfId="0" applyNumberFormat="1" applyFont="1" applyFill="1" applyBorder="1" applyAlignment="1">
      <alignment horizontal="center"/>
    </xf>
    <xf numFmtId="49" fontId="14" fillId="5" borderId="11" xfId="0" applyNumberFormat="1" applyFont="1" applyFill="1" applyBorder="1"/>
    <xf numFmtId="0" fontId="8" fillId="4" borderId="1" xfId="0" applyFont="1" applyFill="1" applyBorder="1" applyAlignment="1">
      <alignment vertical="center"/>
    </xf>
    <xf numFmtId="49" fontId="8" fillId="4" borderId="12" xfId="0" applyNumberFormat="1" applyFont="1" applyFill="1" applyBorder="1" applyAlignment="1">
      <alignment horizontal="center" vertical="top" wrapText="1"/>
    </xf>
    <xf numFmtId="4" fontId="14" fillId="5" borderId="12" xfId="0" applyNumberFormat="1" applyFont="1" applyFill="1" applyBorder="1" applyAlignment="1">
      <alignment horizontal="center"/>
    </xf>
    <xf numFmtId="4" fontId="14" fillId="5" borderId="12" xfId="0" applyNumberFormat="1" applyFont="1" applyFill="1" applyBorder="1"/>
    <xf numFmtId="0" fontId="13" fillId="7" borderId="1" xfId="0" applyNumberFormat="1" applyFont="1" applyFill="1" applyBorder="1" applyAlignment="1">
      <alignment horizontal="justify" vertical="top" wrapText="1"/>
    </xf>
    <xf numFmtId="49" fontId="8" fillId="4" borderId="13" xfId="0" applyNumberFormat="1" applyFont="1" applyFill="1" applyBorder="1" applyAlignment="1">
      <alignment horizontal="center" vertical="top" wrapText="1"/>
    </xf>
    <xf numFmtId="4" fontId="8" fillId="4" borderId="13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justify" vertical="top" wrapText="1"/>
    </xf>
    <xf numFmtId="2" fontId="8" fillId="4" borderId="9" xfId="0" applyNumberFormat="1" applyFont="1" applyFill="1" applyBorder="1" applyAlignment="1">
      <alignment vertical="top" wrapText="1"/>
    </xf>
    <xf numFmtId="49" fontId="8" fillId="4" borderId="14" xfId="0" applyNumberFormat="1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/>
    </xf>
    <xf numFmtId="0" fontId="13" fillId="8" borderId="1" xfId="0" applyNumberFormat="1" applyFont="1" applyFill="1" applyBorder="1" applyAlignment="1">
      <alignment horizontal="justify" vertical="top" wrapText="1"/>
    </xf>
    <xf numFmtId="0" fontId="13" fillId="4" borderId="1" xfId="0" applyNumberFormat="1" applyFont="1" applyFill="1" applyBorder="1" applyAlignment="1">
      <alignment horizontal="justify" vertical="top" wrapText="1" shrinkToFit="1"/>
    </xf>
    <xf numFmtId="0" fontId="14" fillId="5" borderId="12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justify" vertical="top" wrapText="1"/>
    </xf>
    <xf numFmtId="4" fontId="14" fillId="5" borderId="11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 wrapText="1"/>
    </xf>
    <xf numFmtId="0" fontId="13" fillId="4" borderId="12" xfId="0" applyNumberFormat="1" applyFont="1" applyFill="1" applyBorder="1" applyAlignment="1">
      <alignment horizontal="justify" vertical="top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justify"/>
    </xf>
    <xf numFmtId="0" fontId="14" fillId="5" borderId="12" xfId="0" applyFont="1" applyFill="1" applyBorder="1"/>
    <xf numFmtId="0" fontId="32" fillId="5" borderId="12" xfId="0" applyFont="1" applyFill="1" applyBorder="1" applyAlignment="1">
      <alignment horizontal="justify"/>
    </xf>
    <xf numFmtId="0" fontId="14" fillId="5" borderId="12" xfId="0" applyFont="1" applyFill="1" applyBorder="1" applyAlignment="1">
      <alignment wrapText="1"/>
    </xf>
    <xf numFmtId="49" fontId="14" fillId="5" borderId="12" xfId="0" applyNumberFormat="1" applyFont="1" applyFill="1" applyBorder="1" applyAlignment="1">
      <alignment horizontal="justify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justify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3" fillId="4" borderId="14" xfId="0" applyNumberFormat="1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center"/>
    </xf>
    <xf numFmtId="49" fontId="23" fillId="2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24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P25" zoomScaleNormal="100" zoomScaleSheetLayoutView="100" workbookViewId="0">
      <selection activeCell="AC2" sqref="AC2:AD2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1" customWidth="1"/>
    <col min="32" max="59" width="9.140625" style="1" customWidth="1"/>
  </cols>
  <sheetData>
    <row r="1" spans="1:59" ht="18.75" x14ac:dyDescent="0.3">
      <c r="AC1" s="164" t="s">
        <v>0</v>
      </c>
      <c r="AD1" s="164"/>
    </row>
    <row r="2" spans="1:59" ht="102.75" customHeight="1" x14ac:dyDescent="0.25">
      <c r="AC2" s="165" t="s">
        <v>88</v>
      </c>
      <c r="AD2" s="165"/>
    </row>
    <row r="3" spans="1:59" ht="18.75" x14ac:dyDescent="0.3">
      <c r="A3" s="2"/>
      <c r="B3" s="2"/>
      <c r="C3" s="160" t="s">
        <v>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59" ht="18.75" x14ac:dyDescent="0.3">
      <c r="A4" s="2"/>
      <c r="B4" s="2"/>
      <c r="C4" s="160" t="s">
        <v>87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59" ht="18.75" x14ac:dyDescent="0.3">
      <c r="A5" s="2"/>
      <c r="B5" s="2"/>
      <c r="C5" s="160" t="s">
        <v>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59" ht="18.75" x14ac:dyDescent="0.3">
      <c r="A6" s="2"/>
      <c r="B6" s="2"/>
      <c r="C6" s="166" t="s">
        <v>3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</row>
    <row r="7" spans="1:59" ht="18.75" x14ac:dyDescent="0.3">
      <c r="A7" s="2"/>
      <c r="B7" s="2"/>
      <c r="C7" s="159" t="s">
        <v>4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1:59" ht="18.75" x14ac:dyDescent="0.3">
      <c r="A8" s="2"/>
      <c r="B8" s="2"/>
      <c r="C8" s="160" t="s">
        <v>84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59" ht="18.75" x14ac:dyDescent="0.3">
      <c r="A9" s="2"/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59" ht="19.5" x14ac:dyDescent="0.35">
      <c r="A10" s="2"/>
      <c r="B10" s="2"/>
      <c r="C10" s="161" t="s">
        <v>5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59" s="3" customFormat="1" ht="15.75" customHeight="1" x14ac:dyDescent="0.25">
      <c r="A11" s="2"/>
      <c r="B11" s="2"/>
      <c r="C11" s="162" t="s">
        <v>85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 x14ac:dyDescent="0.25">
      <c r="A12" s="2"/>
      <c r="B12" s="2"/>
      <c r="C12" s="163" t="s">
        <v>86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 x14ac:dyDescent="0.25">
      <c r="A13" s="158" t="s">
        <v>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 t="s">
        <v>7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 t="s">
        <v>8</v>
      </c>
      <c r="Z13" s="158" t="s">
        <v>9</v>
      </c>
      <c r="AA13" s="155" t="s">
        <v>10</v>
      </c>
      <c r="AB13" s="155"/>
      <c r="AC13" s="155"/>
      <c r="AD13" s="15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4.1" customHeight="1" x14ac:dyDescent="0.25">
      <c r="A14" s="158" t="s">
        <v>11</v>
      </c>
      <c r="B14" s="158"/>
      <c r="C14" s="158"/>
      <c r="D14" s="158" t="s">
        <v>12</v>
      </c>
      <c r="E14" s="158"/>
      <c r="F14" s="158" t="s">
        <v>13</v>
      </c>
      <c r="G14" s="158"/>
      <c r="H14" s="158" t="s">
        <v>14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5" t="s">
        <v>15</v>
      </c>
      <c r="AB14" s="155" t="s">
        <v>16</v>
      </c>
      <c r="AC14" s="155" t="s">
        <v>17</v>
      </c>
      <c r="AD14" s="155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5"/>
      <c r="AB15" s="155"/>
      <c r="AC15" s="155"/>
      <c r="AD15" s="15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5"/>
      <c r="AB16" s="155"/>
      <c r="AC16" s="155"/>
      <c r="AD16" s="15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 x14ac:dyDescent="0.25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t="shared" ref="O17:AD17" si="0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3" customFormat="1" ht="12.75" x14ac:dyDescent="0.2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s="13" customFormat="1" ht="12.75" x14ac:dyDescent="0.2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s="13" customFormat="1" ht="12.75" x14ac:dyDescent="0.2">
      <c r="J71" s="156" t="s">
        <v>65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s="13" customFormat="1" ht="16.5" customHeight="1" x14ac:dyDescent="0.2">
      <c r="J72" s="152" t="s">
        <v>66</v>
      </c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7"/>
      <c r="AD72" s="157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s="13" customFormat="1" ht="12.75" customHeight="1" x14ac:dyDescent="0.2">
      <c r="J73" s="152" t="s">
        <v>67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s="13" customFormat="1" ht="12.75" customHeight="1" x14ac:dyDescent="0.2">
      <c r="J74" s="152" t="s">
        <v>68</v>
      </c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s="13" customFormat="1" ht="12.75" customHeight="1" x14ac:dyDescent="0.2">
      <c r="J75" s="152"/>
      <c r="K75" s="152" t="s">
        <v>69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s="13" customFormat="1" ht="37.5" customHeight="1" x14ac:dyDescent="0.2">
      <c r="B76" s="153" t="s">
        <v>70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AB76" s="153" t="s">
        <v>71</v>
      </c>
      <c r="AC76" s="153"/>
      <c r="AD76" s="153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s="13" customFormat="1" ht="37.5" customHeight="1" x14ac:dyDescent="0.2">
      <c r="B77" s="18"/>
      <c r="C77" s="18"/>
      <c r="D77" s="18"/>
      <c r="E77" s="18"/>
      <c r="F77" s="18"/>
      <c r="G77" s="18"/>
      <c r="H77" s="18"/>
      <c r="I77" s="18"/>
      <c r="J77" s="154" t="s">
        <v>72</v>
      </c>
      <c r="K77" s="154"/>
      <c r="L77" s="154"/>
      <c r="M77" s="154"/>
      <c r="N77" s="154"/>
      <c r="O77" s="154"/>
      <c r="P77" s="154"/>
      <c r="Q77" s="154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s="20" customFormat="1" ht="23.25" x14ac:dyDescent="0.3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s="3" customFormat="1" x14ac:dyDescent="0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3" customFormat="1" x14ac:dyDescent="0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x14ac:dyDescent="0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x14ac:dyDescent="0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x14ac:dyDescent="0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4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1:AD71"/>
    <mergeCell ref="J72:AB72"/>
    <mergeCell ref="AC72:AD72"/>
    <mergeCell ref="J73:AB73"/>
    <mergeCell ref="J74:AB74"/>
    <mergeCell ref="J75:AB75"/>
    <mergeCell ref="B76:Y76"/>
    <mergeCell ref="AB76:AD76"/>
    <mergeCell ref="J77:Q77"/>
  </mergeCells>
  <printOptions horizontalCentered="1"/>
  <pageMargins left="0.19652777777777777" right="0.19652777777777777" top="0.19652777777777777" bottom="0.15763888888888888" header="0.51180555555555551" footer="0.51180555555555551"/>
  <pageSetup paperSize="8" scale="48" firstPageNumber="44" fitToHeight="10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50"/>
  <sheetViews>
    <sheetView tabSelected="1" view="pageBreakPreview" topLeftCell="Y1" zoomScaleNormal="60" zoomScaleSheetLayoutView="100" workbookViewId="0">
      <selection activeCell="AC3" sqref="AC3"/>
    </sheetView>
  </sheetViews>
  <sheetFormatPr defaultRowHeight="18.75" x14ac:dyDescent="0.3"/>
  <cols>
    <col min="1" max="1" width="4.7109375" style="36" customWidth="1"/>
    <col min="2" max="2" width="3" style="36" customWidth="1"/>
    <col min="3" max="3" width="2.42578125" style="36" customWidth="1"/>
    <col min="4" max="4" width="3" style="42" customWidth="1"/>
    <col min="5" max="5" width="2.28515625" style="42" customWidth="1"/>
    <col min="6" max="6" width="2" style="42" customWidth="1"/>
    <col min="7" max="8" width="2.7109375" style="42" customWidth="1"/>
    <col min="9" max="9" width="1.85546875" style="42" customWidth="1"/>
    <col min="10" max="10" width="2.28515625" style="36" customWidth="1"/>
    <col min="11" max="11" width="3" style="36" customWidth="1"/>
    <col min="12" max="12" width="2.42578125" style="36" customWidth="1"/>
    <col min="13" max="13" width="2.85546875" style="36" customWidth="1"/>
    <col min="14" max="15" width="2.42578125" style="36" customWidth="1"/>
    <col min="16" max="17" width="2.7109375" style="36" customWidth="1"/>
    <col min="18" max="18" width="3" style="36" customWidth="1"/>
    <col min="19" max="19" width="2.5703125" style="36" customWidth="1"/>
    <col min="20" max="20" width="2.7109375" style="36" customWidth="1"/>
    <col min="21" max="21" width="2.5703125" style="41" customWidth="1"/>
    <col min="22" max="22" width="2.7109375" style="41" customWidth="1"/>
    <col min="23" max="24" width="2.42578125" style="41" customWidth="1"/>
    <col min="25" max="25" width="2.85546875" style="41" customWidth="1"/>
    <col min="26" max="26" width="3" style="41" customWidth="1"/>
    <col min="27" max="28" width="2.85546875" style="41" customWidth="1"/>
    <col min="29" max="29" width="56.5703125" style="36" customWidth="1"/>
    <col min="30" max="30" width="7" style="36" customWidth="1"/>
    <col min="31" max="31" width="9.140625" style="36" customWidth="1"/>
    <col min="32" max="32" width="8.42578125" style="36" customWidth="1"/>
    <col min="33" max="33" width="8.7109375" style="36" customWidth="1"/>
    <col min="34" max="34" width="9.140625" style="36" customWidth="1"/>
    <col min="35" max="35" width="8.85546875" style="36" customWidth="1"/>
    <col min="36" max="36" width="9.42578125" style="36" customWidth="1"/>
    <col min="37" max="37" width="10.140625" style="36" customWidth="1"/>
    <col min="38" max="38" width="7" style="36" customWidth="1"/>
    <col min="39" max="86" width="9.140625" style="37" customWidth="1"/>
    <col min="87" max="16384" width="9.140625" style="36"/>
  </cols>
  <sheetData>
    <row r="1" spans="1:86" ht="24.75" customHeight="1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167" t="s">
        <v>162</v>
      </c>
      <c r="AE1" s="167"/>
      <c r="AF1" s="167"/>
      <c r="AG1" s="167"/>
      <c r="AH1" s="167"/>
      <c r="AI1" s="167"/>
      <c r="AJ1" s="167"/>
      <c r="AK1" s="168"/>
      <c r="AL1" s="168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86" s="43" customFormat="1" ht="22.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176" t="s">
        <v>161</v>
      </c>
      <c r="AE2" s="176"/>
      <c r="AF2" s="176"/>
      <c r="AG2" s="176"/>
      <c r="AH2" s="176"/>
      <c r="AI2" s="176"/>
      <c r="AJ2" s="176"/>
      <c r="AK2" s="176"/>
      <c r="AL2" s="176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1:86" s="43" customFormat="1" ht="45.7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177"/>
      <c r="AE3" s="177"/>
      <c r="AF3" s="177"/>
      <c r="AG3" s="177"/>
      <c r="AH3" s="177"/>
      <c r="AI3" s="177"/>
      <c r="AJ3" s="177"/>
      <c r="AK3" s="177"/>
      <c r="AL3" s="177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1:86" s="53" customFormat="1" ht="15.75" x14ac:dyDescent="0.25">
      <c r="B4" s="52"/>
      <c r="C4" s="52"/>
      <c r="D4" s="171" t="s">
        <v>123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86" s="53" customFormat="1" ht="24.75" customHeight="1" x14ac:dyDescent="0.25">
      <c r="A5" s="58"/>
      <c r="B5" s="52"/>
      <c r="C5" s="52"/>
      <c r="D5" s="172" t="s">
        <v>159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86" s="53" customFormat="1" ht="15" customHeight="1" x14ac:dyDescent="0.25">
      <c r="A6" s="58"/>
      <c r="B6" s="52"/>
      <c r="C6" s="52"/>
      <c r="D6" s="174" t="s">
        <v>73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86" s="53" customFormat="1" ht="6.75" customHeight="1" x14ac:dyDescent="0.25">
      <c r="A7" s="58"/>
      <c r="B7" s="52"/>
      <c r="C7" s="52"/>
      <c r="D7" s="175" t="s">
        <v>74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86" s="38" customFormat="1" ht="21.75" customHeight="1" x14ac:dyDescent="0.3">
      <c r="A8" s="23"/>
      <c r="B8" s="155" t="s">
        <v>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87" t="s">
        <v>7</v>
      </c>
      <c r="T8" s="182"/>
      <c r="U8" s="182"/>
      <c r="V8" s="182"/>
      <c r="W8" s="182"/>
      <c r="X8" s="182"/>
      <c r="Y8" s="182"/>
      <c r="Z8" s="182"/>
      <c r="AA8" s="182"/>
      <c r="AB8" s="188"/>
      <c r="AC8" s="186" t="s">
        <v>89</v>
      </c>
      <c r="AD8" s="186" t="s">
        <v>9</v>
      </c>
      <c r="AE8" s="186" t="s">
        <v>75</v>
      </c>
      <c r="AF8" s="186"/>
      <c r="AG8" s="186"/>
      <c r="AH8" s="186"/>
      <c r="AI8" s="186"/>
      <c r="AJ8" s="186"/>
      <c r="AK8" s="186" t="s">
        <v>76</v>
      </c>
      <c r="AL8" s="186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86" s="38" customFormat="1" ht="21.75" customHeight="1" x14ac:dyDescent="0.3">
      <c r="A9" s="23"/>
      <c r="B9" s="191" t="s">
        <v>11</v>
      </c>
      <c r="C9" s="182"/>
      <c r="D9" s="188"/>
      <c r="E9" s="191" t="s">
        <v>12</v>
      </c>
      <c r="F9" s="188"/>
      <c r="G9" s="191" t="s">
        <v>13</v>
      </c>
      <c r="H9" s="188"/>
      <c r="I9" s="197" t="s">
        <v>105</v>
      </c>
      <c r="J9" s="198"/>
      <c r="K9" s="198"/>
      <c r="L9" s="198"/>
      <c r="M9" s="198"/>
      <c r="N9" s="198"/>
      <c r="O9" s="198"/>
      <c r="P9" s="198"/>
      <c r="Q9" s="198"/>
      <c r="R9" s="199"/>
      <c r="S9" s="85"/>
      <c r="T9" s="86"/>
      <c r="U9" s="86"/>
      <c r="V9" s="86"/>
      <c r="W9" s="86"/>
      <c r="X9" s="86"/>
      <c r="Y9" s="86"/>
      <c r="Z9" s="86"/>
      <c r="AA9" s="86"/>
      <c r="AB9" s="87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86" s="38" customFormat="1" ht="15" customHeight="1" x14ac:dyDescent="0.3">
      <c r="A10" s="23"/>
      <c r="B10" s="192"/>
      <c r="C10" s="193"/>
      <c r="D10" s="194"/>
      <c r="E10" s="192"/>
      <c r="F10" s="194"/>
      <c r="G10" s="192"/>
      <c r="H10" s="194"/>
      <c r="I10" s="191" t="s">
        <v>90</v>
      </c>
      <c r="J10" s="179"/>
      <c r="K10" s="200" t="s">
        <v>91</v>
      </c>
      <c r="L10" s="178" t="s">
        <v>106</v>
      </c>
      <c r="M10" s="179"/>
      <c r="N10" s="178" t="s">
        <v>107</v>
      </c>
      <c r="O10" s="182"/>
      <c r="P10" s="182"/>
      <c r="Q10" s="182"/>
      <c r="R10" s="183"/>
      <c r="S10" s="189" t="s">
        <v>90</v>
      </c>
      <c r="T10" s="169"/>
      <c r="U10" s="169" t="s">
        <v>91</v>
      </c>
      <c r="V10" s="169" t="s">
        <v>92</v>
      </c>
      <c r="W10" s="169" t="s">
        <v>93</v>
      </c>
      <c r="X10" s="169" t="s">
        <v>94</v>
      </c>
      <c r="Y10" s="169"/>
      <c r="Z10" s="169" t="s">
        <v>95</v>
      </c>
      <c r="AA10" s="88"/>
      <c r="AB10" s="89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86" s="38" customFormat="1" ht="60.75" customHeight="1" x14ac:dyDescent="0.3">
      <c r="A11" s="23"/>
      <c r="B11" s="195"/>
      <c r="C11" s="184"/>
      <c r="D11" s="196"/>
      <c r="E11" s="195"/>
      <c r="F11" s="196"/>
      <c r="G11" s="195"/>
      <c r="H11" s="196"/>
      <c r="I11" s="195"/>
      <c r="J11" s="181"/>
      <c r="K11" s="201"/>
      <c r="L11" s="180"/>
      <c r="M11" s="181"/>
      <c r="N11" s="180"/>
      <c r="O11" s="184"/>
      <c r="P11" s="184"/>
      <c r="Q11" s="184"/>
      <c r="R11" s="185"/>
      <c r="S11" s="190"/>
      <c r="T11" s="170"/>
      <c r="U11" s="170"/>
      <c r="V11" s="170"/>
      <c r="W11" s="170"/>
      <c r="X11" s="170"/>
      <c r="Y11" s="170"/>
      <c r="Z11" s="170"/>
      <c r="AA11" s="90"/>
      <c r="AB11" s="91"/>
      <c r="AC11" s="186"/>
      <c r="AD11" s="186"/>
      <c r="AE11" s="146" t="s">
        <v>117</v>
      </c>
      <c r="AF11" s="146" t="s">
        <v>124</v>
      </c>
      <c r="AG11" s="146" t="s">
        <v>127</v>
      </c>
      <c r="AH11" s="146" t="s">
        <v>128</v>
      </c>
      <c r="AI11" s="146" t="s">
        <v>129</v>
      </c>
      <c r="AJ11" s="146" t="s">
        <v>158</v>
      </c>
      <c r="AK11" s="84" t="s">
        <v>77</v>
      </c>
      <c r="AL11" s="84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86" s="38" customFormat="1" x14ac:dyDescent="0.3">
      <c r="A12" s="23"/>
      <c r="B12" s="83">
        <v>1</v>
      </c>
      <c r="C12" s="83">
        <v>2</v>
      </c>
      <c r="D12" s="83">
        <v>3</v>
      </c>
      <c r="E12" s="92">
        <v>4</v>
      </c>
      <c r="F12" s="92">
        <v>5</v>
      </c>
      <c r="G12" s="92">
        <v>6</v>
      </c>
      <c r="H12" s="92">
        <v>7</v>
      </c>
      <c r="I12" s="92">
        <v>8</v>
      </c>
      <c r="J12" s="83">
        <v>9</v>
      </c>
      <c r="K12" s="92">
        <v>10</v>
      </c>
      <c r="L12" s="83">
        <v>11</v>
      </c>
      <c r="M12" s="92">
        <v>12</v>
      </c>
      <c r="N12" s="92">
        <v>13</v>
      </c>
      <c r="O12" s="92">
        <v>14</v>
      </c>
      <c r="P12" s="92">
        <v>15</v>
      </c>
      <c r="Q12" s="83">
        <v>16</v>
      </c>
      <c r="R12" s="92">
        <v>17</v>
      </c>
      <c r="S12" s="83">
        <v>18</v>
      </c>
      <c r="T12" s="92">
        <v>19</v>
      </c>
      <c r="U12" s="83">
        <v>20</v>
      </c>
      <c r="V12" s="92">
        <v>21</v>
      </c>
      <c r="W12" s="83">
        <v>22</v>
      </c>
      <c r="X12" s="92">
        <v>23</v>
      </c>
      <c r="Y12" s="83">
        <v>24</v>
      </c>
      <c r="Z12" s="93" t="s">
        <v>108</v>
      </c>
      <c r="AA12" s="84" t="s">
        <v>109</v>
      </c>
      <c r="AB12" s="93" t="s">
        <v>110</v>
      </c>
      <c r="AC12" s="84" t="s">
        <v>111</v>
      </c>
      <c r="AD12" s="93" t="s">
        <v>112</v>
      </c>
      <c r="AE12" s="84" t="s">
        <v>101</v>
      </c>
      <c r="AF12" s="93" t="s">
        <v>113</v>
      </c>
      <c r="AG12" s="84" t="s">
        <v>114</v>
      </c>
      <c r="AH12" s="93">
        <v>30</v>
      </c>
      <c r="AI12" s="84">
        <v>31</v>
      </c>
      <c r="AJ12" s="93">
        <v>32</v>
      </c>
      <c r="AK12" s="84" t="s">
        <v>115</v>
      </c>
      <c r="AL12" s="93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86" s="65" customFormat="1" ht="25.5" x14ac:dyDescent="0.3">
      <c r="A13" s="63"/>
      <c r="B13" s="147">
        <v>6</v>
      </c>
      <c r="C13" s="147">
        <v>0</v>
      </c>
      <c r="D13" s="147">
        <v>0</v>
      </c>
      <c r="E13" s="95">
        <v>1</v>
      </c>
      <c r="F13" s="95">
        <v>1</v>
      </c>
      <c r="G13" s="95">
        <v>0</v>
      </c>
      <c r="H13" s="95">
        <v>2</v>
      </c>
      <c r="I13" s="95">
        <v>0</v>
      </c>
      <c r="J13" s="147">
        <v>7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8" t="s">
        <v>96</v>
      </c>
      <c r="AA13" s="148" t="s">
        <v>96</v>
      </c>
      <c r="AB13" s="148" t="s">
        <v>96</v>
      </c>
      <c r="AC13" s="149" t="s">
        <v>160</v>
      </c>
      <c r="AD13" s="97" t="s">
        <v>80</v>
      </c>
      <c r="AE13" s="150">
        <f t="shared" ref="AE13:AJ13" si="0">AE17+AE37</f>
        <v>350000</v>
      </c>
      <c r="AF13" s="150">
        <f t="shared" si="0"/>
        <v>300000</v>
      </c>
      <c r="AG13" s="150">
        <f t="shared" si="0"/>
        <v>300000</v>
      </c>
      <c r="AH13" s="150">
        <f t="shared" si="0"/>
        <v>300000</v>
      </c>
      <c r="AI13" s="150">
        <f t="shared" si="0"/>
        <v>300000</v>
      </c>
      <c r="AJ13" s="150">
        <f t="shared" si="0"/>
        <v>300000</v>
      </c>
      <c r="AK13" s="150">
        <f>SUM(AE13:AJ13)</f>
        <v>1850000</v>
      </c>
      <c r="AL13" s="148" t="s">
        <v>158</v>
      </c>
      <c r="AM13" s="70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</row>
    <row r="14" spans="1:86" s="65" customFormat="1" ht="42" customHeight="1" x14ac:dyDescent="0.3">
      <c r="A14" s="63"/>
      <c r="B14" s="147">
        <v>6</v>
      </c>
      <c r="C14" s="147">
        <v>0</v>
      </c>
      <c r="D14" s="147">
        <v>0</v>
      </c>
      <c r="E14" s="95">
        <v>1</v>
      </c>
      <c r="F14" s="95">
        <v>1</v>
      </c>
      <c r="G14" s="95">
        <v>0</v>
      </c>
      <c r="H14" s="95">
        <v>2</v>
      </c>
      <c r="I14" s="95">
        <v>0</v>
      </c>
      <c r="J14" s="147">
        <v>7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7</v>
      </c>
      <c r="U14" s="98">
        <v>0</v>
      </c>
      <c r="V14" s="98">
        <v>1</v>
      </c>
      <c r="W14" s="98">
        <v>0</v>
      </c>
      <c r="X14" s="98">
        <v>0</v>
      </c>
      <c r="Y14" s="98">
        <v>0</v>
      </c>
      <c r="Z14" s="99" t="s">
        <v>96</v>
      </c>
      <c r="AA14" s="148" t="s">
        <v>96</v>
      </c>
      <c r="AB14" s="148" t="s">
        <v>96</v>
      </c>
      <c r="AC14" s="100" t="s">
        <v>135</v>
      </c>
      <c r="AD14" s="97"/>
      <c r="AE14" s="101"/>
      <c r="AF14" s="101"/>
      <c r="AG14" s="101"/>
      <c r="AH14" s="101"/>
      <c r="AI14" s="101"/>
      <c r="AJ14" s="101"/>
      <c r="AK14" s="101"/>
      <c r="AL14" s="101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86" s="65" customFormat="1" ht="39" x14ac:dyDescent="0.3">
      <c r="A15" s="63"/>
      <c r="B15" s="147">
        <v>6</v>
      </c>
      <c r="C15" s="147">
        <v>0</v>
      </c>
      <c r="D15" s="147">
        <v>0</v>
      </c>
      <c r="E15" s="95">
        <v>1</v>
      </c>
      <c r="F15" s="95">
        <v>1</v>
      </c>
      <c r="G15" s="95">
        <v>0</v>
      </c>
      <c r="H15" s="95">
        <v>2</v>
      </c>
      <c r="I15" s="95">
        <v>0</v>
      </c>
      <c r="J15" s="147">
        <v>7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7</v>
      </c>
      <c r="U15" s="98">
        <v>0</v>
      </c>
      <c r="V15" s="98">
        <v>1</v>
      </c>
      <c r="W15" s="98">
        <v>0</v>
      </c>
      <c r="X15" s="98">
        <v>0</v>
      </c>
      <c r="Y15" s="98">
        <v>0</v>
      </c>
      <c r="Z15" s="99" t="s">
        <v>97</v>
      </c>
      <c r="AA15" s="148" t="s">
        <v>96</v>
      </c>
      <c r="AB15" s="148" t="s">
        <v>96</v>
      </c>
      <c r="AC15" s="102" t="s">
        <v>136</v>
      </c>
      <c r="AD15" s="97" t="s">
        <v>79</v>
      </c>
      <c r="AE15" s="103" t="s">
        <v>114</v>
      </c>
      <c r="AF15" s="104" t="s">
        <v>102</v>
      </c>
      <c r="AG15" s="104" t="s">
        <v>103</v>
      </c>
      <c r="AH15" s="104" t="s">
        <v>103</v>
      </c>
      <c r="AI15" s="104" t="s">
        <v>103</v>
      </c>
      <c r="AJ15" s="104" t="s">
        <v>103</v>
      </c>
      <c r="AK15" s="104" t="s">
        <v>131</v>
      </c>
      <c r="AL15" s="148" t="s">
        <v>158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86" s="65" customFormat="1" ht="25.5" x14ac:dyDescent="0.3">
      <c r="A16" s="63"/>
      <c r="B16" s="147">
        <v>6</v>
      </c>
      <c r="C16" s="147">
        <v>0</v>
      </c>
      <c r="D16" s="147">
        <v>0</v>
      </c>
      <c r="E16" s="95">
        <v>1</v>
      </c>
      <c r="F16" s="95">
        <v>1</v>
      </c>
      <c r="G16" s="95">
        <v>0</v>
      </c>
      <c r="H16" s="95">
        <v>2</v>
      </c>
      <c r="I16" s="95">
        <v>0</v>
      </c>
      <c r="J16" s="147">
        <v>7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7</v>
      </c>
      <c r="U16" s="98">
        <v>0</v>
      </c>
      <c r="V16" s="98">
        <v>1</v>
      </c>
      <c r="W16" s="98">
        <v>0</v>
      </c>
      <c r="X16" s="98">
        <v>0</v>
      </c>
      <c r="Y16" s="98">
        <v>0</v>
      </c>
      <c r="Z16" s="99" t="s">
        <v>98</v>
      </c>
      <c r="AA16" s="148" t="s">
        <v>96</v>
      </c>
      <c r="AB16" s="148" t="s">
        <v>96</v>
      </c>
      <c r="AC16" s="105" t="s">
        <v>154</v>
      </c>
      <c r="AD16" s="106" t="s">
        <v>80</v>
      </c>
      <c r="AE16" s="107" t="s">
        <v>104</v>
      </c>
      <c r="AF16" s="107" t="s">
        <v>104</v>
      </c>
      <c r="AG16" s="107" t="s">
        <v>104</v>
      </c>
      <c r="AH16" s="107" t="s">
        <v>104</v>
      </c>
      <c r="AI16" s="107" t="s">
        <v>104</v>
      </c>
      <c r="AJ16" s="107" t="s">
        <v>104</v>
      </c>
      <c r="AK16" s="108" t="s">
        <v>104</v>
      </c>
      <c r="AL16" s="148" t="s">
        <v>158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65" customFormat="1" ht="28.5" customHeight="1" x14ac:dyDescent="0.3">
      <c r="A17" s="63"/>
      <c r="B17" s="147">
        <v>6</v>
      </c>
      <c r="C17" s="147">
        <v>0</v>
      </c>
      <c r="D17" s="147">
        <v>0</v>
      </c>
      <c r="E17" s="95">
        <v>1</v>
      </c>
      <c r="F17" s="95">
        <v>1</v>
      </c>
      <c r="G17" s="95">
        <v>0</v>
      </c>
      <c r="H17" s="95">
        <v>2</v>
      </c>
      <c r="I17" s="95">
        <v>0</v>
      </c>
      <c r="J17" s="147">
        <v>7</v>
      </c>
      <c r="K17" s="147">
        <v>1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47">
        <v>0</v>
      </c>
      <c r="T17" s="147">
        <v>7</v>
      </c>
      <c r="U17" s="98">
        <v>1</v>
      </c>
      <c r="V17" s="98">
        <v>0</v>
      </c>
      <c r="W17" s="98">
        <v>0</v>
      </c>
      <c r="X17" s="98">
        <v>0</v>
      </c>
      <c r="Y17" s="98">
        <v>0</v>
      </c>
      <c r="Z17" s="99" t="s">
        <v>96</v>
      </c>
      <c r="AA17" s="148" t="s">
        <v>96</v>
      </c>
      <c r="AB17" s="148" t="s">
        <v>96</v>
      </c>
      <c r="AC17" s="151" t="s">
        <v>155</v>
      </c>
      <c r="AD17" s="110" t="s">
        <v>80</v>
      </c>
      <c r="AE17" s="111">
        <f t="shared" ref="AE17:AJ17" si="1">AE18+AE33</f>
        <v>350000</v>
      </c>
      <c r="AF17" s="111">
        <f t="shared" si="1"/>
        <v>300000</v>
      </c>
      <c r="AG17" s="111">
        <f t="shared" si="1"/>
        <v>300000</v>
      </c>
      <c r="AH17" s="111">
        <f t="shared" si="1"/>
        <v>300000</v>
      </c>
      <c r="AI17" s="111">
        <f t="shared" si="1"/>
        <v>300000</v>
      </c>
      <c r="AJ17" s="111">
        <f t="shared" si="1"/>
        <v>300000</v>
      </c>
      <c r="AK17" s="112">
        <f>SUM(AE17:AJ17)</f>
        <v>1850000</v>
      </c>
      <c r="AL17" s="148" t="s">
        <v>158</v>
      </c>
      <c r="AM17" s="71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</row>
    <row r="18" spans="1:71" s="65" customFormat="1" ht="40.5" customHeight="1" x14ac:dyDescent="0.3">
      <c r="A18" s="63"/>
      <c r="B18" s="147">
        <v>6</v>
      </c>
      <c r="C18" s="147">
        <v>0</v>
      </c>
      <c r="D18" s="147">
        <v>0</v>
      </c>
      <c r="E18" s="95">
        <v>1</v>
      </c>
      <c r="F18" s="95">
        <v>1</v>
      </c>
      <c r="G18" s="95">
        <v>0</v>
      </c>
      <c r="H18" s="95">
        <v>2</v>
      </c>
      <c r="I18" s="95">
        <v>0</v>
      </c>
      <c r="J18" s="147">
        <v>7</v>
      </c>
      <c r="K18" s="147">
        <v>1</v>
      </c>
      <c r="L18" s="109">
        <v>0</v>
      </c>
      <c r="M18" s="109">
        <v>1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47">
        <v>0</v>
      </c>
      <c r="T18" s="147">
        <v>7</v>
      </c>
      <c r="U18" s="98">
        <v>1</v>
      </c>
      <c r="V18" s="98">
        <v>0</v>
      </c>
      <c r="W18" s="98">
        <v>1</v>
      </c>
      <c r="X18" s="98">
        <v>0</v>
      </c>
      <c r="Y18" s="98">
        <v>0</v>
      </c>
      <c r="Z18" s="99" t="s">
        <v>96</v>
      </c>
      <c r="AA18" s="148" t="s">
        <v>96</v>
      </c>
      <c r="AB18" s="148" t="s">
        <v>96</v>
      </c>
      <c r="AC18" s="113" t="s">
        <v>126</v>
      </c>
      <c r="AD18" s="114" t="s">
        <v>80</v>
      </c>
      <c r="AE18" s="115">
        <f t="shared" ref="AE18:AJ18" si="2">AE21+AE23+AE25+AE27+AE31</f>
        <v>315000</v>
      </c>
      <c r="AF18" s="115">
        <f t="shared" si="2"/>
        <v>265000</v>
      </c>
      <c r="AG18" s="115">
        <f t="shared" si="2"/>
        <v>265000</v>
      </c>
      <c r="AH18" s="115">
        <f t="shared" si="2"/>
        <v>265000</v>
      </c>
      <c r="AI18" s="115">
        <f t="shared" si="2"/>
        <v>265000</v>
      </c>
      <c r="AJ18" s="115">
        <f t="shared" si="2"/>
        <v>265000</v>
      </c>
      <c r="AK18" s="115">
        <f>SUM(AE18:AJ18)</f>
        <v>1640000</v>
      </c>
      <c r="AL18" s="148" t="s">
        <v>158</v>
      </c>
      <c r="AM18" s="70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</row>
    <row r="19" spans="1:71" s="65" customFormat="1" ht="25.5" x14ac:dyDescent="0.3">
      <c r="A19" s="63"/>
      <c r="B19" s="147">
        <v>6</v>
      </c>
      <c r="C19" s="147">
        <v>0</v>
      </c>
      <c r="D19" s="147">
        <v>0</v>
      </c>
      <c r="E19" s="95">
        <v>1</v>
      </c>
      <c r="F19" s="95">
        <v>1</v>
      </c>
      <c r="G19" s="95">
        <v>0</v>
      </c>
      <c r="H19" s="95">
        <v>2</v>
      </c>
      <c r="I19" s="95">
        <v>0</v>
      </c>
      <c r="J19" s="147">
        <v>7</v>
      </c>
      <c r="K19" s="147">
        <v>1</v>
      </c>
      <c r="L19" s="109">
        <v>0</v>
      </c>
      <c r="M19" s="109">
        <v>1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47">
        <v>0</v>
      </c>
      <c r="T19" s="147">
        <v>7</v>
      </c>
      <c r="U19" s="98">
        <v>1</v>
      </c>
      <c r="V19" s="98">
        <v>0</v>
      </c>
      <c r="W19" s="98">
        <v>1</v>
      </c>
      <c r="X19" s="98">
        <v>0</v>
      </c>
      <c r="Y19" s="98">
        <v>0</v>
      </c>
      <c r="Z19" s="99" t="s">
        <v>97</v>
      </c>
      <c r="AA19" s="148" t="s">
        <v>96</v>
      </c>
      <c r="AB19" s="148" t="s">
        <v>96</v>
      </c>
      <c r="AC19" s="116" t="s">
        <v>137</v>
      </c>
      <c r="AD19" s="97" t="s">
        <v>81</v>
      </c>
      <c r="AE19" s="117" t="s">
        <v>99</v>
      </c>
      <c r="AF19" s="117" t="s">
        <v>99</v>
      </c>
      <c r="AG19" s="117" t="s">
        <v>100</v>
      </c>
      <c r="AH19" s="117" t="s">
        <v>100</v>
      </c>
      <c r="AI19" s="117" t="s">
        <v>100</v>
      </c>
      <c r="AJ19" s="117">
        <v>57</v>
      </c>
      <c r="AK19" s="117">
        <v>340</v>
      </c>
      <c r="AL19" s="148" t="s">
        <v>158</v>
      </c>
      <c r="AM19" s="70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</row>
    <row r="20" spans="1:71" s="65" customFormat="1" ht="30" customHeight="1" x14ac:dyDescent="0.3">
      <c r="A20" s="63"/>
      <c r="B20" s="147">
        <v>6</v>
      </c>
      <c r="C20" s="147">
        <v>0</v>
      </c>
      <c r="D20" s="147">
        <v>0</v>
      </c>
      <c r="E20" s="95">
        <v>1</v>
      </c>
      <c r="F20" s="95">
        <v>1</v>
      </c>
      <c r="G20" s="95">
        <v>0</v>
      </c>
      <c r="H20" s="95">
        <v>2</v>
      </c>
      <c r="I20" s="95">
        <v>0</v>
      </c>
      <c r="J20" s="147">
        <v>7</v>
      </c>
      <c r="K20" s="147">
        <v>1</v>
      </c>
      <c r="L20" s="109">
        <v>0</v>
      </c>
      <c r="M20" s="109">
        <v>1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47">
        <v>0</v>
      </c>
      <c r="T20" s="147">
        <v>7</v>
      </c>
      <c r="U20" s="98">
        <v>1</v>
      </c>
      <c r="V20" s="98">
        <v>0</v>
      </c>
      <c r="W20" s="98">
        <v>1</v>
      </c>
      <c r="X20" s="98">
        <v>0</v>
      </c>
      <c r="Y20" s="98">
        <v>0</v>
      </c>
      <c r="Z20" s="99" t="s">
        <v>98</v>
      </c>
      <c r="AA20" s="148" t="s">
        <v>96</v>
      </c>
      <c r="AB20" s="148" t="s">
        <v>96</v>
      </c>
      <c r="AC20" s="102" t="s">
        <v>138</v>
      </c>
      <c r="AD20" s="118" t="s">
        <v>82</v>
      </c>
      <c r="AE20" s="119">
        <v>2245</v>
      </c>
      <c r="AF20" s="119">
        <v>2245</v>
      </c>
      <c r="AG20" s="119">
        <v>2255</v>
      </c>
      <c r="AH20" s="119">
        <v>2255</v>
      </c>
      <c r="AI20" s="119">
        <v>2255</v>
      </c>
      <c r="AJ20" s="119">
        <v>2255</v>
      </c>
      <c r="AK20" s="119">
        <v>13510</v>
      </c>
      <c r="AL20" s="148" t="s">
        <v>158</v>
      </c>
      <c r="AM20" s="67"/>
      <c r="AN20" s="72"/>
      <c r="AO20" s="72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1" s="65" customFormat="1" ht="64.5" customHeight="1" x14ac:dyDescent="0.3">
      <c r="A21" s="63"/>
      <c r="B21" s="147">
        <v>6</v>
      </c>
      <c r="C21" s="147">
        <v>0</v>
      </c>
      <c r="D21" s="147">
        <v>0</v>
      </c>
      <c r="E21" s="95">
        <v>1</v>
      </c>
      <c r="F21" s="95">
        <v>1</v>
      </c>
      <c r="G21" s="95">
        <v>0</v>
      </c>
      <c r="H21" s="95">
        <v>2</v>
      </c>
      <c r="I21" s="95">
        <v>0</v>
      </c>
      <c r="J21" s="147">
        <v>7</v>
      </c>
      <c r="K21" s="147">
        <v>1</v>
      </c>
      <c r="L21" s="109">
        <v>0</v>
      </c>
      <c r="M21" s="109">
        <v>1</v>
      </c>
      <c r="N21" s="109">
        <v>2</v>
      </c>
      <c r="O21" s="109">
        <v>0</v>
      </c>
      <c r="P21" s="109">
        <v>1</v>
      </c>
      <c r="Q21" s="109">
        <v>1</v>
      </c>
      <c r="R21" s="109" t="s">
        <v>116</v>
      </c>
      <c r="S21" s="147">
        <v>0</v>
      </c>
      <c r="T21" s="147">
        <v>7</v>
      </c>
      <c r="U21" s="98">
        <v>1</v>
      </c>
      <c r="V21" s="98">
        <v>0</v>
      </c>
      <c r="W21" s="98">
        <v>1</v>
      </c>
      <c r="X21" s="98">
        <v>1</v>
      </c>
      <c r="Y21" s="98">
        <v>1</v>
      </c>
      <c r="Z21" s="99" t="s">
        <v>96</v>
      </c>
      <c r="AA21" s="148" t="s">
        <v>96</v>
      </c>
      <c r="AB21" s="148" t="s">
        <v>96</v>
      </c>
      <c r="AC21" s="120" t="s">
        <v>139</v>
      </c>
      <c r="AD21" s="118" t="s">
        <v>80</v>
      </c>
      <c r="AE21" s="111">
        <v>115000</v>
      </c>
      <c r="AF21" s="111">
        <v>90000</v>
      </c>
      <c r="AG21" s="111">
        <v>90000</v>
      </c>
      <c r="AH21" s="111">
        <v>90000</v>
      </c>
      <c r="AI21" s="111">
        <v>90000</v>
      </c>
      <c r="AJ21" s="111">
        <v>90000</v>
      </c>
      <c r="AK21" s="111">
        <f>SUM(AE21:AJ21)</f>
        <v>565000</v>
      </c>
      <c r="AL21" s="148" t="s">
        <v>158</v>
      </c>
      <c r="AM21" s="67"/>
      <c r="AN21" s="72"/>
      <c r="AO21" s="7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</row>
    <row r="22" spans="1:71" s="65" customFormat="1" ht="54.75" customHeight="1" x14ac:dyDescent="0.3">
      <c r="A22" s="63"/>
      <c r="B22" s="147">
        <v>6</v>
      </c>
      <c r="C22" s="147">
        <v>0</v>
      </c>
      <c r="D22" s="147">
        <v>0</v>
      </c>
      <c r="E22" s="95">
        <v>1</v>
      </c>
      <c r="F22" s="95">
        <v>1</v>
      </c>
      <c r="G22" s="95">
        <v>0</v>
      </c>
      <c r="H22" s="95">
        <v>2</v>
      </c>
      <c r="I22" s="95">
        <v>0</v>
      </c>
      <c r="J22" s="147">
        <v>7</v>
      </c>
      <c r="K22" s="147">
        <v>1</v>
      </c>
      <c r="L22" s="109">
        <v>0</v>
      </c>
      <c r="M22" s="109">
        <v>1</v>
      </c>
      <c r="N22" s="109">
        <v>2</v>
      </c>
      <c r="O22" s="109">
        <v>0</v>
      </c>
      <c r="P22" s="109">
        <v>1</v>
      </c>
      <c r="Q22" s="109">
        <v>1</v>
      </c>
      <c r="R22" s="109" t="s">
        <v>116</v>
      </c>
      <c r="S22" s="147">
        <v>0</v>
      </c>
      <c r="T22" s="147">
        <v>7</v>
      </c>
      <c r="U22" s="98">
        <v>1</v>
      </c>
      <c r="V22" s="98">
        <v>0</v>
      </c>
      <c r="W22" s="98">
        <v>1</v>
      </c>
      <c r="X22" s="98">
        <v>1</v>
      </c>
      <c r="Y22" s="98">
        <v>1</v>
      </c>
      <c r="Z22" s="99" t="s">
        <v>97</v>
      </c>
      <c r="AA22" s="148" t="s">
        <v>96</v>
      </c>
      <c r="AB22" s="148" t="s">
        <v>96</v>
      </c>
      <c r="AC22" s="116" t="s">
        <v>140</v>
      </c>
      <c r="AD22" s="118" t="s">
        <v>82</v>
      </c>
      <c r="AE22" s="119">
        <v>2250</v>
      </c>
      <c r="AF22" s="119">
        <v>2250</v>
      </c>
      <c r="AG22" s="119">
        <v>2265</v>
      </c>
      <c r="AH22" s="119">
        <v>2265</v>
      </c>
      <c r="AI22" s="119">
        <v>2265</v>
      </c>
      <c r="AJ22" s="119">
        <v>2265</v>
      </c>
      <c r="AK22" s="119">
        <v>13560</v>
      </c>
      <c r="AL22" s="148" t="s">
        <v>158</v>
      </c>
      <c r="AM22" s="66"/>
      <c r="AN22" s="67"/>
      <c r="AO22" s="67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</row>
    <row r="23" spans="1:71" s="65" customFormat="1" ht="51" x14ac:dyDescent="0.3">
      <c r="A23" s="63"/>
      <c r="B23" s="147">
        <v>6</v>
      </c>
      <c r="C23" s="147">
        <v>0</v>
      </c>
      <c r="D23" s="147">
        <v>0</v>
      </c>
      <c r="E23" s="95">
        <v>1</v>
      </c>
      <c r="F23" s="95">
        <v>1</v>
      </c>
      <c r="G23" s="95">
        <v>0</v>
      </c>
      <c r="H23" s="95">
        <v>2</v>
      </c>
      <c r="I23" s="95">
        <v>0</v>
      </c>
      <c r="J23" s="147">
        <v>7</v>
      </c>
      <c r="K23" s="147">
        <v>1</v>
      </c>
      <c r="L23" s="109">
        <v>0</v>
      </c>
      <c r="M23" s="109">
        <v>1</v>
      </c>
      <c r="N23" s="109">
        <v>2</v>
      </c>
      <c r="O23" s="109">
        <v>0</v>
      </c>
      <c r="P23" s="109">
        <v>1</v>
      </c>
      <c r="Q23" s="109">
        <v>2</v>
      </c>
      <c r="R23" s="109" t="s">
        <v>116</v>
      </c>
      <c r="S23" s="147">
        <v>0</v>
      </c>
      <c r="T23" s="147">
        <v>7</v>
      </c>
      <c r="U23" s="98">
        <v>1</v>
      </c>
      <c r="V23" s="98">
        <v>0</v>
      </c>
      <c r="W23" s="98">
        <v>1</v>
      </c>
      <c r="X23" s="98">
        <v>1</v>
      </c>
      <c r="Y23" s="98">
        <v>2</v>
      </c>
      <c r="Z23" s="99" t="s">
        <v>96</v>
      </c>
      <c r="AA23" s="148" t="s">
        <v>96</v>
      </c>
      <c r="AB23" s="148" t="s">
        <v>96</v>
      </c>
      <c r="AC23" s="120" t="s">
        <v>141</v>
      </c>
      <c r="AD23" s="118" t="s">
        <v>80</v>
      </c>
      <c r="AE23" s="111">
        <v>123000</v>
      </c>
      <c r="AF23" s="111">
        <v>98000</v>
      </c>
      <c r="AG23" s="111">
        <v>98000</v>
      </c>
      <c r="AH23" s="111">
        <v>98000</v>
      </c>
      <c r="AI23" s="111">
        <v>98000</v>
      </c>
      <c r="AJ23" s="111">
        <v>98000</v>
      </c>
      <c r="AK23" s="111">
        <f>SUM(AE23:AJ23)</f>
        <v>613000</v>
      </c>
      <c r="AL23" s="148" t="s">
        <v>158</v>
      </c>
      <c r="AM23" s="66"/>
      <c r="AN23" s="67"/>
      <c r="AO23" s="67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s="65" customFormat="1" ht="66" customHeight="1" x14ac:dyDescent="0.3">
      <c r="A24" s="63"/>
      <c r="B24" s="147">
        <v>6</v>
      </c>
      <c r="C24" s="147">
        <v>0</v>
      </c>
      <c r="D24" s="147">
        <v>0</v>
      </c>
      <c r="E24" s="95">
        <v>1</v>
      </c>
      <c r="F24" s="95">
        <v>1</v>
      </c>
      <c r="G24" s="95">
        <v>0</v>
      </c>
      <c r="H24" s="95">
        <v>2</v>
      </c>
      <c r="I24" s="95">
        <v>0</v>
      </c>
      <c r="J24" s="147">
        <v>7</v>
      </c>
      <c r="K24" s="147">
        <v>1</v>
      </c>
      <c r="L24" s="109">
        <v>0</v>
      </c>
      <c r="M24" s="109">
        <v>1</v>
      </c>
      <c r="N24" s="109">
        <v>2</v>
      </c>
      <c r="O24" s="109">
        <v>0</v>
      </c>
      <c r="P24" s="109">
        <v>1</v>
      </c>
      <c r="Q24" s="109">
        <v>2</v>
      </c>
      <c r="R24" s="109" t="s">
        <v>116</v>
      </c>
      <c r="S24" s="147">
        <v>0</v>
      </c>
      <c r="T24" s="147">
        <v>7</v>
      </c>
      <c r="U24" s="98">
        <v>1</v>
      </c>
      <c r="V24" s="98">
        <v>0</v>
      </c>
      <c r="W24" s="98">
        <v>1</v>
      </c>
      <c r="X24" s="98">
        <v>1</v>
      </c>
      <c r="Y24" s="98">
        <v>2</v>
      </c>
      <c r="Z24" s="99" t="s">
        <v>97</v>
      </c>
      <c r="AA24" s="148" t="s">
        <v>96</v>
      </c>
      <c r="AB24" s="148" t="s">
        <v>96</v>
      </c>
      <c r="AC24" s="116" t="s">
        <v>142</v>
      </c>
      <c r="AD24" s="118" t="s">
        <v>82</v>
      </c>
      <c r="AE24" s="119">
        <v>660</v>
      </c>
      <c r="AF24" s="119">
        <v>660</v>
      </c>
      <c r="AG24" s="119">
        <v>670</v>
      </c>
      <c r="AH24" s="119">
        <v>670</v>
      </c>
      <c r="AI24" s="119">
        <v>670</v>
      </c>
      <c r="AJ24" s="119">
        <v>670</v>
      </c>
      <c r="AK24" s="119">
        <v>1980</v>
      </c>
      <c r="AL24" s="148" t="s">
        <v>158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40.5" customHeight="1" x14ac:dyDescent="0.3">
      <c r="A25" s="63"/>
      <c r="B25" s="147">
        <v>6</v>
      </c>
      <c r="C25" s="147">
        <v>0</v>
      </c>
      <c r="D25" s="147">
        <v>0</v>
      </c>
      <c r="E25" s="95">
        <v>1</v>
      </c>
      <c r="F25" s="95">
        <v>1</v>
      </c>
      <c r="G25" s="95">
        <v>0</v>
      </c>
      <c r="H25" s="95">
        <v>2</v>
      </c>
      <c r="I25" s="95">
        <v>0</v>
      </c>
      <c r="J25" s="147">
        <v>7</v>
      </c>
      <c r="K25" s="147">
        <v>1</v>
      </c>
      <c r="L25" s="109">
        <v>0</v>
      </c>
      <c r="M25" s="109">
        <v>1</v>
      </c>
      <c r="N25" s="109">
        <v>2</v>
      </c>
      <c r="O25" s="109">
        <v>0</v>
      </c>
      <c r="P25" s="109">
        <v>1</v>
      </c>
      <c r="Q25" s="109">
        <v>3</v>
      </c>
      <c r="R25" s="109" t="s">
        <v>116</v>
      </c>
      <c r="S25" s="147">
        <v>0</v>
      </c>
      <c r="T25" s="147">
        <v>7</v>
      </c>
      <c r="U25" s="98">
        <v>1</v>
      </c>
      <c r="V25" s="98">
        <v>0</v>
      </c>
      <c r="W25" s="98">
        <v>1</v>
      </c>
      <c r="X25" s="98">
        <v>1</v>
      </c>
      <c r="Y25" s="98">
        <v>3</v>
      </c>
      <c r="Z25" s="99" t="s">
        <v>96</v>
      </c>
      <c r="AA25" s="148" t="s">
        <v>96</v>
      </c>
      <c r="AB25" s="148" t="s">
        <v>96</v>
      </c>
      <c r="AC25" s="120" t="s">
        <v>143</v>
      </c>
      <c r="AD25" s="118" t="s">
        <v>80</v>
      </c>
      <c r="AE25" s="111">
        <v>30000</v>
      </c>
      <c r="AF25" s="111">
        <v>30000</v>
      </c>
      <c r="AG25" s="111">
        <v>30000</v>
      </c>
      <c r="AH25" s="111">
        <v>30000</v>
      </c>
      <c r="AI25" s="111">
        <v>30000</v>
      </c>
      <c r="AJ25" s="111">
        <v>30000</v>
      </c>
      <c r="AK25" s="111">
        <f>SUM(AE25:AJ25)</f>
        <v>180000</v>
      </c>
      <c r="AL25" s="148" t="s">
        <v>158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 x14ac:dyDescent="0.3">
      <c r="A26" s="63"/>
      <c r="B26" s="94">
        <v>6</v>
      </c>
      <c r="C26" s="94">
        <v>0</v>
      </c>
      <c r="D26" s="94">
        <v>0</v>
      </c>
      <c r="E26" s="95">
        <v>1</v>
      </c>
      <c r="F26" s="95">
        <v>1</v>
      </c>
      <c r="G26" s="95">
        <v>0</v>
      </c>
      <c r="H26" s="95">
        <v>2</v>
      </c>
      <c r="I26" s="95">
        <v>0</v>
      </c>
      <c r="J26" s="94">
        <v>7</v>
      </c>
      <c r="K26" s="94">
        <v>1</v>
      </c>
      <c r="L26" s="109">
        <v>0</v>
      </c>
      <c r="M26" s="109">
        <v>1</v>
      </c>
      <c r="N26" s="109">
        <v>2</v>
      </c>
      <c r="O26" s="109">
        <v>0</v>
      </c>
      <c r="P26" s="109">
        <v>1</v>
      </c>
      <c r="Q26" s="109">
        <v>3</v>
      </c>
      <c r="R26" s="109" t="s">
        <v>116</v>
      </c>
      <c r="S26" s="94">
        <v>0</v>
      </c>
      <c r="T26" s="94">
        <v>7</v>
      </c>
      <c r="U26" s="98">
        <v>1</v>
      </c>
      <c r="V26" s="98">
        <v>0</v>
      </c>
      <c r="W26" s="98">
        <v>1</v>
      </c>
      <c r="X26" s="98">
        <v>1</v>
      </c>
      <c r="Y26" s="98">
        <v>3</v>
      </c>
      <c r="Z26" s="99" t="s">
        <v>97</v>
      </c>
      <c r="AA26" s="96" t="s">
        <v>96</v>
      </c>
      <c r="AB26" s="96" t="s">
        <v>96</v>
      </c>
      <c r="AC26" s="116" t="s">
        <v>144</v>
      </c>
      <c r="AD26" s="118" t="s">
        <v>83</v>
      </c>
      <c r="AE26" s="119">
        <v>96</v>
      </c>
      <c r="AF26" s="119">
        <v>96</v>
      </c>
      <c r="AG26" s="119">
        <v>98</v>
      </c>
      <c r="AH26" s="119">
        <v>98</v>
      </c>
      <c r="AI26" s="119">
        <v>98</v>
      </c>
      <c r="AJ26" s="119">
        <v>98</v>
      </c>
      <c r="AK26" s="119">
        <v>287</v>
      </c>
      <c r="AL26" s="146" t="s">
        <v>158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53.25" customHeight="1" x14ac:dyDescent="0.3">
      <c r="A27" s="63"/>
      <c r="B27" s="94">
        <v>6</v>
      </c>
      <c r="C27" s="94">
        <v>0</v>
      </c>
      <c r="D27" s="94">
        <v>0</v>
      </c>
      <c r="E27" s="95">
        <v>1</v>
      </c>
      <c r="F27" s="95">
        <v>1</v>
      </c>
      <c r="G27" s="95">
        <v>0</v>
      </c>
      <c r="H27" s="95">
        <v>2</v>
      </c>
      <c r="I27" s="95">
        <v>0</v>
      </c>
      <c r="J27" s="94">
        <v>7</v>
      </c>
      <c r="K27" s="94">
        <v>1</v>
      </c>
      <c r="L27" s="109">
        <v>0</v>
      </c>
      <c r="M27" s="109">
        <v>1</v>
      </c>
      <c r="N27" s="109">
        <v>2</v>
      </c>
      <c r="O27" s="109">
        <v>0</v>
      </c>
      <c r="P27" s="109">
        <v>1</v>
      </c>
      <c r="Q27" s="109">
        <v>4</v>
      </c>
      <c r="R27" s="109" t="s">
        <v>116</v>
      </c>
      <c r="S27" s="94">
        <v>0</v>
      </c>
      <c r="T27" s="94">
        <v>7</v>
      </c>
      <c r="U27" s="98">
        <v>1</v>
      </c>
      <c r="V27" s="98">
        <v>0</v>
      </c>
      <c r="W27" s="98">
        <v>1</v>
      </c>
      <c r="X27" s="98">
        <v>1</v>
      </c>
      <c r="Y27" s="98">
        <v>4</v>
      </c>
      <c r="Z27" s="99" t="s">
        <v>96</v>
      </c>
      <c r="AA27" s="96" t="s">
        <v>96</v>
      </c>
      <c r="AB27" s="96" t="s">
        <v>96</v>
      </c>
      <c r="AC27" s="120" t="s">
        <v>145</v>
      </c>
      <c r="AD27" s="118" t="s">
        <v>80</v>
      </c>
      <c r="AE27" s="111">
        <v>32000</v>
      </c>
      <c r="AF27" s="111">
        <v>32000</v>
      </c>
      <c r="AG27" s="111">
        <v>32000</v>
      </c>
      <c r="AH27" s="111">
        <v>32000</v>
      </c>
      <c r="AI27" s="111">
        <v>32000</v>
      </c>
      <c r="AJ27" s="111">
        <v>32000</v>
      </c>
      <c r="AK27" s="111">
        <f>SUM(AE27:AJ27)</f>
        <v>192000</v>
      </c>
      <c r="AL27" s="146" t="s">
        <v>158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54" customHeight="1" x14ac:dyDescent="0.3">
      <c r="A28" s="63"/>
      <c r="B28" s="94">
        <v>6</v>
      </c>
      <c r="C28" s="94">
        <v>0</v>
      </c>
      <c r="D28" s="94">
        <v>0</v>
      </c>
      <c r="E28" s="95">
        <v>1</v>
      </c>
      <c r="F28" s="95">
        <v>1</v>
      </c>
      <c r="G28" s="95">
        <v>0</v>
      </c>
      <c r="H28" s="95">
        <v>2</v>
      </c>
      <c r="I28" s="95">
        <v>0</v>
      </c>
      <c r="J28" s="94">
        <v>7</v>
      </c>
      <c r="K28" s="94">
        <v>1</v>
      </c>
      <c r="L28" s="109">
        <v>0</v>
      </c>
      <c r="M28" s="109">
        <v>1</v>
      </c>
      <c r="N28" s="109">
        <v>2</v>
      </c>
      <c r="O28" s="109">
        <v>0</v>
      </c>
      <c r="P28" s="109">
        <v>1</v>
      </c>
      <c r="Q28" s="109">
        <v>4</v>
      </c>
      <c r="R28" s="109" t="s">
        <v>116</v>
      </c>
      <c r="S28" s="94">
        <v>0</v>
      </c>
      <c r="T28" s="94">
        <v>7</v>
      </c>
      <c r="U28" s="98">
        <v>1</v>
      </c>
      <c r="V28" s="98">
        <v>0</v>
      </c>
      <c r="W28" s="98">
        <v>1</v>
      </c>
      <c r="X28" s="98">
        <v>1</v>
      </c>
      <c r="Y28" s="98">
        <v>4</v>
      </c>
      <c r="Z28" s="99" t="s">
        <v>96</v>
      </c>
      <c r="AA28" s="96" t="s">
        <v>96</v>
      </c>
      <c r="AB28" s="96" t="s">
        <v>97</v>
      </c>
      <c r="AC28" s="121" t="s">
        <v>156</v>
      </c>
      <c r="AD28" s="118" t="s">
        <v>82</v>
      </c>
      <c r="AE28" s="122">
        <v>11</v>
      </c>
      <c r="AF28" s="122">
        <v>11</v>
      </c>
      <c r="AG28" s="122">
        <v>11</v>
      </c>
      <c r="AH28" s="122">
        <v>11</v>
      </c>
      <c r="AI28" s="122">
        <v>11</v>
      </c>
      <c r="AJ28" s="122">
        <v>11</v>
      </c>
      <c r="AK28" s="122">
        <v>32</v>
      </c>
      <c r="AL28" s="146" t="s">
        <v>158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 x14ac:dyDescent="0.3">
      <c r="A29" s="63"/>
      <c r="B29" s="94">
        <v>6</v>
      </c>
      <c r="C29" s="94">
        <v>0</v>
      </c>
      <c r="D29" s="94">
        <v>0</v>
      </c>
      <c r="E29" s="95">
        <v>1</v>
      </c>
      <c r="F29" s="95">
        <v>1</v>
      </c>
      <c r="G29" s="95">
        <v>0</v>
      </c>
      <c r="H29" s="95">
        <v>2</v>
      </c>
      <c r="I29" s="95">
        <v>0</v>
      </c>
      <c r="J29" s="94">
        <v>7</v>
      </c>
      <c r="K29" s="94">
        <v>1</v>
      </c>
      <c r="L29" s="109">
        <v>0</v>
      </c>
      <c r="M29" s="109">
        <v>1</v>
      </c>
      <c r="N29" s="109">
        <v>2</v>
      </c>
      <c r="O29" s="109">
        <v>0</v>
      </c>
      <c r="P29" s="109">
        <v>1</v>
      </c>
      <c r="Q29" s="109">
        <v>5</v>
      </c>
      <c r="R29" s="109" t="s">
        <v>116</v>
      </c>
      <c r="S29" s="94">
        <v>0</v>
      </c>
      <c r="T29" s="94">
        <v>7</v>
      </c>
      <c r="U29" s="98">
        <v>1</v>
      </c>
      <c r="V29" s="98">
        <v>0</v>
      </c>
      <c r="W29" s="98">
        <v>1</v>
      </c>
      <c r="X29" s="98">
        <v>1</v>
      </c>
      <c r="Y29" s="98">
        <v>5</v>
      </c>
      <c r="Z29" s="99" t="s">
        <v>96</v>
      </c>
      <c r="AA29" s="96" t="s">
        <v>96</v>
      </c>
      <c r="AB29" s="96" t="s">
        <v>96</v>
      </c>
      <c r="AC29" s="120" t="s">
        <v>146</v>
      </c>
      <c r="AD29" s="118" t="s">
        <v>80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22">
        <v>0</v>
      </c>
      <c r="AK29" s="122">
        <v>0</v>
      </c>
      <c r="AL29" s="146" t="s">
        <v>158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38.25" x14ac:dyDescent="0.3">
      <c r="A30" s="63"/>
      <c r="B30" s="94">
        <v>6</v>
      </c>
      <c r="C30" s="94">
        <v>0</v>
      </c>
      <c r="D30" s="94">
        <v>0</v>
      </c>
      <c r="E30" s="95">
        <v>1</v>
      </c>
      <c r="F30" s="95">
        <v>1</v>
      </c>
      <c r="G30" s="95">
        <v>0</v>
      </c>
      <c r="H30" s="95">
        <v>2</v>
      </c>
      <c r="I30" s="95">
        <v>0</v>
      </c>
      <c r="J30" s="94">
        <v>7</v>
      </c>
      <c r="K30" s="94">
        <v>1</v>
      </c>
      <c r="L30" s="109">
        <v>0</v>
      </c>
      <c r="M30" s="109">
        <v>1</v>
      </c>
      <c r="N30" s="109">
        <v>2</v>
      </c>
      <c r="O30" s="109">
        <v>0</v>
      </c>
      <c r="P30" s="109">
        <v>1</v>
      </c>
      <c r="Q30" s="109">
        <v>5</v>
      </c>
      <c r="R30" s="109" t="s">
        <v>116</v>
      </c>
      <c r="S30" s="94">
        <v>0</v>
      </c>
      <c r="T30" s="94">
        <v>7</v>
      </c>
      <c r="U30" s="98">
        <v>1</v>
      </c>
      <c r="V30" s="98">
        <v>0</v>
      </c>
      <c r="W30" s="98">
        <v>1</v>
      </c>
      <c r="X30" s="98">
        <v>1</v>
      </c>
      <c r="Y30" s="98">
        <v>5</v>
      </c>
      <c r="Z30" s="99" t="s">
        <v>96</v>
      </c>
      <c r="AA30" s="96" t="s">
        <v>96</v>
      </c>
      <c r="AB30" s="96" t="s">
        <v>97</v>
      </c>
      <c r="AC30" s="116" t="s">
        <v>157</v>
      </c>
      <c r="AD30" s="118" t="s">
        <v>83</v>
      </c>
      <c r="AE30" s="119">
        <v>40</v>
      </c>
      <c r="AF30" s="119">
        <v>40</v>
      </c>
      <c r="AG30" s="119">
        <v>41</v>
      </c>
      <c r="AH30" s="119">
        <v>41</v>
      </c>
      <c r="AI30" s="119">
        <v>41</v>
      </c>
      <c r="AJ30" s="119">
        <v>41</v>
      </c>
      <c r="AK30" s="119">
        <v>121</v>
      </c>
      <c r="AL30" s="146" t="s">
        <v>158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65" customFormat="1" ht="15.75" customHeight="1" x14ac:dyDescent="0.3">
      <c r="A31" s="63"/>
      <c r="B31" s="123">
        <v>6</v>
      </c>
      <c r="C31" s="123">
        <v>0</v>
      </c>
      <c r="D31" s="123">
        <v>0</v>
      </c>
      <c r="E31" s="124">
        <v>1</v>
      </c>
      <c r="F31" s="124">
        <v>1</v>
      </c>
      <c r="G31" s="124">
        <v>0</v>
      </c>
      <c r="H31" s="124">
        <v>2</v>
      </c>
      <c r="I31" s="124">
        <v>0</v>
      </c>
      <c r="J31" s="123">
        <v>7</v>
      </c>
      <c r="K31" s="123">
        <v>1</v>
      </c>
      <c r="L31" s="125">
        <v>0</v>
      </c>
      <c r="M31" s="125">
        <v>1</v>
      </c>
      <c r="N31" s="125">
        <v>2</v>
      </c>
      <c r="O31" s="125">
        <v>0</v>
      </c>
      <c r="P31" s="125">
        <v>1</v>
      </c>
      <c r="Q31" s="125">
        <v>6</v>
      </c>
      <c r="R31" s="125" t="s">
        <v>116</v>
      </c>
      <c r="S31" s="123">
        <v>0</v>
      </c>
      <c r="T31" s="123">
        <v>7</v>
      </c>
      <c r="U31" s="126">
        <v>1</v>
      </c>
      <c r="V31" s="126">
        <v>0</v>
      </c>
      <c r="W31" s="126">
        <v>1</v>
      </c>
      <c r="X31" s="126">
        <v>1</v>
      </c>
      <c r="Y31" s="126">
        <v>6</v>
      </c>
      <c r="Z31" s="127" t="s">
        <v>96</v>
      </c>
      <c r="AA31" s="128" t="s">
        <v>96</v>
      </c>
      <c r="AB31" s="128" t="s">
        <v>96</v>
      </c>
      <c r="AC31" s="129" t="s">
        <v>147</v>
      </c>
      <c r="AD31" s="106" t="s">
        <v>80</v>
      </c>
      <c r="AE31" s="130">
        <v>15000</v>
      </c>
      <c r="AF31" s="130">
        <v>15000</v>
      </c>
      <c r="AG31" s="130">
        <v>15000</v>
      </c>
      <c r="AH31" s="130">
        <v>15000</v>
      </c>
      <c r="AI31" s="130">
        <v>15000</v>
      </c>
      <c r="AJ31" s="130">
        <v>15000</v>
      </c>
      <c r="AK31" s="130">
        <f>SUM(AE31:AJ31)</f>
        <v>90000</v>
      </c>
      <c r="AL31" s="146" t="s">
        <v>158</v>
      </c>
      <c r="AM31" s="66"/>
      <c r="AN31" s="67"/>
      <c r="AO31" s="67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</row>
    <row r="32" spans="1:71" s="65" customFormat="1" ht="25.5" x14ac:dyDescent="0.3">
      <c r="A32" s="63"/>
      <c r="B32" s="131">
        <v>6</v>
      </c>
      <c r="C32" s="131">
        <v>0</v>
      </c>
      <c r="D32" s="131">
        <v>0</v>
      </c>
      <c r="E32" s="131">
        <v>1</v>
      </c>
      <c r="F32" s="131">
        <v>1</v>
      </c>
      <c r="G32" s="131">
        <v>0</v>
      </c>
      <c r="H32" s="131">
        <v>2</v>
      </c>
      <c r="I32" s="131">
        <v>0</v>
      </c>
      <c r="J32" s="131">
        <v>7</v>
      </c>
      <c r="K32" s="131">
        <v>1</v>
      </c>
      <c r="L32" s="132">
        <v>0</v>
      </c>
      <c r="M32" s="133">
        <v>1</v>
      </c>
      <c r="N32" s="134">
        <v>2</v>
      </c>
      <c r="O32" s="134">
        <v>0</v>
      </c>
      <c r="P32" s="134">
        <v>1</v>
      </c>
      <c r="Q32" s="134">
        <v>6</v>
      </c>
      <c r="R32" s="135" t="s">
        <v>116</v>
      </c>
      <c r="S32" s="131">
        <v>0</v>
      </c>
      <c r="T32" s="131">
        <v>7</v>
      </c>
      <c r="U32" s="136">
        <v>1</v>
      </c>
      <c r="V32" s="136">
        <v>0</v>
      </c>
      <c r="W32" s="136">
        <v>1</v>
      </c>
      <c r="X32" s="136">
        <v>1</v>
      </c>
      <c r="Y32" s="136">
        <v>6</v>
      </c>
      <c r="Z32" s="137" t="s">
        <v>96</v>
      </c>
      <c r="AA32" s="138" t="s">
        <v>96</v>
      </c>
      <c r="AB32" s="138" t="s">
        <v>97</v>
      </c>
      <c r="AC32" s="139" t="s">
        <v>148</v>
      </c>
      <c r="AD32" s="110" t="s">
        <v>83</v>
      </c>
      <c r="AE32" s="119">
        <v>90</v>
      </c>
      <c r="AF32" s="119">
        <v>90</v>
      </c>
      <c r="AG32" s="119">
        <v>98</v>
      </c>
      <c r="AH32" s="119">
        <v>98</v>
      </c>
      <c r="AI32" s="119">
        <v>98</v>
      </c>
      <c r="AJ32" s="119">
        <v>98</v>
      </c>
      <c r="AK32" s="119">
        <v>281</v>
      </c>
      <c r="AL32" s="146" t="s">
        <v>158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65" customFormat="1" ht="16.5" customHeight="1" x14ac:dyDescent="0.3">
      <c r="A33" s="68"/>
      <c r="B33" s="132">
        <v>6</v>
      </c>
      <c r="C33" s="136">
        <v>0</v>
      </c>
      <c r="D33" s="136">
        <v>0</v>
      </c>
      <c r="E33" s="136">
        <v>1</v>
      </c>
      <c r="F33" s="136">
        <v>1</v>
      </c>
      <c r="G33" s="136">
        <v>0</v>
      </c>
      <c r="H33" s="136">
        <v>2</v>
      </c>
      <c r="I33" s="136">
        <v>0</v>
      </c>
      <c r="J33" s="136">
        <v>7</v>
      </c>
      <c r="K33" s="136">
        <v>1</v>
      </c>
      <c r="L33" s="136">
        <v>0</v>
      </c>
      <c r="M33" s="136">
        <v>2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7</v>
      </c>
      <c r="U33" s="136">
        <v>1</v>
      </c>
      <c r="V33" s="136">
        <v>0</v>
      </c>
      <c r="W33" s="136">
        <v>2</v>
      </c>
      <c r="X33" s="136">
        <v>0</v>
      </c>
      <c r="Y33" s="136">
        <v>0</v>
      </c>
      <c r="Z33" s="140">
        <v>0</v>
      </c>
      <c r="AA33" s="140">
        <v>0</v>
      </c>
      <c r="AB33" s="137" t="s">
        <v>96</v>
      </c>
      <c r="AC33" s="141" t="s">
        <v>149</v>
      </c>
      <c r="AD33" s="142" t="s">
        <v>80</v>
      </c>
      <c r="AE33" s="111">
        <v>35000</v>
      </c>
      <c r="AF33" s="111">
        <v>35000</v>
      </c>
      <c r="AG33" s="111">
        <v>35000</v>
      </c>
      <c r="AH33" s="111">
        <v>35000</v>
      </c>
      <c r="AI33" s="111">
        <v>35000</v>
      </c>
      <c r="AJ33" s="111">
        <v>35000</v>
      </c>
      <c r="AK33" s="111">
        <f>SUM(AE33:AJ33)</f>
        <v>210000</v>
      </c>
      <c r="AL33" s="146" t="s">
        <v>158</v>
      </c>
      <c r="AM33" s="69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1" s="65" customFormat="1" ht="31.5" customHeight="1" x14ac:dyDescent="0.3">
      <c r="A34" s="68"/>
      <c r="B34" s="132">
        <v>6</v>
      </c>
      <c r="C34" s="136">
        <v>0</v>
      </c>
      <c r="D34" s="136">
        <v>0</v>
      </c>
      <c r="E34" s="136">
        <v>1</v>
      </c>
      <c r="F34" s="136">
        <v>1</v>
      </c>
      <c r="G34" s="136">
        <v>0</v>
      </c>
      <c r="H34" s="136">
        <v>2</v>
      </c>
      <c r="I34" s="136">
        <v>0</v>
      </c>
      <c r="J34" s="136">
        <v>7</v>
      </c>
      <c r="K34" s="136">
        <v>1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7</v>
      </c>
      <c r="U34" s="136">
        <v>1</v>
      </c>
      <c r="V34" s="136">
        <v>0</v>
      </c>
      <c r="W34" s="136">
        <v>0</v>
      </c>
      <c r="X34" s="136">
        <v>0</v>
      </c>
      <c r="Y34" s="136">
        <v>0</v>
      </c>
      <c r="Z34" s="140">
        <v>0</v>
      </c>
      <c r="AA34" s="140">
        <v>0</v>
      </c>
      <c r="AB34" s="140">
        <v>1</v>
      </c>
      <c r="AC34" s="141" t="s">
        <v>150</v>
      </c>
      <c r="AD34" s="142" t="s">
        <v>118</v>
      </c>
      <c r="AE34" s="119">
        <v>15</v>
      </c>
      <c r="AF34" s="119">
        <v>15</v>
      </c>
      <c r="AG34" s="119">
        <v>15</v>
      </c>
      <c r="AH34" s="119">
        <v>15</v>
      </c>
      <c r="AI34" s="119">
        <v>15</v>
      </c>
      <c r="AJ34" s="119">
        <v>15</v>
      </c>
      <c r="AK34" s="119">
        <v>45</v>
      </c>
      <c r="AL34" s="146" t="s">
        <v>158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65" customFormat="1" ht="27" x14ac:dyDescent="0.3">
      <c r="A35" s="68"/>
      <c r="B35" s="132">
        <v>6</v>
      </c>
      <c r="C35" s="136">
        <v>0</v>
      </c>
      <c r="D35" s="136">
        <v>0</v>
      </c>
      <c r="E35" s="136">
        <v>1</v>
      </c>
      <c r="F35" s="136">
        <v>1</v>
      </c>
      <c r="G35" s="136">
        <v>0</v>
      </c>
      <c r="H35" s="136">
        <v>2</v>
      </c>
      <c r="I35" s="136">
        <v>0</v>
      </c>
      <c r="J35" s="136">
        <v>7</v>
      </c>
      <c r="K35" s="136">
        <v>1</v>
      </c>
      <c r="L35" s="136">
        <v>0</v>
      </c>
      <c r="M35" s="136">
        <v>2</v>
      </c>
      <c r="N35" s="136">
        <v>2</v>
      </c>
      <c r="O35" s="136">
        <v>0</v>
      </c>
      <c r="P35" s="136">
        <v>2</v>
      </c>
      <c r="Q35" s="136">
        <v>1</v>
      </c>
      <c r="R35" s="136" t="s">
        <v>116</v>
      </c>
      <c r="S35" s="136">
        <v>0</v>
      </c>
      <c r="T35" s="136">
        <v>7</v>
      </c>
      <c r="U35" s="136">
        <v>1</v>
      </c>
      <c r="V35" s="136">
        <v>0</v>
      </c>
      <c r="W35" s="136">
        <v>2</v>
      </c>
      <c r="X35" s="136">
        <v>2</v>
      </c>
      <c r="Y35" s="136">
        <v>1</v>
      </c>
      <c r="Z35" s="140">
        <v>0</v>
      </c>
      <c r="AA35" s="140">
        <v>0</v>
      </c>
      <c r="AB35" s="140">
        <v>0</v>
      </c>
      <c r="AC35" s="141" t="s">
        <v>151</v>
      </c>
      <c r="AD35" s="142" t="s">
        <v>80</v>
      </c>
      <c r="AE35" s="111">
        <v>35000</v>
      </c>
      <c r="AF35" s="111">
        <v>35000</v>
      </c>
      <c r="AG35" s="111">
        <v>35000</v>
      </c>
      <c r="AH35" s="111">
        <v>35000</v>
      </c>
      <c r="AI35" s="111">
        <v>35000</v>
      </c>
      <c r="AJ35" s="111">
        <v>35000</v>
      </c>
      <c r="AK35" s="111">
        <f>SUM(AE35:AJ35)</f>
        <v>210000</v>
      </c>
      <c r="AL35" s="146" t="s">
        <v>158</v>
      </c>
      <c r="AM35" s="69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65" customFormat="1" ht="28.5" customHeight="1" x14ac:dyDescent="0.3">
      <c r="A36" s="68"/>
      <c r="B36" s="132">
        <v>6</v>
      </c>
      <c r="C36" s="136">
        <v>0</v>
      </c>
      <c r="D36" s="136">
        <v>0</v>
      </c>
      <c r="E36" s="136">
        <v>1</v>
      </c>
      <c r="F36" s="136">
        <v>1</v>
      </c>
      <c r="G36" s="136">
        <v>0</v>
      </c>
      <c r="H36" s="136">
        <v>2</v>
      </c>
      <c r="I36" s="136">
        <v>0</v>
      </c>
      <c r="J36" s="136">
        <v>7</v>
      </c>
      <c r="K36" s="136">
        <v>1</v>
      </c>
      <c r="L36" s="136">
        <v>0</v>
      </c>
      <c r="M36" s="136">
        <v>2</v>
      </c>
      <c r="N36" s="136">
        <v>2</v>
      </c>
      <c r="O36" s="136">
        <v>0</v>
      </c>
      <c r="P36" s="136">
        <v>2</v>
      </c>
      <c r="Q36" s="136">
        <v>1</v>
      </c>
      <c r="R36" s="136" t="s">
        <v>116</v>
      </c>
      <c r="S36" s="136">
        <v>0</v>
      </c>
      <c r="T36" s="136">
        <v>7</v>
      </c>
      <c r="U36" s="136">
        <v>1</v>
      </c>
      <c r="V36" s="136">
        <v>0</v>
      </c>
      <c r="W36" s="136">
        <v>2</v>
      </c>
      <c r="X36" s="136">
        <v>2</v>
      </c>
      <c r="Y36" s="136">
        <v>1</v>
      </c>
      <c r="Z36" s="140">
        <v>0</v>
      </c>
      <c r="AA36" s="140">
        <v>0</v>
      </c>
      <c r="AB36" s="140">
        <v>1</v>
      </c>
      <c r="AC36" s="141" t="s">
        <v>152</v>
      </c>
      <c r="AD36" s="142" t="s">
        <v>82</v>
      </c>
      <c r="AE36" s="119">
        <v>90</v>
      </c>
      <c r="AF36" s="119">
        <v>90</v>
      </c>
      <c r="AG36" s="119">
        <v>90</v>
      </c>
      <c r="AH36" s="119">
        <v>90</v>
      </c>
      <c r="AI36" s="119">
        <v>90</v>
      </c>
      <c r="AJ36" s="119">
        <v>90</v>
      </c>
      <c r="AK36" s="119">
        <f>SUM(AE36:AJ36)</f>
        <v>540</v>
      </c>
      <c r="AL36" s="146" t="s">
        <v>158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65" customFormat="1" ht="32.25" customHeight="1" x14ac:dyDescent="0.3">
      <c r="A37" s="68"/>
      <c r="B37" s="132">
        <v>6</v>
      </c>
      <c r="C37" s="136">
        <v>0</v>
      </c>
      <c r="D37" s="136">
        <v>0</v>
      </c>
      <c r="E37" s="136">
        <v>1</v>
      </c>
      <c r="F37" s="136">
        <v>1</v>
      </c>
      <c r="G37" s="136">
        <v>0</v>
      </c>
      <c r="H37" s="136">
        <v>2</v>
      </c>
      <c r="I37" s="136">
        <v>0</v>
      </c>
      <c r="J37" s="136">
        <v>7</v>
      </c>
      <c r="K37" s="136">
        <v>2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7</v>
      </c>
      <c r="U37" s="136">
        <v>2</v>
      </c>
      <c r="V37" s="136">
        <v>0</v>
      </c>
      <c r="W37" s="136">
        <v>0</v>
      </c>
      <c r="X37" s="136">
        <v>0</v>
      </c>
      <c r="Y37" s="136">
        <v>0</v>
      </c>
      <c r="Z37" s="140">
        <v>0</v>
      </c>
      <c r="AA37" s="140">
        <v>0</v>
      </c>
      <c r="AB37" s="140">
        <v>0</v>
      </c>
      <c r="AC37" s="143" t="s">
        <v>132</v>
      </c>
      <c r="AD37" s="142" t="s">
        <v>80</v>
      </c>
      <c r="AE37" s="111">
        <f t="shared" ref="AE37:AJ37" si="3">AE38</f>
        <v>0</v>
      </c>
      <c r="AF37" s="111">
        <f t="shared" si="3"/>
        <v>0</v>
      </c>
      <c r="AG37" s="111">
        <f t="shared" si="3"/>
        <v>0</v>
      </c>
      <c r="AH37" s="111">
        <f t="shared" si="3"/>
        <v>0</v>
      </c>
      <c r="AI37" s="111">
        <f t="shared" si="3"/>
        <v>0</v>
      </c>
      <c r="AJ37" s="111">
        <f t="shared" si="3"/>
        <v>0</v>
      </c>
      <c r="AK37" s="111">
        <f>SUM(AE37:AJ37)</f>
        <v>0</v>
      </c>
      <c r="AL37" s="148" t="s">
        <v>158</v>
      </c>
      <c r="AM37" s="69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</row>
    <row r="38" spans="1:71" s="65" customFormat="1" ht="16.5" customHeight="1" x14ac:dyDescent="0.3">
      <c r="A38" s="68"/>
      <c r="B38" s="132">
        <v>6</v>
      </c>
      <c r="C38" s="136">
        <v>0</v>
      </c>
      <c r="D38" s="136">
        <v>0</v>
      </c>
      <c r="E38" s="136">
        <v>1</v>
      </c>
      <c r="F38" s="136">
        <v>1</v>
      </c>
      <c r="G38" s="136">
        <v>0</v>
      </c>
      <c r="H38" s="136">
        <v>2</v>
      </c>
      <c r="I38" s="136">
        <v>0</v>
      </c>
      <c r="J38" s="136">
        <v>7</v>
      </c>
      <c r="K38" s="136">
        <v>2</v>
      </c>
      <c r="L38" s="136">
        <v>0</v>
      </c>
      <c r="M38" s="136">
        <v>1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7</v>
      </c>
      <c r="U38" s="136">
        <v>2</v>
      </c>
      <c r="V38" s="136">
        <v>0</v>
      </c>
      <c r="W38" s="136">
        <v>1</v>
      </c>
      <c r="X38" s="136">
        <v>0</v>
      </c>
      <c r="Y38" s="136">
        <v>0</v>
      </c>
      <c r="Z38" s="140">
        <v>0</v>
      </c>
      <c r="AA38" s="140">
        <v>0</v>
      </c>
      <c r="AB38" s="140">
        <v>0</v>
      </c>
      <c r="AC38" s="143" t="s">
        <v>125</v>
      </c>
      <c r="AD38" s="142" t="s">
        <v>80</v>
      </c>
      <c r="AE38" s="111">
        <f t="shared" ref="AE38:AJ38" si="4">AE41</f>
        <v>0</v>
      </c>
      <c r="AF38" s="111">
        <f t="shared" si="4"/>
        <v>0</v>
      </c>
      <c r="AG38" s="111">
        <f t="shared" si="4"/>
        <v>0</v>
      </c>
      <c r="AH38" s="111">
        <f t="shared" si="4"/>
        <v>0</v>
      </c>
      <c r="AI38" s="111">
        <f t="shared" si="4"/>
        <v>0</v>
      </c>
      <c r="AJ38" s="111">
        <f t="shared" si="4"/>
        <v>0</v>
      </c>
      <c r="AK38" s="111">
        <f>SUM(AE38:AJ38)</f>
        <v>0</v>
      </c>
      <c r="AL38" s="146" t="s">
        <v>158</v>
      </c>
      <c r="AM38" s="69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</row>
    <row r="39" spans="1:71" s="65" customFormat="1" ht="30.75" customHeight="1" x14ac:dyDescent="0.3">
      <c r="A39" s="68"/>
      <c r="B39" s="132">
        <v>6</v>
      </c>
      <c r="C39" s="136">
        <v>0</v>
      </c>
      <c r="D39" s="136">
        <v>0</v>
      </c>
      <c r="E39" s="136">
        <v>1</v>
      </c>
      <c r="F39" s="136">
        <v>1</v>
      </c>
      <c r="G39" s="136">
        <v>0</v>
      </c>
      <c r="H39" s="136">
        <v>2</v>
      </c>
      <c r="I39" s="136">
        <v>0</v>
      </c>
      <c r="J39" s="136">
        <v>7</v>
      </c>
      <c r="K39" s="136">
        <v>2</v>
      </c>
      <c r="L39" s="136">
        <v>0</v>
      </c>
      <c r="M39" s="136">
        <v>1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7</v>
      </c>
      <c r="U39" s="136">
        <v>2</v>
      </c>
      <c r="V39" s="136">
        <v>0</v>
      </c>
      <c r="W39" s="136">
        <v>1</v>
      </c>
      <c r="X39" s="136">
        <v>0</v>
      </c>
      <c r="Y39" s="136">
        <v>0</v>
      </c>
      <c r="Z39" s="140">
        <v>0</v>
      </c>
      <c r="AA39" s="140">
        <v>0</v>
      </c>
      <c r="AB39" s="140">
        <v>1</v>
      </c>
      <c r="AC39" s="141" t="s">
        <v>119</v>
      </c>
      <c r="AD39" s="144" t="s">
        <v>120</v>
      </c>
      <c r="AE39" s="119">
        <v>1</v>
      </c>
      <c r="AF39" s="119">
        <v>1</v>
      </c>
      <c r="AG39" s="119">
        <v>1</v>
      </c>
      <c r="AH39" s="119">
        <v>1</v>
      </c>
      <c r="AI39" s="119">
        <v>1</v>
      </c>
      <c r="AJ39" s="119">
        <v>1</v>
      </c>
      <c r="AK39" s="119">
        <v>1</v>
      </c>
      <c r="AL39" s="146" t="s">
        <v>158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7" x14ac:dyDescent="0.3">
      <c r="A40" s="68"/>
      <c r="B40" s="132">
        <v>6</v>
      </c>
      <c r="C40" s="136">
        <v>0</v>
      </c>
      <c r="D40" s="136">
        <v>0</v>
      </c>
      <c r="E40" s="136">
        <v>1</v>
      </c>
      <c r="F40" s="136">
        <v>1</v>
      </c>
      <c r="G40" s="136">
        <v>0</v>
      </c>
      <c r="H40" s="136">
        <v>2</v>
      </c>
      <c r="I40" s="136">
        <v>0</v>
      </c>
      <c r="J40" s="136">
        <v>7</v>
      </c>
      <c r="K40" s="136">
        <v>2</v>
      </c>
      <c r="L40" s="136">
        <v>0</v>
      </c>
      <c r="M40" s="136">
        <v>1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7</v>
      </c>
      <c r="U40" s="136">
        <v>2</v>
      </c>
      <c r="V40" s="136">
        <v>0</v>
      </c>
      <c r="W40" s="136">
        <v>1</v>
      </c>
      <c r="X40" s="136">
        <v>0</v>
      </c>
      <c r="Y40" s="136">
        <v>0</v>
      </c>
      <c r="Z40" s="140">
        <v>0</v>
      </c>
      <c r="AA40" s="140">
        <v>0</v>
      </c>
      <c r="AB40" s="140">
        <v>2</v>
      </c>
      <c r="AC40" s="141" t="s">
        <v>130</v>
      </c>
      <c r="AD40" s="142" t="s">
        <v>118</v>
      </c>
      <c r="AE40" s="119">
        <v>2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2</v>
      </c>
      <c r="AL40" s="146" t="s">
        <v>158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65" customFormat="1" x14ac:dyDescent="0.3">
      <c r="A41" s="68"/>
      <c r="B41" s="132">
        <v>6</v>
      </c>
      <c r="C41" s="136">
        <v>0</v>
      </c>
      <c r="D41" s="136">
        <v>0</v>
      </c>
      <c r="E41" s="136">
        <v>1</v>
      </c>
      <c r="F41" s="136">
        <v>1</v>
      </c>
      <c r="G41" s="136">
        <v>0</v>
      </c>
      <c r="H41" s="136">
        <v>2</v>
      </c>
      <c r="I41" s="136">
        <v>0</v>
      </c>
      <c r="J41" s="136">
        <v>7</v>
      </c>
      <c r="K41" s="136">
        <v>2</v>
      </c>
      <c r="L41" s="136">
        <v>0</v>
      </c>
      <c r="M41" s="136">
        <v>1</v>
      </c>
      <c r="N41" s="136">
        <v>2</v>
      </c>
      <c r="O41" s="136">
        <v>0</v>
      </c>
      <c r="P41" s="136">
        <v>1</v>
      </c>
      <c r="Q41" s="136">
        <v>1</v>
      </c>
      <c r="R41" s="136" t="s">
        <v>116</v>
      </c>
      <c r="S41" s="136">
        <v>0</v>
      </c>
      <c r="T41" s="136">
        <v>7</v>
      </c>
      <c r="U41" s="136">
        <v>2</v>
      </c>
      <c r="V41" s="136">
        <v>0</v>
      </c>
      <c r="W41" s="136">
        <v>1</v>
      </c>
      <c r="X41" s="136">
        <v>1</v>
      </c>
      <c r="Y41" s="136">
        <v>1</v>
      </c>
      <c r="Z41" s="140">
        <v>0</v>
      </c>
      <c r="AA41" s="140">
        <v>0</v>
      </c>
      <c r="AB41" s="140">
        <v>0</v>
      </c>
      <c r="AC41" s="141" t="s">
        <v>134</v>
      </c>
      <c r="AD41" s="142" t="s">
        <v>80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f>SUM(AE41:AJ41)</f>
        <v>0</v>
      </c>
      <c r="AL41" s="146" t="s">
        <v>158</v>
      </c>
      <c r="AM41" s="69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</row>
    <row r="42" spans="1:71" s="65" customFormat="1" ht="33" customHeight="1" x14ac:dyDescent="0.3">
      <c r="A42" s="68"/>
      <c r="B42" s="132">
        <v>6</v>
      </c>
      <c r="C42" s="136">
        <v>0</v>
      </c>
      <c r="D42" s="136">
        <v>0</v>
      </c>
      <c r="E42" s="136">
        <v>1</v>
      </c>
      <c r="F42" s="136">
        <v>1</v>
      </c>
      <c r="G42" s="136">
        <v>0</v>
      </c>
      <c r="H42" s="136">
        <v>2</v>
      </c>
      <c r="I42" s="136">
        <v>0</v>
      </c>
      <c r="J42" s="136">
        <v>7</v>
      </c>
      <c r="K42" s="136">
        <v>2</v>
      </c>
      <c r="L42" s="136">
        <v>0</v>
      </c>
      <c r="M42" s="136">
        <v>1</v>
      </c>
      <c r="N42" s="136">
        <v>2</v>
      </c>
      <c r="O42" s="136">
        <v>0</v>
      </c>
      <c r="P42" s="136">
        <v>1</v>
      </c>
      <c r="Q42" s="136">
        <v>1</v>
      </c>
      <c r="R42" s="136" t="s">
        <v>116</v>
      </c>
      <c r="S42" s="136">
        <v>0</v>
      </c>
      <c r="T42" s="136">
        <v>7</v>
      </c>
      <c r="U42" s="136">
        <v>2</v>
      </c>
      <c r="V42" s="136">
        <v>0</v>
      </c>
      <c r="W42" s="136">
        <v>1</v>
      </c>
      <c r="X42" s="136">
        <v>1</v>
      </c>
      <c r="Y42" s="136">
        <v>1</v>
      </c>
      <c r="Z42" s="140">
        <v>0</v>
      </c>
      <c r="AA42" s="140">
        <v>0</v>
      </c>
      <c r="AB42" s="140">
        <v>1</v>
      </c>
      <c r="AC42" s="145" t="s">
        <v>133</v>
      </c>
      <c r="AD42" s="144" t="s">
        <v>121</v>
      </c>
      <c r="AE42" s="119">
        <v>1</v>
      </c>
      <c r="AF42" s="119">
        <v>1</v>
      </c>
      <c r="AG42" s="119">
        <v>1</v>
      </c>
      <c r="AH42" s="119">
        <v>1</v>
      </c>
      <c r="AI42" s="119">
        <v>1</v>
      </c>
      <c r="AJ42" s="119">
        <v>1</v>
      </c>
      <c r="AK42" s="119">
        <v>1</v>
      </c>
      <c r="AL42" s="146" t="s">
        <v>158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29.25" customHeight="1" x14ac:dyDescent="0.3">
      <c r="A43" s="68"/>
      <c r="B43" s="132">
        <v>6</v>
      </c>
      <c r="C43" s="136">
        <v>0</v>
      </c>
      <c r="D43" s="136">
        <v>0</v>
      </c>
      <c r="E43" s="136">
        <v>1</v>
      </c>
      <c r="F43" s="136">
        <v>1</v>
      </c>
      <c r="G43" s="136">
        <v>0</v>
      </c>
      <c r="H43" s="136">
        <v>2</v>
      </c>
      <c r="I43" s="136">
        <v>0</v>
      </c>
      <c r="J43" s="136">
        <v>7</v>
      </c>
      <c r="K43" s="136">
        <v>2</v>
      </c>
      <c r="L43" s="136">
        <v>0</v>
      </c>
      <c r="M43" s="136">
        <v>1</v>
      </c>
      <c r="N43" s="136">
        <v>2</v>
      </c>
      <c r="O43" s="136">
        <v>0</v>
      </c>
      <c r="P43" s="136">
        <v>1</v>
      </c>
      <c r="Q43" s="136">
        <v>1</v>
      </c>
      <c r="R43" s="136" t="s">
        <v>116</v>
      </c>
      <c r="S43" s="136">
        <v>0</v>
      </c>
      <c r="T43" s="136">
        <v>7</v>
      </c>
      <c r="U43" s="136">
        <v>2</v>
      </c>
      <c r="V43" s="136">
        <v>0</v>
      </c>
      <c r="W43" s="136">
        <v>1</v>
      </c>
      <c r="X43" s="136">
        <v>1</v>
      </c>
      <c r="Y43" s="136">
        <v>1</v>
      </c>
      <c r="Z43" s="140">
        <v>0</v>
      </c>
      <c r="AA43" s="140">
        <v>0</v>
      </c>
      <c r="AB43" s="140">
        <v>1</v>
      </c>
      <c r="AC43" s="141" t="s">
        <v>153</v>
      </c>
      <c r="AD43" s="144" t="s">
        <v>122</v>
      </c>
      <c r="AE43" s="119">
        <v>12</v>
      </c>
      <c r="AF43" s="119">
        <v>12</v>
      </c>
      <c r="AG43" s="119">
        <v>12</v>
      </c>
      <c r="AH43" s="119">
        <v>12</v>
      </c>
      <c r="AI43" s="119">
        <v>12</v>
      </c>
      <c r="AJ43" s="119">
        <v>12</v>
      </c>
      <c r="AK43" s="119">
        <f>SUM(AE43:AJ43)</f>
        <v>72</v>
      </c>
      <c r="AL43" s="146" t="s">
        <v>158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x14ac:dyDescent="0.3">
      <c r="A44" s="68"/>
      <c r="B44" s="7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76"/>
      <c r="AB44" s="76"/>
      <c r="AC44" s="77"/>
      <c r="AD44" s="78"/>
      <c r="AE44" s="78"/>
      <c r="AF44" s="78"/>
      <c r="AG44" s="78"/>
      <c r="AH44" s="78"/>
      <c r="AI44" s="78"/>
      <c r="AJ44" s="78"/>
      <c r="AK44" s="79"/>
      <c r="AL44" s="79"/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x14ac:dyDescent="0.3">
      <c r="A45" s="68"/>
      <c r="B45" s="68"/>
      <c r="C45" s="68"/>
      <c r="D45" s="68"/>
      <c r="E45" s="68"/>
      <c r="F45" s="68"/>
      <c r="G45" s="68"/>
      <c r="H45" s="68"/>
      <c r="I45" s="68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81"/>
      <c r="W45" s="81"/>
      <c r="X45" s="81"/>
      <c r="Y45" s="81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69"/>
      <c r="AL45" s="69"/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x14ac:dyDescent="0.3">
      <c r="A46" s="68"/>
      <c r="B46" s="68"/>
      <c r="C46" s="68"/>
      <c r="D46" s="68"/>
      <c r="E46" s="68"/>
      <c r="F46" s="68"/>
      <c r="G46" s="68"/>
      <c r="H46" s="68"/>
      <c r="I46" s="68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81"/>
      <c r="W46" s="81"/>
      <c r="X46" s="81"/>
      <c r="Y46" s="81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69"/>
      <c r="AL46" s="69"/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x14ac:dyDescent="0.3">
      <c r="A47" s="68"/>
      <c r="B47" s="68"/>
      <c r="C47" s="68"/>
      <c r="D47" s="68"/>
      <c r="E47" s="68"/>
      <c r="F47" s="68"/>
      <c r="G47" s="68"/>
      <c r="H47" s="68"/>
      <c r="I47" s="6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1"/>
      <c r="W47" s="81"/>
      <c r="X47" s="81"/>
      <c r="Y47" s="81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x14ac:dyDescent="0.3">
      <c r="A48" s="68"/>
      <c r="B48" s="68"/>
      <c r="C48" s="68"/>
      <c r="D48" s="68"/>
      <c r="E48" s="68"/>
      <c r="F48" s="68"/>
      <c r="G48" s="68"/>
      <c r="H48" s="68"/>
      <c r="I48" s="68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1"/>
      <c r="W48" s="81"/>
      <c r="X48" s="81"/>
      <c r="Y48" s="81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x14ac:dyDescent="0.3">
      <c r="A49" s="68"/>
      <c r="B49" s="68"/>
      <c r="C49" s="68"/>
      <c r="D49" s="68"/>
      <c r="E49" s="68"/>
      <c r="F49" s="68"/>
      <c r="G49" s="68"/>
      <c r="H49" s="68"/>
      <c r="I49" s="6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V49" s="81"/>
      <c r="W49" s="81"/>
      <c r="X49" s="81"/>
      <c r="Y49" s="81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33.75" customHeight="1" x14ac:dyDescent="0.3">
      <c r="A50" s="68"/>
      <c r="B50" s="68"/>
      <c r="C50" s="68"/>
      <c r="D50" s="68"/>
      <c r="E50" s="68"/>
      <c r="F50" s="68"/>
      <c r="G50" s="68"/>
      <c r="H50" s="68"/>
      <c r="I50" s="68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81"/>
      <c r="W50" s="81"/>
      <c r="X50" s="81"/>
      <c r="Y50" s="81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51" customHeigh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81"/>
      <c r="W51" s="81"/>
      <c r="X51" s="81"/>
      <c r="Y51" s="81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x14ac:dyDescent="0.3">
      <c r="A52" s="68"/>
      <c r="B52" s="68"/>
      <c r="C52" s="68"/>
      <c r="D52" s="68"/>
      <c r="E52" s="68"/>
      <c r="F52" s="68"/>
      <c r="G52" s="68"/>
      <c r="H52" s="68"/>
      <c r="I52" s="68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81"/>
      <c r="W52" s="81"/>
      <c r="X52" s="81"/>
      <c r="Y52" s="81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x14ac:dyDescent="0.3">
      <c r="A53" s="68"/>
      <c r="B53" s="68"/>
      <c r="C53" s="68"/>
      <c r="D53" s="68"/>
      <c r="E53" s="68"/>
      <c r="F53" s="68"/>
      <c r="G53" s="68"/>
      <c r="H53" s="68"/>
      <c r="I53" s="68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1"/>
      <c r="V53" s="81"/>
      <c r="W53" s="81"/>
      <c r="X53" s="81"/>
      <c r="Y53" s="81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x14ac:dyDescent="0.3">
      <c r="A54" s="68"/>
      <c r="B54" s="68"/>
      <c r="C54" s="68"/>
      <c r="D54" s="68"/>
      <c r="E54" s="68"/>
      <c r="F54" s="68"/>
      <c r="G54" s="68"/>
      <c r="H54" s="68"/>
      <c r="I54" s="68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1"/>
      <c r="V54" s="81"/>
      <c r="W54" s="81"/>
      <c r="X54" s="81"/>
      <c r="Y54" s="81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x14ac:dyDescent="0.3">
      <c r="A55" s="68"/>
      <c r="B55" s="68"/>
      <c r="C55" s="68"/>
      <c r="D55" s="68"/>
      <c r="E55" s="68"/>
      <c r="F55" s="68"/>
      <c r="G55" s="68"/>
      <c r="H55" s="68"/>
      <c r="I55" s="68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1"/>
      <c r="V55" s="81"/>
      <c r="W55" s="81"/>
      <c r="X55" s="81"/>
      <c r="Y55" s="81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x14ac:dyDescent="0.3">
      <c r="A56" s="68"/>
      <c r="B56" s="68"/>
      <c r="C56" s="68"/>
      <c r="D56" s="68"/>
      <c r="E56" s="68"/>
      <c r="F56" s="68"/>
      <c r="G56" s="68"/>
      <c r="H56" s="68"/>
      <c r="I56" s="68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1"/>
      <c r="W56" s="81"/>
      <c r="X56" s="81"/>
      <c r="Y56" s="81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1"/>
      <c r="V57" s="81"/>
      <c r="W57" s="81"/>
      <c r="X57" s="81"/>
      <c r="Y57" s="81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x14ac:dyDescent="0.3">
      <c r="A58" s="68"/>
      <c r="B58" s="68"/>
      <c r="C58" s="68"/>
      <c r="D58" s="68"/>
      <c r="E58" s="68"/>
      <c r="F58" s="68"/>
      <c r="G58" s="68"/>
      <c r="H58" s="68"/>
      <c r="I58" s="68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81"/>
      <c r="W58" s="81"/>
      <c r="X58" s="81"/>
      <c r="Y58" s="81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x14ac:dyDescent="0.3">
      <c r="A59" s="68"/>
      <c r="B59" s="68"/>
      <c r="C59" s="68"/>
      <c r="D59" s="68"/>
      <c r="E59" s="68"/>
      <c r="F59" s="68"/>
      <c r="G59" s="68"/>
      <c r="H59" s="68"/>
      <c r="I59" s="6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81"/>
      <c r="W59" s="81"/>
      <c r="X59" s="81"/>
      <c r="Y59" s="81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x14ac:dyDescent="0.3">
      <c r="A60" s="68"/>
      <c r="B60" s="68"/>
      <c r="C60" s="68"/>
      <c r="D60" s="68"/>
      <c r="E60" s="68"/>
      <c r="F60" s="68"/>
      <c r="G60" s="68"/>
      <c r="H60" s="68"/>
      <c r="I60" s="68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1"/>
      <c r="V60" s="81"/>
      <c r="W60" s="81"/>
      <c r="X60" s="81"/>
      <c r="Y60" s="81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x14ac:dyDescent="0.3">
      <c r="A61" s="68"/>
      <c r="B61" s="68"/>
      <c r="C61" s="68"/>
      <c r="D61" s="68"/>
      <c r="E61" s="68"/>
      <c r="F61" s="68"/>
      <c r="G61" s="68"/>
      <c r="H61" s="68"/>
      <c r="I61" s="68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1"/>
      <c r="V61" s="81"/>
      <c r="W61" s="81"/>
      <c r="X61" s="81"/>
      <c r="Y61" s="81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x14ac:dyDescent="0.3">
      <c r="A62" s="68"/>
      <c r="B62" s="68"/>
      <c r="C62" s="68"/>
      <c r="D62" s="68"/>
      <c r="E62" s="68"/>
      <c r="F62" s="68"/>
      <c r="G62" s="68"/>
      <c r="H62" s="68"/>
      <c r="I62" s="68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81"/>
      <c r="W62" s="81"/>
      <c r="X62" s="81"/>
      <c r="Y62" s="81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x14ac:dyDescent="0.3">
      <c r="A63" s="68"/>
      <c r="B63" s="68"/>
      <c r="C63" s="68"/>
      <c r="D63" s="68"/>
      <c r="E63" s="68"/>
      <c r="F63" s="68"/>
      <c r="G63" s="68"/>
      <c r="H63" s="68"/>
      <c r="I63" s="68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81"/>
      <c r="W63" s="81"/>
      <c r="X63" s="81"/>
      <c r="Y63" s="81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x14ac:dyDescent="0.3">
      <c r="A64" s="68"/>
      <c r="B64" s="68"/>
      <c r="C64" s="68"/>
      <c r="D64" s="68"/>
      <c r="E64" s="68"/>
      <c r="F64" s="68"/>
      <c r="G64" s="68"/>
      <c r="H64" s="68"/>
      <c r="I64" s="68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1"/>
      <c r="V64" s="81"/>
      <c r="W64" s="81"/>
      <c r="X64" s="81"/>
      <c r="Y64" s="81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74.25" customHeight="1" x14ac:dyDescent="0.3">
      <c r="A65" s="68"/>
      <c r="B65" s="68"/>
      <c r="C65" s="68"/>
      <c r="D65" s="68"/>
      <c r="E65" s="68"/>
      <c r="F65" s="68"/>
      <c r="G65" s="68"/>
      <c r="H65" s="68"/>
      <c r="I65" s="68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81"/>
      <c r="W65" s="81"/>
      <c r="X65" s="81"/>
      <c r="Y65" s="81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63" customHeight="1" x14ac:dyDescent="0.3">
      <c r="A66" s="68"/>
      <c r="B66" s="68"/>
      <c r="C66" s="68"/>
      <c r="D66" s="68"/>
      <c r="E66" s="68"/>
      <c r="F66" s="68"/>
      <c r="G66" s="68"/>
      <c r="H66" s="68"/>
      <c r="I66" s="68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/>
      <c r="V66" s="81"/>
      <c r="W66" s="81"/>
      <c r="X66" s="81"/>
      <c r="Y66" s="81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29.25" customHeight="1" x14ac:dyDescent="0.3">
      <c r="A67" s="68"/>
      <c r="B67" s="68"/>
      <c r="C67" s="68"/>
      <c r="D67" s="68"/>
      <c r="E67" s="68"/>
      <c r="F67" s="68"/>
      <c r="G67" s="68"/>
      <c r="H67" s="68"/>
      <c r="I67" s="68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1"/>
      <c r="W67" s="81"/>
      <c r="X67" s="81"/>
      <c r="Y67" s="81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43.5" customHeight="1" x14ac:dyDescent="0.3">
      <c r="A68" s="68"/>
      <c r="B68" s="68"/>
      <c r="C68" s="68"/>
      <c r="D68" s="68"/>
      <c r="E68" s="68"/>
      <c r="F68" s="68"/>
      <c r="G68" s="68"/>
      <c r="H68" s="68"/>
      <c r="I68" s="68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  <c r="V68" s="81"/>
      <c r="W68" s="81"/>
      <c r="X68" s="81"/>
      <c r="Y68" s="81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30" customHeight="1" x14ac:dyDescent="0.3">
      <c r="A69" s="68"/>
      <c r="B69" s="68"/>
      <c r="C69" s="68"/>
      <c r="D69" s="68"/>
      <c r="E69" s="68"/>
      <c r="F69" s="68"/>
      <c r="G69" s="68"/>
      <c r="H69" s="68"/>
      <c r="I69" s="68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81"/>
      <c r="W69" s="81"/>
      <c r="X69" s="81"/>
      <c r="Y69" s="81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33" customHeight="1" x14ac:dyDescent="0.3">
      <c r="A70" s="68"/>
      <c r="B70" s="68"/>
      <c r="C70" s="68"/>
      <c r="D70" s="68"/>
      <c r="E70" s="68"/>
      <c r="F70" s="68"/>
      <c r="G70" s="68"/>
      <c r="H70" s="68"/>
      <c r="I70" s="68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1"/>
      <c r="W70" s="81"/>
      <c r="X70" s="81"/>
      <c r="Y70" s="81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3" customHeight="1" x14ac:dyDescent="0.3">
      <c r="A71" s="68"/>
      <c r="B71" s="68"/>
      <c r="C71" s="68"/>
      <c r="D71" s="68"/>
      <c r="E71" s="68"/>
      <c r="F71" s="68"/>
      <c r="G71" s="68"/>
      <c r="H71" s="68"/>
      <c r="I71" s="68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81"/>
      <c r="W71" s="81"/>
      <c r="X71" s="81"/>
      <c r="Y71" s="81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x14ac:dyDescent="0.3">
      <c r="A72" s="68"/>
      <c r="B72" s="68"/>
      <c r="C72" s="68"/>
      <c r="D72" s="68"/>
      <c r="E72" s="68"/>
      <c r="F72" s="68"/>
      <c r="G72" s="68"/>
      <c r="H72" s="68"/>
      <c r="I72" s="68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1"/>
      <c r="V72" s="81"/>
      <c r="W72" s="81"/>
      <c r="X72" s="81"/>
      <c r="Y72" s="81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71" s="65" customFormat="1" x14ac:dyDescent="0.3">
      <c r="A73" s="68"/>
      <c r="B73" s="68"/>
      <c r="C73" s="68"/>
      <c r="D73" s="68"/>
      <c r="E73" s="68"/>
      <c r="F73" s="68"/>
      <c r="G73" s="68"/>
      <c r="H73" s="68"/>
      <c r="I73" s="68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81"/>
      <c r="W73" s="81"/>
      <c r="X73" s="81"/>
      <c r="Y73" s="81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69"/>
      <c r="AL73" s="69"/>
      <c r="AM73" s="69"/>
    </row>
    <row r="74" spans="1:71" s="65" customFormat="1" x14ac:dyDescent="0.3">
      <c r="A74" s="68"/>
      <c r="B74" s="68"/>
      <c r="C74" s="68"/>
      <c r="D74" s="68"/>
      <c r="E74" s="68"/>
      <c r="F74" s="68"/>
      <c r="G74" s="68"/>
      <c r="H74" s="68"/>
      <c r="I74" s="68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81"/>
      <c r="W74" s="81"/>
      <c r="X74" s="81"/>
      <c r="Y74" s="81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69"/>
      <c r="AL74" s="69"/>
      <c r="AM74" s="69"/>
    </row>
    <row r="75" spans="1:71" s="65" customFormat="1" ht="41.25" customHeight="1" x14ac:dyDescent="0.3">
      <c r="A75" s="68"/>
      <c r="B75" s="68"/>
      <c r="C75" s="68"/>
      <c r="D75" s="68"/>
      <c r="E75" s="68"/>
      <c r="F75" s="68"/>
      <c r="G75" s="68"/>
      <c r="H75" s="68"/>
      <c r="I75" s="68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81"/>
      <c r="W75" s="81"/>
      <c r="X75" s="81"/>
      <c r="Y75" s="81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69"/>
      <c r="AL75" s="69"/>
      <c r="AM75" s="69"/>
    </row>
    <row r="76" spans="1:71" s="65" customFormat="1" ht="47.25" customHeight="1" x14ac:dyDescent="0.3">
      <c r="A76" s="68"/>
      <c r="B76" s="68"/>
      <c r="C76" s="68"/>
      <c r="D76" s="68"/>
      <c r="E76" s="68"/>
      <c r="F76" s="68"/>
      <c r="G76" s="68"/>
      <c r="H76" s="68"/>
      <c r="I76" s="68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1"/>
      <c r="V76" s="81"/>
      <c r="W76" s="81"/>
      <c r="X76" s="81"/>
      <c r="Y76" s="81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69"/>
      <c r="AL76" s="69"/>
      <c r="AM76" s="69"/>
    </row>
    <row r="77" spans="1:71" s="65" customFormat="1" ht="31.5" customHeight="1" x14ac:dyDescent="0.3">
      <c r="A77" s="68"/>
      <c r="B77" s="68"/>
      <c r="C77" s="68"/>
      <c r="D77" s="68"/>
      <c r="E77" s="68"/>
      <c r="F77" s="68"/>
      <c r="G77" s="68"/>
      <c r="H77" s="68"/>
      <c r="I77" s="68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1"/>
      <c r="V77" s="81"/>
      <c r="W77" s="81"/>
      <c r="X77" s="81"/>
      <c r="Y77" s="81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69"/>
      <c r="AL77" s="69"/>
      <c r="AM77" s="69"/>
    </row>
    <row r="78" spans="1:71" s="65" customFormat="1" ht="46.5" customHeight="1" x14ac:dyDescent="0.3">
      <c r="A78" s="68"/>
      <c r="B78" s="68"/>
      <c r="C78" s="68"/>
      <c r="D78" s="68"/>
      <c r="E78" s="68"/>
      <c r="F78" s="68"/>
      <c r="G78" s="68"/>
      <c r="H78" s="68"/>
      <c r="I78" s="68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81"/>
      <c r="W78" s="81"/>
      <c r="X78" s="81"/>
      <c r="Y78" s="81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69"/>
      <c r="AL78" s="69"/>
      <c r="AM78" s="69"/>
    </row>
    <row r="79" spans="1:71" s="65" customFormat="1" ht="42.75" customHeight="1" x14ac:dyDescent="0.3">
      <c r="A79" s="68"/>
      <c r="B79" s="68"/>
      <c r="C79" s="68"/>
      <c r="D79" s="68"/>
      <c r="E79" s="68"/>
      <c r="F79" s="68"/>
      <c r="G79" s="68"/>
      <c r="H79" s="68"/>
      <c r="I79" s="68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1"/>
      <c r="V79" s="81"/>
      <c r="W79" s="81"/>
      <c r="X79" s="81"/>
      <c r="Y79" s="81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69"/>
      <c r="AL79" s="69"/>
      <c r="AM79" s="69"/>
    </row>
    <row r="80" spans="1:71" s="65" customFormat="1" ht="48.75" customHeight="1" x14ac:dyDescent="0.3">
      <c r="A80" s="68"/>
      <c r="B80" s="68"/>
      <c r="C80" s="68"/>
      <c r="D80" s="68"/>
      <c r="E80" s="68"/>
      <c r="F80" s="68"/>
      <c r="G80" s="68"/>
      <c r="H80" s="68"/>
      <c r="I80" s="68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1"/>
      <c r="V80" s="81"/>
      <c r="W80" s="81"/>
      <c r="X80" s="81"/>
      <c r="Y80" s="81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69"/>
      <c r="AL80" s="69"/>
      <c r="AM80" s="69"/>
    </row>
    <row r="81" spans="1:39" s="65" customFormat="1" ht="49.5" customHeight="1" x14ac:dyDescent="0.3">
      <c r="A81" s="68"/>
      <c r="B81" s="68"/>
      <c r="C81" s="68"/>
      <c r="D81" s="68"/>
      <c r="E81" s="68"/>
      <c r="F81" s="68"/>
      <c r="G81" s="68"/>
      <c r="H81" s="68"/>
      <c r="I81" s="68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1"/>
      <c r="V81" s="81"/>
      <c r="W81" s="81"/>
      <c r="X81" s="81"/>
      <c r="Y81" s="81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69"/>
      <c r="AL81" s="69"/>
      <c r="AM81" s="69"/>
    </row>
    <row r="82" spans="1:39" s="65" customFormat="1" ht="75.75" customHeight="1" x14ac:dyDescent="0.3">
      <c r="A82" s="68"/>
      <c r="B82" s="68"/>
      <c r="C82" s="68"/>
      <c r="D82" s="68"/>
      <c r="E82" s="68"/>
      <c r="F82" s="68"/>
      <c r="G82" s="68"/>
      <c r="H82" s="68"/>
      <c r="I82" s="68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81"/>
      <c r="W82" s="81"/>
      <c r="X82" s="81"/>
      <c r="Y82" s="81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69"/>
      <c r="AL82" s="69"/>
      <c r="AM82" s="69"/>
    </row>
    <row r="83" spans="1:39" s="65" customFormat="1" ht="42" customHeight="1" x14ac:dyDescent="0.3">
      <c r="A83" s="68"/>
      <c r="B83" s="68"/>
      <c r="C83" s="68"/>
      <c r="D83" s="68"/>
      <c r="E83" s="68"/>
      <c r="F83" s="68"/>
      <c r="G83" s="68"/>
      <c r="H83" s="68"/>
      <c r="I83" s="68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1"/>
      <c r="V83" s="81"/>
      <c r="W83" s="81"/>
      <c r="X83" s="81"/>
      <c r="Y83" s="81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69"/>
      <c r="AL83" s="69"/>
      <c r="AM83" s="69"/>
    </row>
    <row r="84" spans="1:39" s="65" customFormat="1" ht="60.75" customHeight="1" x14ac:dyDescent="0.3">
      <c r="A84" s="68"/>
      <c r="B84" s="68"/>
      <c r="C84" s="68"/>
      <c r="D84" s="68"/>
      <c r="E84" s="68"/>
      <c r="F84" s="68"/>
      <c r="G84" s="68"/>
      <c r="H84" s="68"/>
      <c r="I84" s="68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1"/>
      <c r="V84" s="81"/>
      <c r="W84" s="81"/>
      <c r="X84" s="81"/>
      <c r="Y84" s="81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69"/>
      <c r="AL84" s="69"/>
      <c r="AM84" s="69"/>
    </row>
    <row r="85" spans="1:39" s="65" customFormat="1" ht="59.25" customHeight="1" x14ac:dyDescent="0.3">
      <c r="A85" s="68"/>
      <c r="B85" s="68"/>
      <c r="C85" s="68"/>
      <c r="D85" s="68"/>
      <c r="E85" s="68"/>
      <c r="F85" s="68"/>
      <c r="G85" s="68"/>
      <c r="H85" s="68"/>
      <c r="I85" s="68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1"/>
      <c r="V85" s="81"/>
      <c r="W85" s="81"/>
      <c r="X85" s="81"/>
      <c r="Y85" s="81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69"/>
      <c r="AL85" s="69"/>
      <c r="AM85" s="69"/>
    </row>
    <row r="86" spans="1:39" s="65" customFormat="1" ht="59.25" customHeight="1" x14ac:dyDescent="0.3">
      <c r="A86" s="68"/>
      <c r="B86" s="68"/>
      <c r="C86" s="68"/>
      <c r="D86" s="68"/>
      <c r="E86" s="68"/>
      <c r="F86" s="68"/>
      <c r="G86" s="68"/>
      <c r="H86" s="68"/>
      <c r="I86" s="68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81"/>
      <c r="W86" s="81"/>
      <c r="X86" s="81"/>
      <c r="Y86" s="81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69"/>
      <c r="AL86" s="69"/>
      <c r="AM86" s="69"/>
    </row>
    <row r="87" spans="1:39" s="65" customFormat="1" ht="59.25" customHeight="1" x14ac:dyDescent="0.3">
      <c r="A87" s="68"/>
      <c r="B87" s="68"/>
      <c r="C87" s="68"/>
      <c r="D87" s="68"/>
      <c r="E87" s="68"/>
      <c r="F87" s="68"/>
      <c r="G87" s="68"/>
      <c r="H87" s="68"/>
      <c r="I87" s="68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1"/>
      <c r="V87" s="81"/>
      <c r="W87" s="81"/>
      <c r="X87" s="81"/>
      <c r="Y87" s="81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69"/>
      <c r="AL87" s="69"/>
      <c r="AM87" s="69"/>
    </row>
    <row r="88" spans="1:39" s="65" customFormat="1" ht="64.5" customHeight="1" x14ac:dyDescent="0.3">
      <c r="A88" s="68"/>
      <c r="B88" s="68"/>
      <c r="C88" s="68"/>
      <c r="D88" s="68"/>
      <c r="E88" s="68"/>
      <c r="F88" s="68"/>
      <c r="G88" s="68"/>
      <c r="H88" s="68"/>
      <c r="I88" s="68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1"/>
      <c r="V88" s="81"/>
      <c r="W88" s="81"/>
      <c r="X88" s="81"/>
      <c r="Y88" s="81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69"/>
      <c r="AL88" s="69"/>
      <c r="AM88" s="69"/>
    </row>
    <row r="89" spans="1:39" s="65" customFormat="1" ht="59.25" customHeight="1" x14ac:dyDescent="0.3">
      <c r="A89" s="68"/>
      <c r="B89" s="68"/>
      <c r="C89" s="68"/>
      <c r="D89" s="68"/>
      <c r="E89" s="68"/>
      <c r="F89" s="68"/>
      <c r="G89" s="68"/>
      <c r="H89" s="68"/>
      <c r="I89" s="68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  <c r="V89" s="81"/>
      <c r="W89" s="81"/>
      <c r="X89" s="81"/>
      <c r="Y89" s="81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69"/>
      <c r="AL89" s="69"/>
      <c r="AM89" s="69"/>
    </row>
    <row r="90" spans="1:39" s="65" customFormat="1" ht="59.25" customHeight="1" x14ac:dyDescent="0.3">
      <c r="A90" s="68"/>
      <c r="B90" s="68"/>
      <c r="C90" s="68"/>
      <c r="D90" s="68"/>
      <c r="E90" s="68"/>
      <c r="F90" s="68"/>
      <c r="G90" s="68"/>
      <c r="H90" s="68"/>
      <c r="I90" s="68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1"/>
      <c r="V90" s="81"/>
      <c r="W90" s="81"/>
      <c r="X90" s="81"/>
      <c r="Y90" s="81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69"/>
      <c r="AL90" s="69"/>
      <c r="AM90" s="69"/>
    </row>
    <row r="91" spans="1:39" s="65" customFormat="1" ht="111" customHeight="1" x14ac:dyDescent="0.3">
      <c r="A91" s="68"/>
      <c r="B91" s="68"/>
      <c r="C91" s="68"/>
      <c r="D91" s="68"/>
      <c r="E91" s="68"/>
      <c r="F91" s="68"/>
      <c r="G91" s="68"/>
      <c r="H91" s="68"/>
      <c r="I91" s="68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1"/>
      <c r="V91" s="81"/>
      <c r="W91" s="81"/>
      <c r="X91" s="81"/>
      <c r="Y91" s="81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69"/>
      <c r="AL91" s="69"/>
      <c r="AM91" s="69"/>
    </row>
    <row r="92" spans="1:39" s="65" customFormat="1" ht="38.25" customHeight="1" x14ac:dyDescent="0.3">
      <c r="A92" s="68"/>
      <c r="B92" s="68"/>
      <c r="C92" s="68"/>
      <c r="D92" s="68"/>
      <c r="E92" s="68"/>
      <c r="F92" s="68"/>
      <c r="G92" s="68"/>
      <c r="H92" s="68"/>
      <c r="I92" s="68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1"/>
      <c r="V92" s="81"/>
      <c r="W92" s="81"/>
      <c r="X92" s="81"/>
      <c r="Y92" s="81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69"/>
      <c r="AL92" s="69"/>
      <c r="AM92" s="69"/>
    </row>
    <row r="93" spans="1:39" s="65" customFormat="1" ht="63.75" customHeight="1" x14ac:dyDescent="0.3">
      <c r="A93" s="68"/>
      <c r="B93" s="68"/>
      <c r="C93" s="68"/>
      <c r="D93" s="68"/>
      <c r="E93" s="68"/>
      <c r="F93" s="68"/>
      <c r="G93" s="68"/>
      <c r="H93" s="68"/>
      <c r="I93" s="68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1"/>
      <c r="V93" s="81"/>
      <c r="W93" s="81"/>
      <c r="X93" s="81"/>
      <c r="Y93" s="81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69"/>
      <c r="AL93" s="69"/>
      <c r="AM93" s="69"/>
    </row>
    <row r="94" spans="1:39" s="65" customFormat="1" ht="37.5" customHeight="1" x14ac:dyDescent="0.3">
      <c r="A94" s="68"/>
      <c r="B94" s="68"/>
      <c r="C94" s="68"/>
      <c r="D94" s="68"/>
      <c r="E94" s="68"/>
      <c r="F94" s="68"/>
      <c r="G94" s="68"/>
      <c r="H94" s="68"/>
      <c r="I94" s="68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1"/>
      <c r="V94" s="81"/>
      <c r="W94" s="81"/>
      <c r="X94" s="81"/>
      <c r="Y94" s="81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69"/>
      <c r="AL94" s="69"/>
      <c r="AM94" s="69"/>
    </row>
    <row r="95" spans="1:39" s="65" customFormat="1" ht="30" customHeight="1" x14ac:dyDescent="0.3">
      <c r="A95" s="68"/>
      <c r="B95" s="68"/>
      <c r="C95" s="68"/>
      <c r="D95" s="68"/>
      <c r="E95" s="68"/>
      <c r="F95" s="68"/>
      <c r="G95" s="68"/>
      <c r="H95" s="68"/>
      <c r="I95" s="68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1"/>
      <c r="V95" s="81"/>
      <c r="W95" s="81"/>
      <c r="X95" s="81"/>
      <c r="Y95" s="81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69"/>
      <c r="AL95" s="69"/>
      <c r="AM95" s="69"/>
    </row>
    <row r="96" spans="1:39" s="65" customFormat="1" ht="39.75" customHeight="1" x14ac:dyDescent="0.3">
      <c r="A96" s="68"/>
      <c r="B96" s="68"/>
      <c r="C96" s="68"/>
      <c r="D96" s="68"/>
      <c r="E96" s="68"/>
      <c r="F96" s="68"/>
      <c r="G96" s="68"/>
      <c r="H96" s="68"/>
      <c r="I96" s="68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1"/>
      <c r="V96" s="81"/>
      <c r="W96" s="81"/>
      <c r="X96" s="81"/>
      <c r="Y96" s="81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69"/>
      <c r="AL96" s="69"/>
      <c r="AM96" s="69"/>
    </row>
    <row r="97" spans="1:39" s="65" customFormat="1" ht="40.5" customHeight="1" x14ac:dyDescent="0.3">
      <c r="A97" s="68"/>
      <c r="B97" s="68"/>
      <c r="C97" s="68"/>
      <c r="D97" s="68"/>
      <c r="E97" s="68"/>
      <c r="F97" s="68"/>
      <c r="G97" s="68"/>
      <c r="H97" s="68"/>
      <c r="I97" s="68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1"/>
      <c r="V97" s="81"/>
      <c r="W97" s="81"/>
      <c r="X97" s="81"/>
      <c r="Y97" s="81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69"/>
      <c r="AL97" s="69"/>
      <c r="AM97" s="69"/>
    </row>
    <row r="98" spans="1:39" s="65" customFormat="1" ht="46.5" customHeight="1" x14ac:dyDescent="0.3">
      <c r="A98" s="68"/>
      <c r="B98" s="68"/>
      <c r="C98" s="68"/>
      <c r="D98" s="68"/>
      <c r="E98" s="68"/>
      <c r="F98" s="68"/>
      <c r="G98" s="68"/>
      <c r="H98" s="68"/>
      <c r="I98" s="68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1"/>
      <c r="V98" s="81"/>
      <c r="W98" s="81"/>
      <c r="X98" s="81"/>
      <c r="Y98" s="81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69"/>
      <c r="AL98" s="69"/>
      <c r="AM98" s="69"/>
    </row>
    <row r="99" spans="1:39" s="65" customFormat="1" ht="42" customHeight="1" x14ac:dyDescent="0.3">
      <c r="A99" s="68"/>
      <c r="B99" s="68"/>
      <c r="C99" s="68"/>
      <c r="D99" s="68"/>
      <c r="E99" s="68"/>
      <c r="F99" s="68"/>
      <c r="G99" s="68"/>
      <c r="H99" s="68"/>
      <c r="I99" s="68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1"/>
      <c r="V99" s="81"/>
      <c r="W99" s="81"/>
      <c r="X99" s="81"/>
      <c r="Y99" s="81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69"/>
      <c r="AL99" s="69"/>
      <c r="AM99" s="69"/>
    </row>
    <row r="100" spans="1:39" s="65" customFormat="1" ht="33.75" customHeight="1" x14ac:dyDescent="0.3">
      <c r="A100" s="68"/>
      <c r="B100" s="68"/>
      <c r="C100" s="68"/>
      <c r="D100" s="68"/>
      <c r="E100" s="68"/>
      <c r="F100" s="68"/>
      <c r="G100" s="68"/>
      <c r="H100" s="68"/>
      <c r="I100" s="68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1"/>
      <c r="V100" s="81"/>
      <c r="W100" s="81"/>
      <c r="X100" s="81"/>
      <c r="Y100" s="81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69"/>
      <c r="AL100" s="69"/>
      <c r="AM100" s="69"/>
    </row>
    <row r="101" spans="1:39" s="65" customFormat="1" ht="32.25" customHeight="1" x14ac:dyDescent="0.3">
      <c r="A101" s="68"/>
      <c r="B101" s="68"/>
      <c r="C101" s="68"/>
      <c r="D101" s="68"/>
      <c r="E101" s="68"/>
      <c r="F101" s="68"/>
      <c r="G101" s="68"/>
      <c r="H101" s="68"/>
      <c r="I101" s="68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1"/>
      <c r="V101" s="81"/>
      <c r="W101" s="81"/>
      <c r="X101" s="81"/>
      <c r="Y101" s="81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69"/>
      <c r="AL101" s="69"/>
      <c r="AM101" s="69"/>
    </row>
    <row r="102" spans="1:39" s="65" customFormat="1" ht="59.25" customHeight="1" x14ac:dyDescent="0.3">
      <c r="A102" s="68"/>
      <c r="B102" s="68"/>
      <c r="C102" s="68"/>
      <c r="D102" s="68"/>
      <c r="E102" s="68"/>
      <c r="F102" s="68"/>
      <c r="G102" s="68"/>
      <c r="H102" s="68"/>
      <c r="I102" s="68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1"/>
      <c r="V102" s="81"/>
      <c r="W102" s="81"/>
      <c r="X102" s="81"/>
      <c r="Y102" s="81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69"/>
      <c r="AL102" s="69"/>
      <c r="AM102" s="69"/>
    </row>
    <row r="103" spans="1:39" s="65" customFormat="1" ht="28.5" customHeight="1" x14ac:dyDescent="0.3">
      <c r="A103" s="68"/>
      <c r="B103" s="68"/>
      <c r="C103" s="68"/>
      <c r="D103" s="68"/>
      <c r="E103" s="68"/>
      <c r="F103" s="68"/>
      <c r="G103" s="68"/>
      <c r="H103" s="68"/>
      <c r="I103" s="68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1"/>
      <c r="V103" s="81"/>
      <c r="W103" s="81"/>
      <c r="X103" s="81"/>
      <c r="Y103" s="81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69"/>
      <c r="AL103" s="69"/>
      <c r="AM103" s="69"/>
    </row>
    <row r="104" spans="1:39" s="65" customFormat="1" ht="48" customHeight="1" x14ac:dyDescent="0.3">
      <c r="A104" s="68"/>
      <c r="B104" s="68"/>
      <c r="C104" s="68"/>
      <c r="D104" s="68"/>
      <c r="E104" s="68"/>
      <c r="F104" s="68"/>
      <c r="G104" s="68"/>
      <c r="H104" s="68"/>
      <c r="I104" s="68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1"/>
      <c r="V104" s="81"/>
      <c r="W104" s="81"/>
      <c r="X104" s="81"/>
      <c r="Y104" s="81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69"/>
      <c r="AL104" s="69"/>
      <c r="AM104" s="69"/>
    </row>
    <row r="105" spans="1:39" s="65" customFormat="1" ht="28.5" customHeight="1" x14ac:dyDescent="0.3">
      <c r="A105" s="68"/>
      <c r="B105" s="68"/>
      <c r="C105" s="68"/>
      <c r="D105" s="68"/>
      <c r="E105" s="68"/>
      <c r="F105" s="68"/>
      <c r="G105" s="68"/>
      <c r="H105" s="68"/>
      <c r="I105" s="68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1"/>
      <c r="V105" s="81"/>
      <c r="W105" s="81"/>
      <c r="X105" s="81"/>
      <c r="Y105" s="81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69"/>
      <c r="AL105" s="69"/>
      <c r="AM105" s="69"/>
    </row>
    <row r="106" spans="1:39" s="65" customFormat="1" ht="54" customHeight="1" x14ac:dyDescent="0.3">
      <c r="A106" s="68"/>
      <c r="B106" s="68"/>
      <c r="C106" s="68"/>
      <c r="D106" s="68"/>
      <c r="E106" s="68"/>
      <c r="F106" s="68"/>
      <c r="G106" s="68"/>
      <c r="H106" s="68"/>
      <c r="I106" s="68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1"/>
      <c r="V106" s="81"/>
      <c r="W106" s="81"/>
      <c r="X106" s="81"/>
      <c r="Y106" s="81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69"/>
      <c r="AL106" s="69"/>
      <c r="AM106" s="69"/>
    </row>
    <row r="107" spans="1:39" s="65" customFormat="1" ht="28.5" customHeight="1" x14ac:dyDescent="0.3">
      <c r="A107" s="68"/>
      <c r="B107" s="68"/>
      <c r="C107" s="68"/>
      <c r="D107" s="68"/>
      <c r="E107" s="68"/>
      <c r="F107" s="68"/>
      <c r="G107" s="68"/>
      <c r="H107" s="68"/>
      <c r="I107" s="68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1"/>
      <c r="V107" s="81"/>
      <c r="W107" s="81"/>
      <c r="X107" s="81"/>
      <c r="Y107" s="81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69"/>
      <c r="AL107" s="69"/>
      <c r="AM107" s="69"/>
    </row>
    <row r="108" spans="1:39" s="65" customFormat="1" ht="57.75" customHeight="1" x14ac:dyDescent="0.3">
      <c r="A108" s="68"/>
      <c r="B108" s="68"/>
      <c r="C108" s="68"/>
      <c r="D108" s="68"/>
      <c r="E108" s="68"/>
      <c r="F108" s="68"/>
      <c r="G108" s="68"/>
      <c r="H108" s="68"/>
      <c r="I108" s="68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1"/>
      <c r="V108" s="81"/>
      <c r="W108" s="81"/>
      <c r="X108" s="81"/>
      <c r="Y108" s="81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69"/>
      <c r="AL108" s="69"/>
      <c r="AM108" s="69"/>
    </row>
    <row r="109" spans="1:39" s="65" customFormat="1" x14ac:dyDescent="0.3">
      <c r="A109" s="68"/>
      <c r="B109" s="68"/>
      <c r="C109" s="68"/>
      <c r="D109" s="68"/>
      <c r="E109" s="68"/>
      <c r="F109" s="68"/>
      <c r="G109" s="68"/>
      <c r="H109" s="68"/>
      <c r="I109" s="68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  <c r="V109" s="81"/>
      <c r="W109" s="81"/>
      <c r="X109" s="81"/>
      <c r="Y109" s="81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69"/>
      <c r="AL109" s="69"/>
      <c r="AM109" s="69"/>
    </row>
    <row r="110" spans="1:39" s="65" customFormat="1" ht="42" customHeight="1" x14ac:dyDescent="0.3">
      <c r="A110" s="68"/>
      <c r="B110" s="68"/>
      <c r="C110" s="68"/>
      <c r="D110" s="68"/>
      <c r="E110" s="68"/>
      <c r="F110" s="68"/>
      <c r="G110" s="68"/>
      <c r="H110" s="68"/>
      <c r="I110" s="68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1"/>
      <c r="V110" s="81"/>
      <c r="W110" s="81"/>
      <c r="X110" s="81"/>
      <c r="Y110" s="81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69"/>
      <c r="AL110" s="69"/>
      <c r="AM110" s="69"/>
    </row>
    <row r="111" spans="1:39" s="65" customFormat="1" x14ac:dyDescent="0.3">
      <c r="A111" s="68"/>
      <c r="B111" s="68"/>
      <c r="C111" s="68"/>
      <c r="D111" s="68"/>
      <c r="E111" s="68"/>
      <c r="F111" s="68"/>
      <c r="G111" s="68"/>
      <c r="H111" s="68"/>
      <c r="I111" s="68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1"/>
      <c r="V111" s="81"/>
      <c r="W111" s="81"/>
      <c r="X111" s="81"/>
      <c r="Y111" s="81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69"/>
      <c r="AL111" s="69"/>
      <c r="AM111" s="69"/>
    </row>
    <row r="112" spans="1:39" s="65" customFormat="1" x14ac:dyDescent="0.3">
      <c r="A112" s="68"/>
      <c r="B112" s="68"/>
      <c r="C112" s="68"/>
      <c r="D112" s="68"/>
      <c r="E112" s="68"/>
      <c r="F112" s="68"/>
      <c r="G112" s="68"/>
      <c r="H112" s="68"/>
      <c r="I112" s="68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1"/>
      <c r="V112" s="81"/>
      <c r="W112" s="81"/>
      <c r="X112" s="81"/>
      <c r="Y112" s="81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69"/>
      <c r="AL112" s="69"/>
      <c r="AM112" s="69"/>
    </row>
    <row r="113" spans="1:39" s="65" customFormat="1" x14ac:dyDescent="0.3">
      <c r="A113" s="68"/>
      <c r="B113" s="68"/>
      <c r="C113" s="68"/>
      <c r="D113" s="68"/>
      <c r="E113" s="68"/>
      <c r="F113" s="68"/>
      <c r="G113" s="68"/>
      <c r="H113" s="68"/>
      <c r="I113" s="68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1"/>
      <c r="V113" s="81"/>
      <c r="W113" s="81"/>
      <c r="X113" s="81"/>
      <c r="Y113" s="81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69"/>
      <c r="AL113" s="69"/>
      <c r="AM113" s="69"/>
    </row>
    <row r="114" spans="1:39" s="65" customFormat="1" x14ac:dyDescent="0.3">
      <c r="A114" s="68"/>
      <c r="B114" s="68"/>
      <c r="C114" s="68"/>
      <c r="D114" s="68"/>
      <c r="E114" s="68"/>
      <c r="F114" s="68"/>
      <c r="G114" s="68"/>
      <c r="H114" s="68"/>
      <c r="I114" s="68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1"/>
      <c r="V114" s="81"/>
      <c r="W114" s="81"/>
      <c r="X114" s="81"/>
      <c r="Y114" s="81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69"/>
      <c r="AL114" s="69"/>
      <c r="AM114" s="69"/>
    </row>
    <row r="115" spans="1:39" s="65" customFormat="1" x14ac:dyDescent="0.3">
      <c r="A115" s="68"/>
      <c r="B115" s="68"/>
      <c r="C115" s="68"/>
      <c r="D115" s="68"/>
      <c r="E115" s="68"/>
      <c r="F115" s="68"/>
      <c r="G115" s="68"/>
      <c r="H115" s="68"/>
      <c r="I115" s="68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1"/>
      <c r="V115" s="81"/>
      <c r="W115" s="81"/>
      <c r="X115" s="81"/>
      <c r="Y115" s="81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69"/>
      <c r="AL115" s="69"/>
      <c r="AM115" s="69"/>
    </row>
    <row r="116" spans="1:39" s="65" customFormat="1" x14ac:dyDescent="0.3">
      <c r="A116" s="68"/>
      <c r="B116" s="68"/>
      <c r="C116" s="68"/>
      <c r="D116" s="68"/>
      <c r="E116" s="68"/>
      <c r="F116" s="68"/>
      <c r="G116" s="68"/>
      <c r="H116" s="68"/>
      <c r="I116" s="68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1"/>
      <c r="V116" s="81"/>
      <c r="W116" s="81"/>
      <c r="X116" s="81"/>
      <c r="Y116" s="81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69"/>
      <c r="AL116" s="69"/>
      <c r="AM116" s="69"/>
    </row>
    <row r="117" spans="1:39" s="65" customFormat="1" x14ac:dyDescent="0.3">
      <c r="A117" s="68"/>
      <c r="B117" s="68"/>
      <c r="C117" s="68"/>
      <c r="D117" s="68"/>
      <c r="E117" s="68"/>
      <c r="F117" s="68"/>
      <c r="G117" s="68"/>
      <c r="H117" s="68"/>
      <c r="I117" s="68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1"/>
      <c r="V117" s="81"/>
      <c r="W117" s="81"/>
      <c r="X117" s="81"/>
      <c r="Y117" s="81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69"/>
      <c r="AL117" s="69"/>
      <c r="AM117" s="69"/>
    </row>
    <row r="118" spans="1:39" s="65" customFormat="1" x14ac:dyDescent="0.3">
      <c r="A118" s="68"/>
      <c r="B118" s="68"/>
      <c r="C118" s="68"/>
      <c r="D118" s="68"/>
      <c r="E118" s="68"/>
      <c r="F118" s="68"/>
      <c r="G118" s="68"/>
      <c r="H118" s="68"/>
      <c r="I118" s="68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1"/>
      <c r="V118" s="81"/>
      <c r="W118" s="81"/>
      <c r="X118" s="81"/>
      <c r="Y118" s="81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69"/>
      <c r="AL118" s="69"/>
      <c r="AM118" s="69"/>
    </row>
    <row r="119" spans="1:39" s="65" customFormat="1" x14ac:dyDescent="0.3">
      <c r="A119" s="68"/>
      <c r="B119" s="68"/>
      <c r="C119" s="68"/>
      <c r="D119" s="68"/>
      <c r="E119" s="68"/>
      <c r="F119" s="68"/>
      <c r="G119" s="68"/>
      <c r="H119" s="68"/>
      <c r="I119" s="68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1"/>
      <c r="V119" s="81"/>
      <c r="W119" s="81"/>
      <c r="X119" s="81"/>
      <c r="Y119" s="81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69"/>
      <c r="AL119" s="69"/>
      <c r="AM119" s="69"/>
    </row>
    <row r="120" spans="1:39" s="65" customFormat="1" x14ac:dyDescent="0.3">
      <c r="A120" s="68"/>
      <c r="B120" s="68"/>
      <c r="C120" s="68"/>
      <c r="D120" s="68"/>
      <c r="E120" s="68"/>
      <c r="F120" s="68"/>
      <c r="G120" s="68"/>
      <c r="H120" s="68"/>
      <c r="I120" s="68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1"/>
      <c r="V120" s="81"/>
      <c r="W120" s="81"/>
      <c r="X120" s="81"/>
      <c r="Y120" s="81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69"/>
      <c r="AL120" s="69"/>
      <c r="AM120" s="69"/>
    </row>
    <row r="121" spans="1:39" s="65" customFormat="1" x14ac:dyDescent="0.3">
      <c r="A121" s="68"/>
      <c r="B121" s="68"/>
      <c r="C121" s="68"/>
      <c r="D121" s="68"/>
      <c r="E121" s="68"/>
      <c r="F121" s="68"/>
      <c r="G121" s="68"/>
      <c r="H121" s="68"/>
      <c r="I121" s="68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1"/>
      <c r="V121" s="81"/>
      <c r="W121" s="81"/>
      <c r="X121" s="81"/>
      <c r="Y121" s="81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69"/>
      <c r="AL121" s="69"/>
      <c r="AM121" s="69"/>
    </row>
    <row r="122" spans="1:39" s="65" customFormat="1" x14ac:dyDescent="0.3">
      <c r="A122" s="68"/>
      <c r="B122" s="68"/>
      <c r="C122" s="68"/>
      <c r="D122" s="68"/>
      <c r="E122" s="68"/>
      <c r="F122" s="68"/>
      <c r="G122" s="68"/>
      <c r="H122" s="68"/>
      <c r="I122" s="68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1"/>
      <c r="V122" s="81"/>
      <c r="W122" s="81"/>
      <c r="X122" s="81"/>
      <c r="Y122" s="81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69"/>
      <c r="AL122" s="69"/>
      <c r="AM122" s="69"/>
    </row>
    <row r="123" spans="1:39" s="65" customFormat="1" x14ac:dyDescent="0.3">
      <c r="A123" s="68"/>
      <c r="B123" s="68"/>
      <c r="C123" s="68"/>
      <c r="D123" s="68"/>
      <c r="E123" s="68"/>
      <c r="F123" s="68"/>
      <c r="G123" s="68"/>
      <c r="H123" s="68"/>
      <c r="I123" s="68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1"/>
      <c r="V123" s="81"/>
      <c r="W123" s="81"/>
      <c r="X123" s="81"/>
      <c r="Y123" s="81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69"/>
      <c r="AL123" s="69"/>
      <c r="AM123" s="69"/>
    </row>
    <row r="124" spans="1:39" s="65" customFormat="1" x14ac:dyDescent="0.3">
      <c r="A124" s="68"/>
      <c r="B124" s="68"/>
      <c r="C124" s="68"/>
      <c r="D124" s="68"/>
      <c r="E124" s="68"/>
      <c r="F124" s="68"/>
      <c r="G124" s="68"/>
      <c r="H124" s="68"/>
      <c r="I124" s="68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1"/>
      <c r="V124" s="81"/>
      <c r="W124" s="81"/>
      <c r="X124" s="81"/>
      <c r="Y124" s="81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69"/>
      <c r="AL124" s="69"/>
      <c r="AM124" s="69"/>
    </row>
    <row r="125" spans="1:39" s="65" customFormat="1" x14ac:dyDescent="0.3">
      <c r="A125" s="68"/>
      <c r="B125" s="68"/>
      <c r="C125" s="68"/>
      <c r="D125" s="68"/>
      <c r="E125" s="68"/>
      <c r="F125" s="68"/>
      <c r="G125" s="68"/>
      <c r="H125" s="68"/>
      <c r="I125" s="68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1"/>
      <c r="V125" s="81"/>
      <c r="W125" s="81"/>
      <c r="X125" s="81"/>
      <c r="Y125" s="81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69"/>
      <c r="AL125" s="69"/>
      <c r="AM125" s="69"/>
    </row>
    <row r="126" spans="1:39" s="65" customFormat="1" x14ac:dyDescent="0.3">
      <c r="A126" s="68"/>
      <c r="B126" s="68"/>
      <c r="C126" s="68"/>
      <c r="D126" s="68"/>
      <c r="E126" s="68"/>
      <c r="F126" s="68"/>
      <c r="G126" s="68"/>
      <c r="H126" s="68"/>
      <c r="I126" s="68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1"/>
      <c r="V126" s="81"/>
      <c r="W126" s="81"/>
      <c r="X126" s="81"/>
      <c r="Y126" s="81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69"/>
      <c r="AL126" s="69"/>
      <c r="AM126" s="69"/>
    </row>
    <row r="127" spans="1:39" s="65" customFormat="1" x14ac:dyDescent="0.3">
      <c r="A127" s="68"/>
      <c r="B127" s="68"/>
      <c r="C127" s="68"/>
      <c r="D127" s="68"/>
      <c r="E127" s="68"/>
      <c r="F127" s="68"/>
      <c r="G127" s="68"/>
      <c r="H127" s="68"/>
      <c r="I127" s="68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1"/>
      <c r="V127" s="81"/>
      <c r="W127" s="81"/>
      <c r="X127" s="81"/>
      <c r="Y127" s="81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69"/>
      <c r="AL127" s="69"/>
      <c r="AM127" s="69"/>
    </row>
    <row r="128" spans="1:39" s="65" customFormat="1" x14ac:dyDescent="0.3">
      <c r="A128" s="68"/>
      <c r="B128" s="68"/>
      <c r="C128" s="68"/>
      <c r="D128" s="68"/>
      <c r="E128" s="68"/>
      <c r="F128" s="68"/>
      <c r="G128" s="68"/>
      <c r="H128" s="68"/>
      <c r="I128" s="68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1"/>
      <c r="V128" s="81"/>
      <c r="W128" s="81"/>
      <c r="X128" s="81"/>
      <c r="Y128" s="81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69"/>
      <c r="AL128" s="69"/>
      <c r="AM128" s="69"/>
    </row>
    <row r="129" spans="1:39" s="65" customFormat="1" x14ac:dyDescent="0.3">
      <c r="A129" s="68"/>
      <c r="B129" s="68"/>
      <c r="C129" s="68"/>
      <c r="D129" s="68"/>
      <c r="E129" s="68"/>
      <c r="F129" s="68"/>
      <c r="G129" s="68"/>
      <c r="H129" s="68"/>
      <c r="I129" s="68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1"/>
      <c r="V129" s="81"/>
      <c r="W129" s="81"/>
      <c r="X129" s="81"/>
      <c r="Y129" s="81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69"/>
      <c r="AL129" s="69"/>
      <c r="AM129" s="69"/>
    </row>
    <row r="130" spans="1:39" s="65" customFormat="1" x14ac:dyDescent="0.3">
      <c r="A130" s="68"/>
      <c r="B130" s="68"/>
      <c r="C130" s="68"/>
      <c r="D130" s="68"/>
      <c r="E130" s="68"/>
      <c r="F130" s="68"/>
      <c r="G130" s="68"/>
      <c r="H130" s="68"/>
      <c r="I130" s="68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1"/>
      <c r="V130" s="81"/>
      <c r="W130" s="81"/>
      <c r="X130" s="81"/>
      <c r="Y130" s="81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69"/>
      <c r="AL130" s="69"/>
      <c r="AM130" s="69"/>
    </row>
    <row r="131" spans="1:39" s="65" customFormat="1" x14ac:dyDescent="0.3">
      <c r="A131" s="68"/>
      <c r="B131" s="68"/>
      <c r="C131" s="68"/>
      <c r="D131" s="68"/>
      <c r="E131" s="68"/>
      <c r="F131" s="68"/>
      <c r="G131" s="68"/>
      <c r="H131" s="68"/>
      <c r="I131" s="68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1"/>
      <c r="V131" s="81"/>
      <c r="W131" s="81"/>
      <c r="X131" s="81"/>
      <c r="Y131" s="81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69"/>
      <c r="AL131" s="69"/>
      <c r="AM131" s="69"/>
    </row>
    <row r="132" spans="1:39" s="65" customFormat="1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1"/>
      <c r="V132" s="81"/>
      <c r="W132" s="81"/>
      <c r="X132" s="81"/>
      <c r="Y132" s="81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69"/>
      <c r="AL132" s="69"/>
      <c r="AM132" s="69"/>
    </row>
    <row r="133" spans="1:39" s="65" customFormat="1" x14ac:dyDescent="0.3">
      <c r="A133" s="68"/>
      <c r="B133" s="68"/>
      <c r="C133" s="68"/>
      <c r="D133" s="68"/>
      <c r="E133" s="68"/>
      <c r="F133" s="68"/>
      <c r="G133" s="68"/>
      <c r="H133" s="68"/>
      <c r="I133" s="68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1"/>
      <c r="V133" s="81"/>
      <c r="W133" s="81"/>
      <c r="X133" s="81"/>
      <c r="Y133" s="81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69"/>
      <c r="AL133" s="69"/>
      <c r="AM133" s="69"/>
    </row>
    <row r="134" spans="1:39" s="65" customFormat="1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1"/>
      <c r="V134" s="81"/>
      <c r="W134" s="81"/>
      <c r="X134" s="81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69"/>
      <c r="AL134" s="69"/>
      <c r="AM134" s="69"/>
    </row>
    <row r="135" spans="1:39" s="65" customFormat="1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1"/>
      <c r="V135" s="81"/>
      <c r="W135" s="81"/>
      <c r="X135" s="81"/>
      <c r="Y135" s="81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69"/>
      <c r="AL135" s="69"/>
      <c r="AM135" s="69"/>
    </row>
    <row r="136" spans="1:39" s="65" customFormat="1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1"/>
      <c r="V136" s="81"/>
      <c r="W136" s="81"/>
      <c r="X136" s="81"/>
      <c r="Y136" s="81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69"/>
      <c r="AL136" s="69"/>
      <c r="AM136" s="69"/>
    </row>
    <row r="137" spans="1:39" s="38" customForma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5"/>
    </row>
    <row r="138" spans="1:39" s="38" customForma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5"/>
    </row>
    <row r="139" spans="1:39" s="38" customFormat="1" x14ac:dyDescent="0.3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x14ac:dyDescent="0.3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x14ac:dyDescent="0.3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x14ac:dyDescent="0.3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x14ac:dyDescent="0.3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x14ac:dyDescent="0.3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x14ac:dyDescent="0.3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x14ac:dyDescent="0.3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x14ac:dyDescent="0.3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x14ac:dyDescent="0.3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42" customHeigh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50.25" customHeight="1" x14ac:dyDescent="0.3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8" customHeight="1" x14ac:dyDescent="0.3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4"/>
      <c r="S159" s="34"/>
      <c r="T159" s="34"/>
      <c r="U159" s="39"/>
      <c r="V159" s="39"/>
      <c r="W159" s="39"/>
      <c r="X159" s="39"/>
      <c r="Y159" s="39"/>
      <c r="Z159" s="39"/>
      <c r="AA159" s="39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9" ht="51.75" customHeight="1" x14ac:dyDescent="0.3">
      <c r="A160" s="34"/>
      <c r="B160" s="34"/>
      <c r="C160" s="34"/>
      <c r="D160" s="40"/>
      <c r="E160" s="40"/>
      <c r="F160" s="40"/>
      <c r="G160" s="40"/>
      <c r="H160" s="40"/>
      <c r="I160" s="40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9"/>
      <c r="V160" s="39"/>
      <c r="W160" s="39"/>
      <c r="X160" s="39"/>
      <c r="Y160" s="39"/>
      <c r="Z160" s="39"/>
      <c r="AA160" s="39"/>
      <c r="AB160" s="39"/>
      <c r="AC160" s="34"/>
      <c r="AD160" s="34"/>
      <c r="AE160" s="34"/>
      <c r="AF160" s="34"/>
      <c r="AG160" s="34"/>
      <c r="AH160" s="34"/>
      <c r="AI160" s="34"/>
      <c r="AJ160" s="34"/>
    </row>
    <row r="161" spans="1:36" ht="51" customHeight="1" x14ac:dyDescent="0.3">
      <c r="A161" s="34"/>
      <c r="B161" s="34"/>
      <c r="C161" s="34"/>
      <c r="D161" s="40"/>
      <c r="E161" s="40"/>
      <c r="F161" s="40"/>
      <c r="G161" s="40"/>
      <c r="H161" s="40"/>
      <c r="I161" s="40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9"/>
      <c r="AC161" s="34"/>
      <c r="AD161" s="34"/>
      <c r="AE161" s="34"/>
      <c r="AF161" s="34"/>
      <c r="AG161" s="34"/>
      <c r="AH161" s="34"/>
      <c r="AI161" s="34"/>
      <c r="AJ161" s="34"/>
    </row>
    <row r="162" spans="1:36" ht="51" customHeight="1" x14ac:dyDescent="0.3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 x14ac:dyDescent="0.3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 x14ac:dyDescent="0.3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 x14ac:dyDescent="0.3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 x14ac:dyDescent="0.3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 x14ac:dyDescent="0.3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 x14ac:dyDescent="0.3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75.75" customHeight="1" x14ac:dyDescent="0.3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33" customHeight="1" x14ac:dyDescent="0.3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51" customHeight="1" x14ac:dyDescent="0.3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51" customHeight="1" x14ac:dyDescent="0.3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 x14ac:dyDescent="0.3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32.25" customHeight="1" x14ac:dyDescent="0.3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42" customHeight="1" x14ac:dyDescent="0.3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28.5" customHeight="1" x14ac:dyDescent="0.3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53.25" customHeight="1" x14ac:dyDescent="0.3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39.75" customHeight="1" x14ac:dyDescent="0.3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78.75" customHeight="1" x14ac:dyDescent="0.3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79.5" customHeight="1" x14ac:dyDescent="0.3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47.25" customHeight="1" x14ac:dyDescent="0.3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55.5" customHeight="1" x14ac:dyDescent="0.3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56.25" customHeight="1" x14ac:dyDescent="0.3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29.25" customHeight="1" x14ac:dyDescent="0.3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65.25" customHeight="1" x14ac:dyDescent="0.3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47.25" customHeight="1" x14ac:dyDescent="0.3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x14ac:dyDescent="0.3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x14ac:dyDescent="0.3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x14ac:dyDescent="0.3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x14ac:dyDescent="0.3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x14ac:dyDescent="0.3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x14ac:dyDescent="0.3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32.25" customHeight="1" x14ac:dyDescent="0.3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x14ac:dyDescent="0.3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x14ac:dyDescent="0.3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x14ac:dyDescent="0.3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x14ac:dyDescent="0.3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x14ac:dyDescent="0.3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x14ac:dyDescent="0.3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x14ac:dyDescent="0.3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x14ac:dyDescent="0.3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x14ac:dyDescent="0.3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x14ac:dyDescent="0.3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x14ac:dyDescent="0.3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x14ac:dyDescent="0.3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x14ac:dyDescent="0.3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x14ac:dyDescent="0.3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x14ac:dyDescent="0.3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x14ac:dyDescent="0.3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x14ac:dyDescent="0.3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x14ac:dyDescent="0.3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x14ac:dyDescent="0.3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x14ac:dyDescent="0.3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x14ac:dyDescent="0.3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x14ac:dyDescent="0.3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x14ac:dyDescent="0.3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x14ac:dyDescent="0.3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x14ac:dyDescent="0.3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x14ac:dyDescent="0.3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x14ac:dyDescent="0.3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x14ac:dyDescent="0.3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x14ac:dyDescent="0.3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x14ac:dyDescent="0.3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x14ac:dyDescent="0.3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33.75" customHeight="1" x14ac:dyDescent="0.3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40.5" customHeight="1" x14ac:dyDescent="0.3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 x14ac:dyDescent="0.3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39.75" customHeight="1" x14ac:dyDescent="0.3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41.25" customHeight="1" x14ac:dyDescent="0.3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 x14ac:dyDescent="0.3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37.5" customHeight="1" x14ac:dyDescent="0.3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7.5" customHeight="1" x14ac:dyDescent="0.3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 x14ac:dyDescent="0.3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 x14ac:dyDescent="0.3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 x14ac:dyDescent="0.3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96.75" customHeight="1" x14ac:dyDescent="0.3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 x14ac:dyDescent="0.3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52.5" customHeight="1" x14ac:dyDescent="0.3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 x14ac:dyDescent="0.3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37.5" customHeight="1" x14ac:dyDescent="0.3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 x14ac:dyDescent="0.3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54.75" customHeight="1" x14ac:dyDescent="0.3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 x14ac:dyDescent="0.3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spans="1:36" ht="70.5" customHeight="1" x14ac:dyDescent="0.3"/>
    <row r="245" spans="1:36" ht="33.75" customHeight="1" x14ac:dyDescent="0.3"/>
    <row r="246" spans="1:36" ht="14.25" customHeight="1" x14ac:dyDescent="0.3"/>
    <row r="247" spans="1:36" ht="26.25" customHeight="1" x14ac:dyDescent="0.3"/>
    <row r="248" spans="1:36" ht="31.5" customHeight="1" x14ac:dyDescent="0.3"/>
    <row r="249" spans="1:36" ht="31.5" customHeight="1" x14ac:dyDescent="0.3"/>
    <row r="250" spans="1:36" ht="17.25" customHeight="1" x14ac:dyDescent="0.3"/>
  </sheetData>
  <mergeCells count="26"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  <mergeCell ref="AD8:AD11"/>
    <mergeCell ref="W10:W11"/>
    <mergeCell ref="S8:AB8"/>
    <mergeCell ref="S10:T11"/>
    <mergeCell ref="U10:U11"/>
    <mergeCell ref="V10:V11"/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</mergeCells>
  <printOptions horizontalCentered="1"/>
  <pageMargins left="0.19685039370078741" right="0.19685039370078741" top="0.39370078740157483" bottom="0.19685039370078741" header="0.51181102362204722" footer="0.35433070866141736"/>
  <pageSetup paperSize="9" scale="70" firstPageNumber="3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2019-04-30T08:43:05Z</cp:lastPrinted>
  <dcterms:created xsi:type="dcterms:W3CDTF">2014-10-10T11:07:29Z</dcterms:created>
  <dcterms:modified xsi:type="dcterms:W3CDTF">2019-09-27T09:48:36Z</dcterms:modified>
</cp:coreProperties>
</file>