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11595" activeTab="0"/>
  </bookViews>
  <sheets>
    <sheet name="Показатели" sheetId="1" r:id="rId1"/>
    <sheet name="Отчет о совместимости" sheetId="2" r:id="rId2"/>
  </sheets>
  <definedNames>
    <definedName name="_xlnm.Print_Titles" localSheetId="0">'Показатели'!$8:$8</definedName>
    <definedName name="_xlnm.Print_Area" localSheetId="0">'Показатели'!$A$1:$G$248</definedName>
  </definedNames>
  <calcPr fullCalcOnLoad="1"/>
</workbook>
</file>

<file path=xl/sharedStrings.xml><?xml version="1.0" encoding="utf-8"?>
<sst xmlns="http://schemas.openxmlformats.org/spreadsheetml/2006/main" count="443" uniqueCount="179">
  <si>
    <t>Показатели</t>
  </si>
  <si>
    <t>Единица измерения</t>
  </si>
  <si>
    <t xml:space="preserve"> Демографические показатели</t>
  </si>
  <si>
    <t>тыс.человек</t>
  </si>
  <si>
    <t>в % к предыдущему году</t>
  </si>
  <si>
    <t xml:space="preserve">сельского       </t>
  </si>
  <si>
    <t>в % к предыдущему году в сопоставимых ценах</t>
  </si>
  <si>
    <t xml:space="preserve"> Продукция сельского хозяйства во всех категориях хозяйств - всего</t>
  </si>
  <si>
    <t xml:space="preserve">     в том числе</t>
  </si>
  <si>
    <t xml:space="preserve">     продукция сельскохозяйственных предприятий</t>
  </si>
  <si>
    <t xml:space="preserve">     продукция крестьянских (фермерских) хозяйств</t>
  </si>
  <si>
    <t xml:space="preserve">      продукция в  хозяйствах  населения</t>
  </si>
  <si>
    <t xml:space="preserve">          животноводства</t>
  </si>
  <si>
    <t>Перевезено (отправлено) грузов предприятиями транспорта, всего</t>
  </si>
  <si>
    <t>тыс.тонн</t>
  </si>
  <si>
    <t>Малое предпринимательство</t>
  </si>
  <si>
    <t>единиц</t>
  </si>
  <si>
    <t>рублей</t>
  </si>
  <si>
    <t xml:space="preserve"> </t>
  </si>
  <si>
    <t>подпись</t>
  </si>
  <si>
    <t xml:space="preserve">          растениеводства</t>
  </si>
  <si>
    <t>Инвестиции в основной капитал за счет всех источников финансирования - всего</t>
  </si>
  <si>
    <t>Индекс физического объема</t>
  </si>
  <si>
    <t>% к предыдущему году в сопоставимых ценах</t>
  </si>
  <si>
    <t>Индекс-дефлятор</t>
  </si>
  <si>
    <t>% к предыдущему году</t>
  </si>
  <si>
    <t>Транспорт и связь</t>
  </si>
  <si>
    <t>Сельское хозяйство</t>
  </si>
  <si>
    <t>тыс.рублей</t>
  </si>
  <si>
    <t>тонн</t>
  </si>
  <si>
    <t>Произведено продукции сельского хозяйства в натуральном выражении в сельхозпредприятиях:</t>
  </si>
  <si>
    <t>шерсти</t>
  </si>
  <si>
    <t>цн</t>
  </si>
  <si>
    <t>овощей</t>
  </si>
  <si>
    <t>льна</t>
  </si>
  <si>
    <t>картофеля</t>
  </si>
  <si>
    <t>зерна (в весе после доработки)</t>
  </si>
  <si>
    <t>яйца</t>
  </si>
  <si>
    <t>молока</t>
  </si>
  <si>
    <t>Инвестиции</t>
  </si>
  <si>
    <t>Ф.И.О. и тел. исполнителя</t>
  </si>
  <si>
    <t>Труд</t>
  </si>
  <si>
    <t>мяса всех видов скота (реализация на убой в живом весе)</t>
  </si>
  <si>
    <t>Численность детей в  дошкольных  образовательных учреждениях</t>
  </si>
  <si>
    <t>чел. на 10 тыс. населения</t>
  </si>
  <si>
    <t>в том числе по видам экономической деятельности:</t>
  </si>
  <si>
    <t>человек</t>
  </si>
  <si>
    <t>Объем отгруженных товаров собственного производства, выполненых работ и услуг собственными силами по видам экономической деятельности (C+D+E) в действующих ценах каждого года - всего</t>
  </si>
  <si>
    <t xml:space="preserve"> - добыча полезных ископаемых ( C )</t>
  </si>
  <si>
    <t xml:space="preserve"> - обрабатывающие производства ( D )</t>
  </si>
  <si>
    <t xml:space="preserve"> - производство и распределение электроэнергии, газа и воды ( E )</t>
  </si>
  <si>
    <t>Индекс промышленного производства (C+D+E) - всего</t>
  </si>
  <si>
    <t xml:space="preserve">Количество предпринимателей без образования юридического лица (ПБОЮЛ), всего               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</si>
  <si>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</si>
  <si>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</si>
  <si>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</si>
  <si>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</si>
  <si>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</si>
  <si>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</si>
  <si>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</si>
  <si>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</si>
  <si>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>Число малых предприятий, включая микропредприятия (на конец года), всего</t>
  </si>
  <si>
    <t>Промышленность</t>
  </si>
  <si>
    <t>х</t>
  </si>
  <si>
    <t>2016 год прогноз</t>
  </si>
  <si>
    <t xml:space="preserve"> - добыча полезных ископаемых (С)</t>
  </si>
  <si>
    <t xml:space="preserve"> - обрабатывающие производства (D)</t>
  </si>
  <si>
    <t xml:space="preserve"> - производство и распределение электроэнергии, газа и воды (E)</t>
  </si>
  <si>
    <t>Объем производства важнейших видов продукции в натуральном выражении (перечислить) с указанием предприятия-производителя:</t>
  </si>
  <si>
    <t xml:space="preserve">в том числе:  </t>
  </si>
  <si>
    <t xml:space="preserve">    автомобильным транспортом</t>
  </si>
  <si>
    <t xml:space="preserve">    железнодорожным транспортом</t>
  </si>
  <si>
    <t xml:space="preserve">    внутренним водным транспортом</t>
  </si>
  <si>
    <t>Количество перевезенных пассажиров предприятиями транспорта, всего</t>
  </si>
  <si>
    <t xml:space="preserve">    горэлектротранспортом </t>
  </si>
  <si>
    <t>Протяженность автомобильных дорог общего пользования местного значения, всего</t>
  </si>
  <si>
    <t>км</t>
  </si>
  <si>
    <t>в том числе с твердым покрытием</t>
  </si>
  <si>
    <t>Объем работ, выполненных по виду деятельности "Строительство" (Раздел F)</t>
  </si>
  <si>
    <t>Индекс объема работ, выполненных по виду деятельности "Строительство" (Раздел F)</t>
  </si>
  <si>
    <t>Ввод в действие жилых домов</t>
  </si>
  <si>
    <t>Удельный вес жилых домов, построенных населением</t>
  </si>
  <si>
    <t>%</t>
  </si>
  <si>
    <t>Из них: инвестиции в основной капитал без субъектов малого предпринимательства и объемов инвестиций, не наблюдаемых прямыми статистическими методами - всего</t>
  </si>
  <si>
    <t>Раздел А: сельское хозяйство, охота и лесное хозяйство</t>
  </si>
  <si>
    <t>Раздел В: рыболовство, рыбоводство</t>
  </si>
  <si>
    <t>Раздел С: добыча полезных ископаемых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</si>
  <si>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</si>
  <si>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</si>
  <si>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Раздел D: обрабатывающие производства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</si>
  <si>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</si>
  <si>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</si>
  <si>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</si>
  <si>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</si>
  <si>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</si>
  <si>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</si>
  <si>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</si>
  <si>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</si>
  <si>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</si>
  <si>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</si>
  <si>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</si>
  <si>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</si>
  <si>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</si>
  <si>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</si>
  <si>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</si>
  <si>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</si>
  <si>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</si>
  <si>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</si>
  <si>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</si>
  <si>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</si>
  <si>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</si>
  <si>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социальное страхование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</si>
  <si>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</si>
  <si>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</si>
  <si>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</si>
  <si>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Строительство</t>
  </si>
  <si>
    <t>тыс. человек</t>
  </si>
  <si>
    <t>Фонд начисленной заработной платы всех работников  - всего:</t>
  </si>
  <si>
    <t>млн рублей</t>
  </si>
  <si>
    <t>Численность детей в дошкольных группах, организованных при    общеобразователных школах</t>
  </si>
  <si>
    <t>Обеспеченность дошкольными образовательными учреждениями с учетом дошкольных групп, огранизованных при общеобразовательных школах</t>
  </si>
  <si>
    <r>
      <t>Обеспеченность</t>
    </r>
    <r>
      <rPr>
        <sz val="14"/>
        <rFont val="Times New Roman"/>
        <family val="1"/>
      </rPr>
      <t>:</t>
    </r>
  </si>
  <si>
    <t xml:space="preserve"> коек  на 10 тыс. жителей</t>
  </si>
  <si>
    <t xml:space="preserve">    средним медицинским персоналом </t>
  </si>
  <si>
    <t xml:space="preserve">     в том числе:</t>
  </si>
  <si>
    <t>Численность  населения (среднегодовая) - всего</t>
  </si>
  <si>
    <t xml:space="preserve">  городского</t>
  </si>
  <si>
    <t>Численность обучающихся в общеобразовательных учреждениях (без вечерних (сменных) общеобразовательных учреждений (на начало учебного года)</t>
  </si>
  <si>
    <t>млн рублей в ценах соответствующих лет</t>
  </si>
  <si>
    <t>млн штук</t>
  </si>
  <si>
    <t>млн  рублей в ценах соответствующих лет</t>
  </si>
  <si>
    <t>тыс. кв. м в общей площади</t>
  </si>
  <si>
    <t>2017 год прогноз</t>
  </si>
  <si>
    <t>Численность  населения (на начало года) - всего</t>
  </si>
  <si>
    <t xml:space="preserve">    больничными койками (круглосуточного пребывания)</t>
  </si>
  <si>
    <t xml:space="preserve">    врачами всех специальностей</t>
  </si>
  <si>
    <t>учрежд. на 100 тыс. населения</t>
  </si>
  <si>
    <t xml:space="preserve">    общедоступными библиотеками</t>
  </si>
  <si>
    <t xml:space="preserve">     учреждениями культурно-досугового типа</t>
  </si>
  <si>
    <t xml:space="preserve"> мест на 1000 детей в возрасте 1-6 лет</t>
  </si>
  <si>
    <t xml:space="preserve">Число средних предприятий (на конец года), всего               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</si>
  <si>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</si>
  <si>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тыс. чел.</t>
  </si>
  <si>
    <t>в том числе по отдельным видам экономической деятельности:</t>
  </si>
  <si>
    <t>Оборот средних предприятий</t>
  </si>
  <si>
    <t xml:space="preserve">млрд. руб. </t>
  </si>
  <si>
    <t>операции с недвижимом имуществом, аренда и предоставление услуг в том числе:</t>
  </si>
  <si>
    <t>Оборот малых предприятий, включая микропредприятия</t>
  </si>
  <si>
    <t>в том числе в государственных и муниципальных организациях</t>
  </si>
  <si>
    <t>Среднесписочная численность работников организаций (без внешних совместителей) - всего:</t>
  </si>
  <si>
    <t xml:space="preserve">Среднемесячная номинальная начисленная заработная плата </t>
  </si>
  <si>
    <t xml:space="preserve"> человек</t>
  </si>
  <si>
    <t>Численность врачей всех специальностей (на конец года)</t>
  </si>
  <si>
    <t>Численность среднего медицинского персонала (на конец года)</t>
  </si>
  <si>
    <t xml:space="preserve"> посещений в смену на 10 тыс. населения</t>
  </si>
  <si>
    <t xml:space="preserve">    мощностью амбулаторно-поликлинических учреждений 
   (на конец года)</t>
  </si>
  <si>
    <t xml:space="preserve">Уточненные значения показателей прогноза социально-экономического развития </t>
  </si>
  <si>
    <t xml:space="preserve">Среднегодовая численность занятых в экономике </t>
  </si>
  <si>
    <t>муниципального образования Тверской области Весьегонский район</t>
  </si>
  <si>
    <t>на 2016 год и на период до 2018 года</t>
  </si>
  <si>
    <t xml:space="preserve">2014 год отчет              </t>
  </si>
  <si>
    <t xml:space="preserve">2015 год оценка               </t>
  </si>
  <si>
    <t>2018 год прогноз</t>
  </si>
  <si>
    <t>Отчет о совместимости для уточненный прогноз до 2018.xls</t>
  </si>
  <si>
    <t>Дата отчета: 16.10.2015 13:01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</si>
  <si>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</si>
  <si>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</si>
  <si>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</si>
  <si>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</si>
  <si>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Глава администрации Весьегонского района</t>
  </si>
  <si>
    <t>Л.А.Ратникова 8 (48264) 2-10-40</t>
  </si>
  <si>
    <t>И.И. Угнивенко</t>
  </si>
  <si>
    <t>научные исследования и разработки</t>
  </si>
  <si>
    <t>сельское хозяйство</t>
  </si>
  <si>
    <t>рыболовство</t>
  </si>
  <si>
    <t>гостиницы и рестораны</t>
  </si>
  <si>
    <t>Развитие социальной сферы</t>
  </si>
  <si>
    <t>ё</t>
  </si>
  <si>
    <t>Приложение 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</si>
</sst>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000000"/>
    <numFmt numFmtId="172" formatCode="0.0000000000"/>
  </numFmts>
  <fonts count="5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b/>
      <sz val="18"/>
      <name val="Times New Roman"/>
      <family val="1"/>
    </font>
    <font>
      <sz val="7"/>
      <color indexed="8"/>
      <name val="Tahoma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2" fontId="8" fillId="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left" vertical="center" wrapText="1" inden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 wrapText="1" indent="2"/>
      <protection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 applyProtection="1">
      <alignment horizontal="left" vertical="center" wrapText="1" indent="2" shrinkToFi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/>
    </xf>
    <xf numFmtId="164" fontId="8" fillId="0" borderId="10" xfId="0" applyNumberFormat="1" applyFont="1" applyFill="1" applyBorder="1" applyAlignment="1" applyProtection="1">
      <alignment horizontal="right" vertical="center"/>
      <protection locked="0"/>
    </xf>
    <xf numFmtId="164" fontId="7" fillId="0" borderId="10" xfId="0" applyNumberFormat="1" applyFont="1" applyFill="1" applyBorder="1" applyAlignment="1" applyProtection="1">
      <alignment horizontal="right" vertical="center"/>
      <protection/>
    </xf>
    <xf numFmtId="164" fontId="7" fillId="0" borderId="10" xfId="0" applyNumberFormat="1" applyFont="1" applyFill="1" applyBorder="1" applyAlignment="1">
      <alignment horizontal="right"/>
    </xf>
    <xf numFmtId="165" fontId="7" fillId="0" borderId="10" xfId="0" applyNumberFormat="1" applyFont="1" applyFill="1" applyBorder="1" applyAlignment="1">
      <alignment/>
    </xf>
    <xf numFmtId="0" fontId="12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2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6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0" fontId="7" fillId="0" borderId="10" xfId="0" applyFont="1" applyFill="1" applyBorder="1" applyAlignment="1">
      <alignment horizontal="right" vertical="center"/>
    </xf>
    <xf numFmtId="165" fontId="7" fillId="0" borderId="10" xfId="0" applyNumberFormat="1" applyFont="1" applyFill="1" applyBorder="1" applyAlignment="1">
      <alignment horizontal="right"/>
    </xf>
    <xf numFmtId="165" fontId="7" fillId="0" borderId="1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8"/>
  <sheetViews>
    <sheetView tabSelected="1" view="pageBreakPreview" zoomScale="60" zoomScalePageLayoutView="0" workbookViewId="0" topLeftCell="A168">
      <selection activeCell="P4" sqref="P4:AA5"/>
    </sheetView>
  </sheetViews>
  <sheetFormatPr defaultColWidth="9.00390625" defaultRowHeight="12.75"/>
  <cols>
    <col min="1" max="1" width="77.125" style="18" customWidth="1"/>
    <col min="2" max="2" width="33.375" style="18" customWidth="1"/>
    <col min="3" max="3" width="21.625" style="18" customWidth="1"/>
    <col min="4" max="4" width="24.25390625" style="18" customWidth="1"/>
    <col min="5" max="7" width="22.625" style="18" customWidth="1"/>
    <col min="8" max="16384" width="9.125" style="18" customWidth="1"/>
  </cols>
  <sheetData>
    <row r="1" spans="3:7" ht="18.75">
      <c r="C1" s="19"/>
      <c r="D1" s="19"/>
      <c r="E1" s="68" t="s">
        <v>178</v>
      </c>
      <c r="F1" s="69"/>
      <c r="G1" s="69"/>
    </row>
    <row r="2" ht="12.75">
      <c r="C2" s="19"/>
    </row>
    <row r="3" spans="1:7" ht="18.75">
      <c r="A3" s="20"/>
      <c r="B3" s="20"/>
      <c r="C3" s="20"/>
      <c r="D3" s="20"/>
      <c r="E3" s="20"/>
      <c r="F3" s="20"/>
      <c r="G3" s="20"/>
    </row>
    <row r="4" spans="1:7" ht="23.25" customHeight="1">
      <c r="A4" s="71" t="s">
        <v>156</v>
      </c>
      <c r="B4" s="71"/>
      <c r="C4" s="71"/>
      <c r="D4" s="71"/>
      <c r="E4" s="71"/>
      <c r="F4" s="71"/>
      <c r="G4" s="71"/>
    </row>
    <row r="5" spans="1:7" ht="23.25" customHeight="1">
      <c r="A5" s="71" t="s">
        <v>158</v>
      </c>
      <c r="B5" s="71"/>
      <c r="C5" s="71"/>
      <c r="D5" s="71"/>
      <c r="E5" s="71"/>
      <c r="F5" s="71"/>
      <c r="G5" s="71"/>
    </row>
    <row r="6" spans="1:7" ht="23.25" customHeight="1">
      <c r="A6" s="72" t="s">
        <v>159</v>
      </c>
      <c r="B6" s="72"/>
      <c r="C6" s="72"/>
      <c r="D6" s="72"/>
      <c r="E6" s="72"/>
      <c r="F6" s="72"/>
      <c r="G6" s="72"/>
    </row>
    <row r="7" spans="1:7" ht="9" customHeight="1">
      <c r="A7" s="22"/>
      <c r="B7" s="23" t="s">
        <v>18</v>
      </c>
      <c r="C7" s="20"/>
      <c r="D7" s="20"/>
      <c r="E7" s="20"/>
      <c r="F7" s="20"/>
      <c r="G7" s="20"/>
    </row>
    <row r="8" spans="1:7" ht="34.5" customHeight="1">
      <c r="A8" s="9" t="s">
        <v>0</v>
      </c>
      <c r="B8" s="9" t="s">
        <v>1</v>
      </c>
      <c r="C8" s="2" t="s">
        <v>160</v>
      </c>
      <c r="D8" s="2" t="s">
        <v>161</v>
      </c>
      <c r="E8" s="2" t="s">
        <v>64</v>
      </c>
      <c r="F8" s="2" t="s">
        <v>132</v>
      </c>
      <c r="G8" s="2" t="s">
        <v>162</v>
      </c>
    </row>
    <row r="9" spans="1:7" ht="18.75">
      <c r="A9" s="2" t="s">
        <v>2</v>
      </c>
      <c r="B9" s="3"/>
      <c r="C9" s="4"/>
      <c r="D9" s="4"/>
      <c r="E9" s="5"/>
      <c r="F9" s="5"/>
      <c r="G9" s="5"/>
    </row>
    <row r="10" spans="1:7" ht="18.75">
      <c r="A10" s="6" t="s">
        <v>133</v>
      </c>
      <c r="B10" s="3" t="s">
        <v>3</v>
      </c>
      <c r="C10" s="4">
        <v>12.04</v>
      </c>
      <c r="D10" s="4">
        <v>11.74</v>
      </c>
      <c r="E10" s="38">
        <v>11.3</v>
      </c>
      <c r="F10" s="38">
        <v>10.94</v>
      </c>
      <c r="G10" s="38">
        <v>10.52</v>
      </c>
    </row>
    <row r="11" spans="1:7" ht="18.75">
      <c r="A11" s="2"/>
      <c r="B11" s="3" t="s">
        <v>4</v>
      </c>
      <c r="C11" s="42">
        <v>96.5</v>
      </c>
      <c r="D11" s="42">
        <v>97.5</v>
      </c>
      <c r="E11" s="43">
        <v>96.3</v>
      </c>
      <c r="F11" s="43">
        <v>96.8</v>
      </c>
      <c r="G11" s="43">
        <v>96.2</v>
      </c>
    </row>
    <row r="12" spans="1:7" ht="25.5" customHeight="1">
      <c r="A12" s="6" t="s">
        <v>125</v>
      </c>
      <c r="B12" s="3" t="s">
        <v>3</v>
      </c>
      <c r="C12" s="41">
        <v>11.89</v>
      </c>
      <c r="D12" s="41">
        <v>11.52</v>
      </c>
      <c r="E12" s="40">
        <v>11.12</v>
      </c>
      <c r="F12" s="40">
        <v>10.73</v>
      </c>
      <c r="G12" s="40">
        <v>10.34</v>
      </c>
    </row>
    <row r="13" spans="1:7" ht="18.75">
      <c r="A13" s="6"/>
      <c r="B13" s="3" t="s">
        <v>4</v>
      </c>
      <c r="C13" s="37">
        <v>97</v>
      </c>
      <c r="D13" s="37">
        <v>96.9</v>
      </c>
      <c r="E13" s="44">
        <v>96.5</v>
      </c>
      <c r="F13" s="44">
        <v>96.5</v>
      </c>
      <c r="G13" s="44">
        <v>96.4</v>
      </c>
    </row>
    <row r="14" spans="1:7" ht="18.75">
      <c r="A14" s="6" t="s">
        <v>69</v>
      </c>
      <c r="B14" s="3"/>
      <c r="C14" s="37"/>
      <c r="D14" s="37"/>
      <c r="E14" s="44"/>
      <c r="F14" s="44"/>
      <c r="G14" s="44"/>
    </row>
    <row r="15" spans="1:7" ht="18.75">
      <c r="A15" s="6" t="s">
        <v>126</v>
      </c>
      <c r="B15" s="3" t="s">
        <v>3</v>
      </c>
      <c r="C15" s="41">
        <v>6.54</v>
      </c>
      <c r="D15" s="41">
        <v>6.34</v>
      </c>
      <c r="E15" s="40">
        <v>6.13</v>
      </c>
      <c r="F15" s="40">
        <v>5.92</v>
      </c>
      <c r="G15" s="40">
        <v>5.7</v>
      </c>
    </row>
    <row r="16" spans="1:7" ht="18.75">
      <c r="A16" s="6"/>
      <c r="B16" s="3" t="s">
        <v>4</v>
      </c>
      <c r="C16" s="37">
        <v>96.9</v>
      </c>
      <c r="D16" s="37">
        <v>96.9</v>
      </c>
      <c r="E16" s="44">
        <v>96.7</v>
      </c>
      <c r="F16" s="44">
        <v>96.5</v>
      </c>
      <c r="G16" s="44">
        <v>96.4</v>
      </c>
    </row>
    <row r="17" spans="1:7" ht="18.75">
      <c r="A17" s="6" t="s">
        <v>5</v>
      </c>
      <c r="B17" s="3" t="s">
        <v>3</v>
      </c>
      <c r="C17" s="41">
        <v>5.35</v>
      </c>
      <c r="D17" s="41">
        <v>5.18</v>
      </c>
      <c r="E17" s="40">
        <v>4.99</v>
      </c>
      <c r="F17" s="40">
        <v>4.81</v>
      </c>
      <c r="G17" s="40">
        <v>4.64</v>
      </c>
    </row>
    <row r="18" spans="1:7" ht="18.75">
      <c r="A18" s="6"/>
      <c r="B18" s="3" t="s">
        <v>4</v>
      </c>
      <c r="C18" s="37">
        <v>97</v>
      </c>
      <c r="D18" s="37">
        <v>96.9</v>
      </c>
      <c r="E18" s="44">
        <v>96.3</v>
      </c>
      <c r="F18" s="44">
        <v>96.5</v>
      </c>
      <c r="G18" s="44">
        <v>96.3</v>
      </c>
    </row>
    <row r="19" spans="1:7" ht="18.75">
      <c r="A19" s="2" t="s">
        <v>62</v>
      </c>
      <c r="B19" s="3"/>
      <c r="C19" s="24"/>
      <c r="D19" s="24"/>
      <c r="E19" s="39"/>
      <c r="F19" s="39"/>
      <c r="G19" s="39"/>
    </row>
    <row r="20" spans="1:7" ht="80.25" customHeight="1">
      <c r="A20" s="25" t="s">
        <v>47</v>
      </c>
      <c r="B20" s="26" t="s">
        <v>28</v>
      </c>
      <c r="C20" s="24">
        <v>419838</v>
      </c>
      <c r="D20" s="24">
        <v>327149</v>
      </c>
      <c r="E20" s="39">
        <v>742316</v>
      </c>
      <c r="F20" s="39">
        <v>835707</v>
      </c>
      <c r="G20" s="39">
        <v>936024</v>
      </c>
    </row>
    <row r="21" spans="1:7" ht="18.75">
      <c r="A21" s="25" t="s">
        <v>65</v>
      </c>
      <c r="B21" s="26" t="s">
        <v>28</v>
      </c>
      <c r="C21" s="24">
        <v>1530</v>
      </c>
      <c r="D21" s="24">
        <v>1542</v>
      </c>
      <c r="E21" s="39">
        <v>1613</v>
      </c>
      <c r="F21" s="39">
        <v>1677</v>
      </c>
      <c r="G21" s="39">
        <v>1744</v>
      </c>
    </row>
    <row r="22" spans="1:7" ht="18.75">
      <c r="A22" s="25" t="s">
        <v>66</v>
      </c>
      <c r="B22" s="26" t="s">
        <v>28</v>
      </c>
      <c r="C22" s="24">
        <v>366440</v>
      </c>
      <c r="D22" s="24">
        <v>270299</v>
      </c>
      <c r="E22" s="39">
        <v>681200</v>
      </c>
      <c r="F22" s="39">
        <v>770606</v>
      </c>
      <c r="G22" s="39">
        <v>866680</v>
      </c>
    </row>
    <row r="23" spans="1:7" ht="22.5" customHeight="1">
      <c r="A23" s="25" t="s">
        <v>67</v>
      </c>
      <c r="B23" s="26" t="s">
        <v>28</v>
      </c>
      <c r="C23" s="24">
        <v>51868</v>
      </c>
      <c r="D23" s="24">
        <v>55308</v>
      </c>
      <c r="E23" s="39">
        <v>59503</v>
      </c>
      <c r="F23" s="39">
        <v>63423</v>
      </c>
      <c r="G23" s="39">
        <v>67600</v>
      </c>
    </row>
    <row r="24" spans="1:7" ht="30" customHeight="1">
      <c r="A24" s="25" t="s">
        <v>51</v>
      </c>
      <c r="B24" s="16" t="s">
        <v>4</v>
      </c>
      <c r="C24" s="24">
        <v>88.5</v>
      </c>
      <c r="D24" s="24">
        <v>71.8</v>
      </c>
      <c r="E24" s="24">
        <v>169.2</v>
      </c>
      <c r="F24" s="24">
        <v>106.5</v>
      </c>
      <c r="G24" s="24">
        <v>106.2</v>
      </c>
    </row>
    <row r="25" spans="1:7" ht="19.5" customHeight="1">
      <c r="A25" s="15" t="s">
        <v>48</v>
      </c>
      <c r="B25" s="16" t="s">
        <v>4</v>
      </c>
      <c r="C25" s="24">
        <v>92.3</v>
      </c>
      <c r="D25" s="24">
        <v>100</v>
      </c>
      <c r="E25" s="24">
        <v>100</v>
      </c>
      <c r="F25" s="24">
        <v>100</v>
      </c>
      <c r="G25" s="24">
        <v>100</v>
      </c>
    </row>
    <row r="26" spans="1:7" ht="21" customHeight="1">
      <c r="A26" s="15" t="s">
        <v>49</v>
      </c>
      <c r="B26" s="16" t="s">
        <v>4</v>
      </c>
      <c r="C26" s="24">
        <v>87.3</v>
      </c>
      <c r="D26" s="24">
        <v>63.9</v>
      </c>
      <c r="E26" s="24">
        <v>198.7</v>
      </c>
      <c r="F26" s="24">
        <v>107.9</v>
      </c>
      <c r="G26" s="24">
        <v>107.5</v>
      </c>
    </row>
    <row r="27" spans="1:7" ht="23.25" customHeight="1">
      <c r="A27" s="15" t="s">
        <v>50</v>
      </c>
      <c r="B27" s="16" t="s">
        <v>4</v>
      </c>
      <c r="C27" s="24">
        <v>93.4</v>
      </c>
      <c r="D27" s="24">
        <v>101.8</v>
      </c>
      <c r="E27" s="24">
        <v>99.5</v>
      </c>
      <c r="F27" s="24">
        <v>99.5</v>
      </c>
      <c r="G27" s="24">
        <v>99.5</v>
      </c>
    </row>
    <row r="28" spans="1:7" ht="10.5" customHeight="1">
      <c r="A28" s="15"/>
      <c r="B28" s="16"/>
      <c r="C28" s="24"/>
      <c r="D28" s="24"/>
      <c r="E28" s="24"/>
      <c r="F28" s="24"/>
      <c r="G28" s="24"/>
    </row>
    <row r="29" spans="1:7" ht="38.25" customHeight="1">
      <c r="A29" s="15" t="s">
        <v>68</v>
      </c>
      <c r="B29" s="16"/>
      <c r="C29" s="24"/>
      <c r="D29" s="24"/>
      <c r="E29" s="24"/>
      <c r="F29" s="24"/>
      <c r="G29" s="24"/>
    </row>
    <row r="30" spans="1:7" ht="23.25" customHeight="1">
      <c r="A30" s="15"/>
      <c r="B30" s="16"/>
      <c r="C30" s="24"/>
      <c r="D30" s="24"/>
      <c r="E30" s="24"/>
      <c r="F30" s="24"/>
      <c r="G30" s="24"/>
    </row>
    <row r="31" spans="1:7" ht="23.25" customHeight="1">
      <c r="A31" s="15"/>
      <c r="B31" s="16"/>
      <c r="C31" s="24"/>
      <c r="D31" s="24"/>
      <c r="E31" s="24"/>
      <c r="F31" s="24"/>
      <c r="G31" s="24"/>
    </row>
    <row r="32" spans="1:7" ht="27.75" customHeight="1">
      <c r="A32" s="15"/>
      <c r="B32" s="16"/>
      <c r="C32" s="24"/>
      <c r="D32" s="24"/>
      <c r="E32" s="24"/>
      <c r="F32" s="24"/>
      <c r="G32" s="24"/>
    </row>
    <row r="33" spans="1:7" ht="18.75">
      <c r="A33" s="2" t="s">
        <v>27</v>
      </c>
      <c r="B33" s="3"/>
      <c r="C33" s="24"/>
      <c r="D33" s="24"/>
      <c r="E33" s="24"/>
      <c r="F33" s="24"/>
      <c r="G33" s="24"/>
    </row>
    <row r="34" spans="1:7" ht="39.75" customHeight="1">
      <c r="A34" s="6" t="s">
        <v>7</v>
      </c>
      <c r="B34" s="3" t="s">
        <v>128</v>
      </c>
      <c r="C34" s="24">
        <v>333</v>
      </c>
      <c r="D34" s="24">
        <v>376</v>
      </c>
      <c r="E34" s="24">
        <v>379</v>
      </c>
      <c r="F34" s="24">
        <v>389</v>
      </c>
      <c r="G34" s="24">
        <v>402</v>
      </c>
    </row>
    <row r="35" spans="1:7" ht="38.25" customHeight="1">
      <c r="A35" s="6"/>
      <c r="B35" s="3" t="s">
        <v>6</v>
      </c>
      <c r="C35" s="24">
        <v>112.1</v>
      </c>
      <c r="D35" s="24">
        <v>112.9</v>
      </c>
      <c r="E35" s="24">
        <v>100.8</v>
      </c>
      <c r="F35" s="24">
        <v>102.6</v>
      </c>
      <c r="G35" s="24">
        <v>103.3</v>
      </c>
    </row>
    <row r="36" spans="1:7" ht="18.75">
      <c r="A36" s="6" t="s">
        <v>8</v>
      </c>
      <c r="B36" s="3"/>
      <c r="C36" s="24"/>
      <c r="D36" s="24"/>
      <c r="E36" s="24"/>
      <c r="F36" s="24"/>
      <c r="G36" s="24"/>
    </row>
    <row r="37" spans="1:7" ht="33.75" customHeight="1">
      <c r="A37" s="6" t="s">
        <v>9</v>
      </c>
      <c r="B37" s="3" t="s">
        <v>128</v>
      </c>
      <c r="C37" s="24">
        <v>186</v>
      </c>
      <c r="D37" s="24">
        <v>218</v>
      </c>
      <c r="E37" s="24">
        <v>218</v>
      </c>
      <c r="F37" s="24">
        <v>225</v>
      </c>
      <c r="G37" s="24">
        <v>234</v>
      </c>
    </row>
    <row r="38" spans="1:7" ht="36" customHeight="1">
      <c r="A38" s="7"/>
      <c r="B38" s="3" t="s">
        <v>6</v>
      </c>
      <c r="C38" s="24">
        <v>122.4</v>
      </c>
      <c r="D38" s="37">
        <f>D37/C37*100</f>
        <v>117.20430107526883</v>
      </c>
      <c r="E38" s="37">
        <f>E37/D37*100</f>
        <v>100</v>
      </c>
      <c r="F38" s="37">
        <f>F37/E37*100</f>
        <v>103.21100917431193</v>
      </c>
      <c r="G38" s="37">
        <f>G37/F37*100</f>
        <v>104</v>
      </c>
    </row>
    <row r="39" spans="1:7" ht="37.5" customHeight="1">
      <c r="A39" s="6" t="s">
        <v>10</v>
      </c>
      <c r="B39" s="3" t="s">
        <v>128</v>
      </c>
      <c r="C39" s="24">
        <v>14</v>
      </c>
      <c r="D39" s="24">
        <v>27</v>
      </c>
      <c r="E39" s="24">
        <v>29</v>
      </c>
      <c r="F39" s="24">
        <v>31</v>
      </c>
      <c r="G39" s="24">
        <v>33</v>
      </c>
    </row>
    <row r="40" spans="1:7" ht="45.75" customHeight="1">
      <c r="A40" s="7"/>
      <c r="B40" s="3" t="s">
        <v>6</v>
      </c>
      <c r="C40" s="24">
        <v>127.3</v>
      </c>
      <c r="D40" s="37">
        <f>D39/C39*100</f>
        <v>192.85714285714286</v>
      </c>
      <c r="E40" s="37">
        <f>E39/D39*100</f>
        <v>107.40740740740742</v>
      </c>
      <c r="F40" s="37">
        <f>F39/E39*100</f>
        <v>106.89655172413792</v>
      </c>
      <c r="G40" s="37">
        <f>G39/F39*100</f>
        <v>106.4516129032258</v>
      </c>
    </row>
    <row r="41" spans="1:7" ht="42" customHeight="1">
      <c r="A41" s="6" t="s">
        <v>11</v>
      </c>
      <c r="B41" s="3" t="s">
        <v>128</v>
      </c>
      <c r="C41" s="24">
        <v>133</v>
      </c>
      <c r="D41" s="24">
        <v>131</v>
      </c>
      <c r="E41" s="24">
        <v>132</v>
      </c>
      <c r="F41" s="24">
        <v>133</v>
      </c>
      <c r="G41" s="24">
        <v>135</v>
      </c>
    </row>
    <row r="42" spans="1:7" ht="42" customHeight="1">
      <c r="A42" s="7"/>
      <c r="B42" s="3" t="s">
        <v>6</v>
      </c>
      <c r="C42" s="24">
        <v>99.3</v>
      </c>
      <c r="D42" s="37">
        <f>D41/C41*100</f>
        <v>98.49624060150376</v>
      </c>
      <c r="E42" s="37">
        <f>E41/D41*100</f>
        <v>100.76335877862594</v>
      </c>
      <c r="F42" s="37">
        <f>F41/E41*100</f>
        <v>100.75757575757575</v>
      </c>
      <c r="G42" s="37">
        <f>G41/F41*100</f>
        <v>101.50375939849626</v>
      </c>
    </row>
    <row r="43" spans="1:7" ht="19.5" customHeight="1">
      <c r="A43" s="7" t="s">
        <v>124</v>
      </c>
      <c r="B43" s="3"/>
      <c r="C43" s="24"/>
      <c r="D43" s="24"/>
      <c r="E43" s="24"/>
      <c r="F43" s="24"/>
      <c r="G43" s="24"/>
    </row>
    <row r="44" spans="1:7" ht="34.5" customHeight="1">
      <c r="A44" s="6" t="s">
        <v>20</v>
      </c>
      <c r="B44" s="3" t="s">
        <v>128</v>
      </c>
      <c r="C44" s="24">
        <v>131.9</v>
      </c>
      <c r="D44" s="24">
        <v>126.8</v>
      </c>
      <c r="E44" s="24">
        <v>122.4</v>
      </c>
      <c r="F44" s="24">
        <v>119.1</v>
      </c>
      <c r="G44" s="24">
        <v>117.7</v>
      </c>
    </row>
    <row r="45" spans="1:7" ht="40.5" customHeight="1">
      <c r="A45" s="6"/>
      <c r="B45" s="3" t="s">
        <v>6</v>
      </c>
      <c r="C45" s="37">
        <v>91</v>
      </c>
      <c r="D45" s="37">
        <f>D44/C44*100</f>
        <v>96.13343442001515</v>
      </c>
      <c r="E45" s="37">
        <f>E44/D44*100</f>
        <v>96.52996845425868</v>
      </c>
      <c r="F45" s="37">
        <f>F44/E44*100</f>
        <v>97.30392156862744</v>
      </c>
      <c r="G45" s="37">
        <f>G44/F44*100</f>
        <v>98.82451721242654</v>
      </c>
    </row>
    <row r="46" spans="1:7" ht="36.75" customHeight="1">
      <c r="A46" s="6" t="s">
        <v>12</v>
      </c>
      <c r="B46" s="3" t="s">
        <v>128</v>
      </c>
      <c r="C46" s="24">
        <v>130.8</v>
      </c>
      <c r="D46" s="24">
        <v>135.5</v>
      </c>
      <c r="E46" s="24">
        <v>133.8</v>
      </c>
      <c r="F46" s="24">
        <v>132.2</v>
      </c>
      <c r="G46" s="24">
        <v>131</v>
      </c>
    </row>
    <row r="47" spans="1:7" ht="42" customHeight="1">
      <c r="A47" s="6"/>
      <c r="B47" s="3" t="s">
        <v>6</v>
      </c>
      <c r="C47" s="24">
        <v>93.4</v>
      </c>
      <c r="D47" s="37">
        <f>D46/C46*100</f>
        <v>103.5932721712538</v>
      </c>
      <c r="E47" s="37">
        <f>E46/D46*100</f>
        <v>98.74538745387454</v>
      </c>
      <c r="F47" s="37">
        <f>F46/E46*100</f>
        <v>98.80418535127053</v>
      </c>
      <c r="G47" s="37">
        <f>G46/F46*100</f>
        <v>99.09228441754918</v>
      </c>
    </row>
    <row r="48" spans="1:7" ht="37.5">
      <c r="A48" s="25" t="s">
        <v>30</v>
      </c>
      <c r="B48" s="26"/>
      <c r="C48" s="24"/>
      <c r="D48" s="24"/>
      <c r="E48" s="24"/>
      <c r="F48" s="24"/>
      <c r="G48" s="24"/>
    </row>
    <row r="49" spans="1:7" ht="33" customHeight="1">
      <c r="A49" s="27" t="s">
        <v>42</v>
      </c>
      <c r="B49" s="26" t="s">
        <v>29</v>
      </c>
      <c r="C49" s="24">
        <v>132.2</v>
      </c>
      <c r="D49" s="24">
        <v>128.1</v>
      </c>
      <c r="E49" s="24">
        <v>121.1</v>
      </c>
      <c r="F49" s="24">
        <v>116.1</v>
      </c>
      <c r="G49" s="24">
        <v>116.1</v>
      </c>
    </row>
    <row r="50" spans="1:7" ht="18.75">
      <c r="A50" s="27" t="s">
        <v>38</v>
      </c>
      <c r="B50" s="26" t="s">
        <v>29</v>
      </c>
      <c r="C50" s="24">
        <v>4657</v>
      </c>
      <c r="D50" s="24">
        <v>4610</v>
      </c>
      <c r="E50" s="24">
        <v>4564</v>
      </c>
      <c r="F50" s="24">
        <v>4518</v>
      </c>
      <c r="G50" s="24">
        <v>4470</v>
      </c>
    </row>
    <row r="51" spans="1:7" ht="18.75">
      <c r="A51" s="27" t="s">
        <v>37</v>
      </c>
      <c r="B51" s="26" t="s">
        <v>129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</row>
    <row r="52" spans="1:7" ht="18.75">
      <c r="A52" s="27" t="s">
        <v>31</v>
      </c>
      <c r="B52" s="26" t="s">
        <v>32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</row>
    <row r="53" spans="1:7" ht="18.75">
      <c r="A53" s="27" t="s">
        <v>36</v>
      </c>
      <c r="B53" s="26" t="s">
        <v>29</v>
      </c>
      <c r="C53" s="24">
        <v>4801</v>
      </c>
      <c r="D53" s="24">
        <v>3930</v>
      </c>
      <c r="E53" s="24">
        <v>3618</v>
      </c>
      <c r="F53" s="24">
        <v>3435</v>
      </c>
      <c r="G53" s="24">
        <v>3435</v>
      </c>
    </row>
    <row r="54" spans="1:7" ht="18.75">
      <c r="A54" s="27" t="s">
        <v>35</v>
      </c>
      <c r="B54" s="26" t="s">
        <v>29</v>
      </c>
      <c r="C54" s="24">
        <v>0</v>
      </c>
      <c r="D54" s="24">
        <v>525</v>
      </c>
      <c r="E54" s="24">
        <v>595</v>
      </c>
      <c r="F54" s="24">
        <v>700</v>
      </c>
      <c r="G54" s="24">
        <v>700</v>
      </c>
    </row>
    <row r="55" spans="1:7" ht="18.75">
      <c r="A55" s="27" t="s">
        <v>34</v>
      </c>
      <c r="B55" s="26" t="s">
        <v>29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</row>
    <row r="56" spans="1:7" ht="18.75">
      <c r="A56" s="27" t="s">
        <v>33</v>
      </c>
      <c r="B56" s="26" t="s">
        <v>29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</row>
    <row r="57" spans="1:7" ht="18.75">
      <c r="A57" s="2" t="s">
        <v>26</v>
      </c>
      <c r="B57" s="3"/>
      <c r="C57" s="24"/>
      <c r="D57" s="24"/>
      <c r="E57" s="24"/>
      <c r="F57" s="24"/>
      <c r="G57" s="24"/>
    </row>
    <row r="58" spans="1:7" ht="37.5">
      <c r="A58" s="6" t="s">
        <v>13</v>
      </c>
      <c r="B58" s="3" t="s">
        <v>14</v>
      </c>
      <c r="C58" s="24">
        <f>C60+C61+C62</f>
        <v>55.41</v>
      </c>
      <c r="D58" s="24">
        <f>D60+D61+D62</f>
        <v>63.099999999999994</v>
      </c>
      <c r="E58" s="24">
        <f>E60+E61+E62</f>
        <v>66.5</v>
      </c>
      <c r="F58" s="24">
        <f>F60+F61+F62</f>
        <v>67.7</v>
      </c>
      <c r="G58" s="24">
        <f>G60+G61+G62</f>
        <v>68.4</v>
      </c>
    </row>
    <row r="59" spans="1:7" ht="18.75">
      <c r="A59" s="6" t="s">
        <v>69</v>
      </c>
      <c r="B59" s="3"/>
      <c r="C59" s="24"/>
      <c r="D59" s="24"/>
      <c r="E59" s="24"/>
      <c r="F59" s="24"/>
      <c r="G59" s="24"/>
    </row>
    <row r="60" spans="1:7" ht="18.75">
      <c r="A60" s="6" t="s">
        <v>70</v>
      </c>
      <c r="B60" s="3" t="s">
        <v>14</v>
      </c>
      <c r="C60" s="24">
        <v>7.8</v>
      </c>
      <c r="D60" s="24">
        <v>4.3</v>
      </c>
      <c r="E60" s="37">
        <v>7</v>
      </c>
      <c r="F60" s="24">
        <v>7.2</v>
      </c>
      <c r="G60" s="24">
        <v>7.4</v>
      </c>
    </row>
    <row r="61" spans="1:7" ht="18.75">
      <c r="A61" s="6" t="s">
        <v>71</v>
      </c>
      <c r="B61" s="3" t="s">
        <v>14</v>
      </c>
      <c r="C61" s="24">
        <v>47.61</v>
      </c>
      <c r="D61" s="24">
        <v>58.8</v>
      </c>
      <c r="E61" s="37">
        <v>59.5</v>
      </c>
      <c r="F61" s="37">
        <v>60.5</v>
      </c>
      <c r="G61" s="37">
        <v>61</v>
      </c>
    </row>
    <row r="62" spans="1:7" ht="18.75">
      <c r="A62" s="6" t="s">
        <v>72</v>
      </c>
      <c r="B62" s="3" t="s">
        <v>14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</row>
    <row r="63" spans="1:7" ht="37.5">
      <c r="A63" s="6" t="s">
        <v>73</v>
      </c>
      <c r="B63" s="3" t="s">
        <v>3</v>
      </c>
      <c r="C63" s="24">
        <f>C65+C66+C67+C68</f>
        <v>376.1</v>
      </c>
      <c r="D63" s="24">
        <f>D65+D66+D67+D68</f>
        <v>356.4</v>
      </c>
      <c r="E63" s="24">
        <f>E65+E66+E67+E68</f>
        <v>356.2</v>
      </c>
      <c r="F63" s="24">
        <f>F65+F66+F67+F68</f>
        <v>356.7</v>
      </c>
      <c r="G63" s="24">
        <f>G65+G66+G67+G68</f>
        <v>356.7</v>
      </c>
    </row>
    <row r="64" spans="1:7" ht="18.75">
      <c r="A64" s="6" t="s">
        <v>69</v>
      </c>
      <c r="B64" s="3"/>
      <c r="C64" s="24"/>
      <c r="D64" s="24"/>
      <c r="E64" s="24"/>
      <c r="F64" s="24"/>
      <c r="G64" s="24"/>
    </row>
    <row r="65" spans="1:7" ht="18.75">
      <c r="A65" s="6" t="s">
        <v>70</v>
      </c>
      <c r="B65" s="3" t="s">
        <v>3</v>
      </c>
      <c r="C65" s="24">
        <v>371.8</v>
      </c>
      <c r="D65" s="24">
        <v>352.2</v>
      </c>
      <c r="E65" s="37">
        <v>352</v>
      </c>
      <c r="F65" s="37">
        <v>352.5</v>
      </c>
      <c r="G65" s="37">
        <v>352.5</v>
      </c>
    </row>
    <row r="66" spans="1:7" ht="18.75">
      <c r="A66" s="6" t="s">
        <v>71</v>
      </c>
      <c r="B66" s="3" t="s">
        <v>3</v>
      </c>
      <c r="C66" s="24">
        <v>4.3</v>
      </c>
      <c r="D66" s="24">
        <v>4.2</v>
      </c>
      <c r="E66" s="24">
        <v>4.2</v>
      </c>
      <c r="F66" s="24">
        <v>4.2</v>
      </c>
      <c r="G66" s="24">
        <v>4.2</v>
      </c>
    </row>
    <row r="67" spans="1:7" ht="18.75">
      <c r="A67" s="6" t="s">
        <v>72</v>
      </c>
      <c r="B67" s="3" t="s">
        <v>3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</row>
    <row r="68" spans="1:7" ht="18.75">
      <c r="A68" s="6" t="s">
        <v>74</v>
      </c>
      <c r="B68" s="3" t="s">
        <v>3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</row>
    <row r="69" spans="1:7" ht="37.5">
      <c r="A69" s="6" t="s">
        <v>75</v>
      </c>
      <c r="B69" s="3" t="s">
        <v>76</v>
      </c>
      <c r="C69" s="24">
        <v>199</v>
      </c>
      <c r="D69" s="24">
        <v>221.5</v>
      </c>
      <c r="E69" s="24">
        <v>221.5</v>
      </c>
      <c r="F69" s="24">
        <v>221.5</v>
      </c>
      <c r="G69" s="24">
        <v>221.5</v>
      </c>
    </row>
    <row r="70" spans="1:7" ht="18.75">
      <c r="A70" s="6" t="s">
        <v>77</v>
      </c>
      <c r="B70" s="3" t="s">
        <v>76</v>
      </c>
      <c r="C70" s="24">
        <v>8</v>
      </c>
      <c r="D70" s="24">
        <v>8</v>
      </c>
      <c r="E70" s="24">
        <v>8</v>
      </c>
      <c r="F70" s="24">
        <v>8</v>
      </c>
      <c r="G70" s="24">
        <v>8</v>
      </c>
    </row>
    <row r="71" spans="1:7" ht="18.75">
      <c r="A71" s="2" t="s">
        <v>15</v>
      </c>
      <c r="B71" s="3"/>
      <c r="C71" s="24"/>
      <c r="D71" s="24"/>
      <c r="E71" s="24"/>
      <c r="F71" s="24"/>
      <c r="G71" s="24"/>
    </row>
    <row r="72" spans="1:7" ht="18.75">
      <c r="A72" s="6" t="s">
        <v>140</v>
      </c>
      <c r="B72" s="3" t="s">
        <v>16</v>
      </c>
      <c r="C72" s="24">
        <v>1</v>
      </c>
      <c r="D72" s="24">
        <v>1</v>
      </c>
      <c r="E72" s="24">
        <v>1</v>
      </c>
      <c r="F72" s="24">
        <v>1</v>
      </c>
      <c r="G72" s="24">
        <v>1</v>
      </c>
    </row>
    <row r="73" spans="1:7" ht="18.75">
      <c r="A73" s="8" t="s">
        <v>45</v>
      </c>
      <c r="B73" s="3"/>
      <c r="C73" s="24"/>
      <c r="D73" s="24"/>
      <c r="E73" s="24"/>
      <c r="F73" s="24"/>
      <c r="G73" s="24"/>
    </row>
    <row r="74" spans="1:7" ht="18.75">
      <c r="A74" s="8" t="s">
        <v>45</v>
      </c>
      <c r="B74" s="3" t="s">
        <v>16</v>
      </c>
      <c r="C74" s="24"/>
      <c r="D74" s="24"/>
      <c r="E74" s="24"/>
      <c r="F74" s="24"/>
      <c r="G74" s="24"/>
    </row>
    <row r="75" spans="1:7" ht="18.75">
      <c r="A75" s="10" t="s">
        <v>54</v>
      </c>
      <c r="B75" s="3" t="s">
        <v>16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</row>
    <row r="76" spans="1:7" ht="18.75">
      <c r="A76" s="10" t="s">
        <v>55</v>
      </c>
      <c r="B76" s="3" t="s">
        <v>16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</row>
    <row r="77" spans="1:7" ht="18.75">
      <c r="A77" s="10" t="s">
        <v>56</v>
      </c>
      <c r="B77" s="3" t="s">
        <v>16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</row>
    <row r="78" spans="1:7" ht="60.75" customHeight="1">
      <c r="A78" s="10" t="s">
        <v>57</v>
      </c>
      <c r="B78" s="3" t="s">
        <v>16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</row>
    <row r="79" spans="1:7" ht="18.75">
      <c r="A79" s="10" t="s">
        <v>58</v>
      </c>
      <c r="B79" s="3" t="s">
        <v>16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</row>
    <row r="80" spans="1:7" ht="45.75" customHeight="1">
      <c r="A80" s="10" t="s">
        <v>59</v>
      </c>
      <c r="B80" s="3" t="s">
        <v>16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</row>
    <row r="81" spans="1:7" ht="18.75">
      <c r="A81" s="10" t="s">
        <v>172</v>
      </c>
      <c r="B81" s="3" t="s">
        <v>16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</row>
    <row r="82" spans="1:7" ht="18.75">
      <c r="A82" s="10" t="s">
        <v>173</v>
      </c>
      <c r="B82" s="3" t="s">
        <v>16</v>
      </c>
      <c r="C82" s="24">
        <v>1</v>
      </c>
      <c r="D82" s="24">
        <v>1</v>
      </c>
      <c r="E82" s="24">
        <v>1</v>
      </c>
      <c r="F82" s="24">
        <v>1</v>
      </c>
      <c r="G82" s="24">
        <v>1</v>
      </c>
    </row>
    <row r="83" spans="1:7" ht="48" customHeight="1">
      <c r="A83" s="6" t="s">
        <v>61</v>
      </c>
      <c r="B83" s="3" t="s">
        <v>16</v>
      </c>
      <c r="C83" s="24">
        <v>104</v>
      </c>
      <c r="D83" s="24">
        <v>96</v>
      </c>
      <c r="E83" s="24">
        <v>98</v>
      </c>
      <c r="F83" s="24">
        <v>98</v>
      </c>
      <c r="G83" s="24">
        <v>98</v>
      </c>
    </row>
    <row r="84" spans="1:7" ht="18.75">
      <c r="A84" s="8" t="s">
        <v>45</v>
      </c>
      <c r="B84" s="3"/>
      <c r="C84" s="24"/>
      <c r="D84" s="24"/>
      <c r="E84" s="24"/>
      <c r="F84" s="24"/>
      <c r="G84" s="24"/>
    </row>
    <row r="85" spans="1:7" ht="23.25" customHeight="1">
      <c r="A85" s="10" t="s">
        <v>53</v>
      </c>
      <c r="B85" s="3" t="s">
        <v>16</v>
      </c>
      <c r="C85" s="39">
        <v>0</v>
      </c>
      <c r="D85" s="39">
        <v>0</v>
      </c>
      <c r="E85" s="39">
        <v>0</v>
      </c>
      <c r="F85" s="39">
        <v>0</v>
      </c>
      <c r="G85" s="39">
        <v>0</v>
      </c>
    </row>
    <row r="86" spans="1:7" ht="23.25" customHeight="1">
      <c r="A86" s="10" t="s">
        <v>54</v>
      </c>
      <c r="B86" s="3" t="s">
        <v>16</v>
      </c>
      <c r="C86" s="39">
        <v>11</v>
      </c>
      <c r="D86" s="39">
        <v>12</v>
      </c>
      <c r="E86" s="39">
        <v>12</v>
      </c>
      <c r="F86" s="39">
        <v>12</v>
      </c>
      <c r="G86" s="39">
        <v>12</v>
      </c>
    </row>
    <row r="87" spans="1:7" ht="18.75">
      <c r="A87" s="10" t="s">
        <v>55</v>
      </c>
      <c r="B87" s="3" t="s">
        <v>16</v>
      </c>
      <c r="C87" s="39">
        <v>4</v>
      </c>
      <c r="D87" s="39">
        <v>3</v>
      </c>
      <c r="E87" s="39">
        <v>3</v>
      </c>
      <c r="F87" s="39">
        <v>3</v>
      </c>
      <c r="G87" s="39">
        <v>3</v>
      </c>
    </row>
    <row r="88" spans="1:7" ht="22.5" customHeight="1">
      <c r="A88" s="10" t="s">
        <v>56</v>
      </c>
      <c r="B88" s="3" t="s">
        <v>16</v>
      </c>
      <c r="C88" s="39">
        <v>5</v>
      </c>
      <c r="D88" s="39">
        <v>4</v>
      </c>
      <c r="E88" s="39">
        <v>4</v>
      </c>
      <c r="F88" s="39">
        <v>4</v>
      </c>
      <c r="G88" s="39">
        <v>4</v>
      </c>
    </row>
    <row r="89" spans="1:7" ht="55.5" customHeight="1">
      <c r="A89" s="10" t="s">
        <v>57</v>
      </c>
      <c r="B89" s="3" t="s">
        <v>16</v>
      </c>
      <c r="C89" s="39">
        <v>31</v>
      </c>
      <c r="D89" s="39">
        <v>30</v>
      </c>
      <c r="E89" s="39">
        <v>32</v>
      </c>
      <c r="F89" s="39">
        <v>32</v>
      </c>
      <c r="G89" s="39">
        <v>32</v>
      </c>
    </row>
    <row r="90" spans="1:7" ht="23.25" customHeight="1">
      <c r="A90" s="10" t="s">
        <v>58</v>
      </c>
      <c r="B90" s="3" t="s">
        <v>16</v>
      </c>
      <c r="C90" s="39">
        <v>10</v>
      </c>
      <c r="D90" s="39">
        <v>11</v>
      </c>
      <c r="E90" s="39">
        <v>11</v>
      </c>
      <c r="F90" s="39">
        <v>11</v>
      </c>
      <c r="G90" s="39">
        <v>11</v>
      </c>
    </row>
    <row r="91" spans="1:7" ht="37.5">
      <c r="A91" s="10" t="s">
        <v>59</v>
      </c>
      <c r="B91" s="3" t="s">
        <v>16</v>
      </c>
      <c r="C91" s="39">
        <v>9</v>
      </c>
      <c r="D91" s="39">
        <v>9</v>
      </c>
      <c r="E91" s="39">
        <v>9</v>
      </c>
      <c r="F91" s="39">
        <v>9</v>
      </c>
      <c r="G91" s="39">
        <v>9</v>
      </c>
    </row>
    <row r="92" spans="1:7" ht="18.75">
      <c r="A92" s="10" t="s">
        <v>172</v>
      </c>
      <c r="B92" s="3" t="s">
        <v>16</v>
      </c>
      <c r="C92" s="60">
        <v>0</v>
      </c>
      <c r="D92" s="39">
        <v>0</v>
      </c>
      <c r="E92" s="39">
        <v>0</v>
      </c>
      <c r="F92" s="39">
        <v>0</v>
      </c>
      <c r="G92" s="39">
        <v>0</v>
      </c>
    </row>
    <row r="93" spans="1:7" ht="18.75">
      <c r="A93" s="10" t="s">
        <v>173</v>
      </c>
      <c r="B93" s="3" t="s">
        <v>16</v>
      </c>
      <c r="C93" s="60">
        <v>25</v>
      </c>
      <c r="D93" s="39">
        <v>21</v>
      </c>
      <c r="E93" s="39">
        <v>21</v>
      </c>
      <c r="F93" s="39">
        <v>21</v>
      </c>
      <c r="G93" s="39">
        <v>21</v>
      </c>
    </row>
    <row r="94" spans="1:7" ht="18.75">
      <c r="A94" s="10" t="s">
        <v>174</v>
      </c>
      <c r="B94" s="3" t="s">
        <v>16</v>
      </c>
      <c r="C94" s="60">
        <v>3</v>
      </c>
      <c r="D94" s="39">
        <v>3</v>
      </c>
      <c r="E94" s="39">
        <v>3</v>
      </c>
      <c r="F94" s="39">
        <v>3</v>
      </c>
      <c r="G94" s="39">
        <v>3</v>
      </c>
    </row>
    <row r="95" spans="1:7" ht="18.75">
      <c r="A95" s="10" t="s">
        <v>175</v>
      </c>
      <c r="B95" s="3" t="s">
        <v>16</v>
      </c>
      <c r="C95" s="60">
        <v>6</v>
      </c>
      <c r="D95" s="39">
        <v>3</v>
      </c>
      <c r="E95" s="39">
        <v>3</v>
      </c>
      <c r="F95" s="39">
        <v>3</v>
      </c>
      <c r="G95" s="39">
        <v>3</v>
      </c>
    </row>
    <row r="96" spans="1:7" ht="61.5" customHeight="1">
      <c r="A96" s="13" t="s">
        <v>141</v>
      </c>
      <c r="B96" s="17" t="s">
        <v>142</v>
      </c>
      <c r="C96" s="61">
        <f>C98+C99+C100+C101+C102+C103+C104+C105+C106+C107+C108</f>
        <v>1.4400000000000002</v>
      </c>
      <c r="D96" s="61">
        <f>D98+D99+D100+D101+D102+D103+D104+D105+D106+D107+D108</f>
        <v>1.4</v>
      </c>
      <c r="E96" s="61">
        <f>E98+E99+E100+E101+E102+E103+E104+E105+E106+E107+E108</f>
        <v>1.404</v>
      </c>
      <c r="F96" s="61">
        <f>F98+F99+F100+F101+F102+F103+F104+F105+F106+F107+F108</f>
        <v>1.41</v>
      </c>
      <c r="G96" s="61">
        <f>G98+G99+G100+G101+G102+G103+G104+G105+G106+G107+G108</f>
        <v>1.415</v>
      </c>
    </row>
    <row r="97" spans="1:7" ht="37.5">
      <c r="A97" s="28" t="s">
        <v>143</v>
      </c>
      <c r="B97" s="29"/>
      <c r="C97" s="24"/>
      <c r="D97" s="24"/>
      <c r="E97" s="24"/>
      <c r="F97" s="24"/>
      <c r="G97" s="24"/>
    </row>
    <row r="98" spans="1:7" ht="18.75">
      <c r="A98" s="28" t="s">
        <v>53</v>
      </c>
      <c r="B98" s="14" t="s">
        <v>142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</row>
    <row r="99" spans="1:7" ht="18.75">
      <c r="A99" s="28" t="s">
        <v>54</v>
      </c>
      <c r="B99" s="14" t="s">
        <v>142</v>
      </c>
      <c r="C99" s="24">
        <v>0.274</v>
      </c>
      <c r="D99" s="24">
        <v>0.244</v>
      </c>
      <c r="E99" s="24">
        <v>0.248</v>
      </c>
      <c r="F99" s="24">
        <v>0.252</v>
      </c>
      <c r="G99" s="24">
        <v>0.256</v>
      </c>
    </row>
    <row r="100" spans="1:7" ht="18.75">
      <c r="A100" s="28" t="s">
        <v>55</v>
      </c>
      <c r="B100" s="14" t="s">
        <v>142</v>
      </c>
      <c r="C100" s="24">
        <v>0.147</v>
      </c>
      <c r="D100" s="24">
        <v>0.147</v>
      </c>
      <c r="E100" s="24">
        <v>0.147</v>
      </c>
      <c r="F100" s="24">
        <v>0.147</v>
      </c>
      <c r="G100" s="24">
        <v>0.147</v>
      </c>
    </row>
    <row r="101" spans="1:7" ht="18.75">
      <c r="A101" s="28" t="s">
        <v>56</v>
      </c>
      <c r="B101" s="14" t="s">
        <v>142</v>
      </c>
      <c r="C101" s="24">
        <v>0.032</v>
      </c>
      <c r="D101" s="24">
        <v>0.029</v>
      </c>
      <c r="E101" s="24">
        <v>0.029</v>
      </c>
      <c r="F101" s="24">
        <v>0.029</v>
      </c>
      <c r="G101" s="24">
        <v>0.029</v>
      </c>
    </row>
    <row r="102" spans="1:7" ht="59.25" customHeight="1">
      <c r="A102" s="28" t="s">
        <v>57</v>
      </c>
      <c r="B102" s="14" t="s">
        <v>142</v>
      </c>
      <c r="C102" s="45">
        <v>0.618</v>
      </c>
      <c r="D102" s="45">
        <v>0.633</v>
      </c>
      <c r="E102" s="24">
        <v>0.636</v>
      </c>
      <c r="F102" s="24">
        <v>0.638</v>
      </c>
      <c r="G102" s="24">
        <v>0.639</v>
      </c>
    </row>
    <row r="103" spans="1:7" ht="18.75">
      <c r="A103" s="28" t="s">
        <v>58</v>
      </c>
      <c r="B103" s="14" t="s">
        <v>142</v>
      </c>
      <c r="C103" s="24">
        <v>0.085</v>
      </c>
      <c r="D103" s="24">
        <v>0.085</v>
      </c>
      <c r="E103" s="24">
        <v>0.085</v>
      </c>
      <c r="F103" s="24">
        <v>0.085</v>
      </c>
      <c r="G103" s="24">
        <v>0.085</v>
      </c>
    </row>
    <row r="104" spans="1:7" ht="42.75" customHeight="1">
      <c r="A104" s="28" t="s">
        <v>59</v>
      </c>
      <c r="B104" s="14" t="s">
        <v>142</v>
      </c>
      <c r="C104" s="45">
        <v>0.03</v>
      </c>
      <c r="D104" s="45">
        <v>0.03</v>
      </c>
      <c r="E104" s="45">
        <v>0.03</v>
      </c>
      <c r="F104" s="45">
        <v>0.03</v>
      </c>
      <c r="G104" s="45">
        <v>0.03</v>
      </c>
    </row>
    <row r="105" spans="1:7" ht="21.75" customHeight="1">
      <c r="A105" s="28" t="s">
        <v>60</v>
      </c>
      <c r="B105" s="14" t="s">
        <v>142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</row>
    <row r="106" spans="1:7" ht="18.75">
      <c r="A106" s="10" t="s">
        <v>173</v>
      </c>
      <c r="B106" s="14" t="s">
        <v>142</v>
      </c>
      <c r="C106" s="60">
        <v>0.203</v>
      </c>
      <c r="D106" s="61">
        <v>0.201</v>
      </c>
      <c r="E106" s="39">
        <v>0.198</v>
      </c>
      <c r="F106" s="39">
        <v>0.198</v>
      </c>
      <c r="G106" s="61">
        <v>0.198</v>
      </c>
    </row>
    <row r="107" spans="1:7" ht="18.75">
      <c r="A107" s="10" t="s">
        <v>174</v>
      </c>
      <c r="B107" s="14" t="s">
        <v>142</v>
      </c>
      <c r="C107" s="60">
        <v>0.007</v>
      </c>
      <c r="D107" s="39">
        <v>0.007</v>
      </c>
      <c r="E107" s="39">
        <v>0.007</v>
      </c>
      <c r="F107" s="39">
        <v>0.007</v>
      </c>
      <c r="G107" s="39">
        <v>0.007</v>
      </c>
    </row>
    <row r="108" spans="1:7" ht="18.75">
      <c r="A108" s="10" t="s">
        <v>175</v>
      </c>
      <c r="B108" s="14" t="s">
        <v>142</v>
      </c>
      <c r="C108" s="60">
        <v>0.044</v>
      </c>
      <c r="D108" s="39">
        <v>0.024</v>
      </c>
      <c r="E108" s="39">
        <v>0.024</v>
      </c>
      <c r="F108" s="39">
        <v>0.024</v>
      </c>
      <c r="G108" s="39">
        <v>0.024</v>
      </c>
    </row>
    <row r="109" spans="1:7" ht="18.75">
      <c r="A109" s="10"/>
      <c r="B109" s="14"/>
      <c r="C109" s="62">
        <f>SUM(C97:C108)</f>
        <v>1.4400000000000002</v>
      </c>
      <c r="D109" s="60">
        <f>SUM(D97:D108)</f>
        <v>1.4</v>
      </c>
      <c r="E109" s="62">
        <f>SUM(E97:E108)</f>
        <v>1.404</v>
      </c>
      <c r="F109" s="60">
        <f>SUM(F97:F108)</f>
        <v>1.41</v>
      </c>
      <c r="G109" s="62">
        <f>SUM(G97:G108)</f>
        <v>1.415</v>
      </c>
    </row>
    <row r="110" spans="1:7" ht="21.75" customHeight="1">
      <c r="A110" s="13" t="s">
        <v>144</v>
      </c>
      <c r="B110" s="14" t="s">
        <v>145</v>
      </c>
      <c r="C110" s="24">
        <v>0.015</v>
      </c>
      <c r="D110" s="24">
        <v>0.017</v>
      </c>
      <c r="E110" s="24">
        <v>0.017</v>
      </c>
      <c r="F110" s="24">
        <v>0.017</v>
      </c>
      <c r="G110" s="24">
        <v>0.017</v>
      </c>
    </row>
    <row r="111" spans="1:7" ht="21.75" customHeight="1">
      <c r="A111" s="28" t="s">
        <v>45</v>
      </c>
      <c r="B111" s="14"/>
      <c r="C111" s="24"/>
      <c r="D111" s="24"/>
      <c r="E111" s="24"/>
      <c r="F111" s="24"/>
      <c r="G111" s="24"/>
    </row>
    <row r="112" spans="1:7" ht="21.75" customHeight="1">
      <c r="A112" s="28" t="s">
        <v>53</v>
      </c>
      <c r="B112" s="14" t="s">
        <v>145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</row>
    <row r="113" spans="1:7" ht="21.75" customHeight="1">
      <c r="A113" s="28" t="s">
        <v>54</v>
      </c>
      <c r="B113" s="14" t="s">
        <v>145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</row>
    <row r="114" spans="1:7" ht="21.75" customHeight="1">
      <c r="A114" s="28" t="s">
        <v>55</v>
      </c>
      <c r="B114" s="14" t="s">
        <v>145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</row>
    <row r="115" spans="1:7" ht="21.75" customHeight="1">
      <c r="A115" s="28" t="s">
        <v>56</v>
      </c>
      <c r="B115" s="14" t="s">
        <v>145</v>
      </c>
      <c r="C115" s="24">
        <v>0</v>
      </c>
      <c r="D115" s="24">
        <v>0</v>
      </c>
      <c r="E115" s="24">
        <v>0</v>
      </c>
      <c r="F115" s="24">
        <v>0</v>
      </c>
      <c r="G115" s="24">
        <v>0</v>
      </c>
    </row>
    <row r="116" spans="1:7" ht="56.25">
      <c r="A116" s="28" t="s">
        <v>57</v>
      </c>
      <c r="B116" s="14" t="s">
        <v>145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</row>
    <row r="117" spans="1:7" ht="21.75" customHeight="1">
      <c r="A117" s="28" t="s">
        <v>58</v>
      </c>
      <c r="B117" s="14" t="s">
        <v>145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</row>
    <row r="118" spans="1:7" ht="37.5">
      <c r="A118" s="28" t="s">
        <v>146</v>
      </c>
      <c r="B118" s="14" t="s">
        <v>145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</row>
    <row r="119" spans="1:7" ht="21.75" customHeight="1">
      <c r="A119" s="28" t="s">
        <v>172</v>
      </c>
      <c r="B119" s="14" t="s">
        <v>145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</row>
    <row r="120" spans="1:7" ht="21.75" customHeight="1">
      <c r="A120" s="28" t="s">
        <v>173</v>
      </c>
      <c r="B120" s="14" t="s">
        <v>145</v>
      </c>
      <c r="C120" s="24">
        <v>0.015</v>
      </c>
      <c r="D120" s="24">
        <v>0.017</v>
      </c>
      <c r="E120" s="24">
        <v>0.017</v>
      </c>
      <c r="F120" s="24">
        <v>0.017</v>
      </c>
      <c r="G120" s="24">
        <v>0.017</v>
      </c>
    </row>
    <row r="121" spans="1:7" ht="21.75" customHeight="1">
      <c r="A121" s="13" t="s">
        <v>147</v>
      </c>
      <c r="B121" s="14" t="s">
        <v>145</v>
      </c>
      <c r="C121" s="45">
        <f>C123+C124+C125+C126+C127+C128+C129+C130+C131</f>
        <v>0.457</v>
      </c>
      <c r="D121" s="45">
        <f>D123+D124+D125+D126+D127+D128+D129+D130+D131</f>
        <v>0.466</v>
      </c>
      <c r="E121" s="45">
        <f>E123+E124+E125+E126+E127+E128+E129+E130+E131</f>
        <v>0.468</v>
      </c>
      <c r="F121" s="45">
        <f>F123+F124+F125+F126+F127+F128+F129+F130+F131</f>
        <v>0.47100000000000003</v>
      </c>
      <c r="G121" s="45">
        <f>G123+G124+G125+G126+G127+G128+G129+G130+G131</f>
        <v>0.47300000000000003</v>
      </c>
    </row>
    <row r="122" spans="1:7" ht="24" customHeight="1">
      <c r="A122" s="28" t="s">
        <v>45</v>
      </c>
      <c r="B122" s="14"/>
      <c r="C122" s="24"/>
      <c r="D122" s="24"/>
      <c r="E122" s="24"/>
      <c r="F122" s="24"/>
      <c r="G122" s="24"/>
    </row>
    <row r="123" spans="1:7" ht="24" customHeight="1">
      <c r="A123" s="28" t="s">
        <v>53</v>
      </c>
      <c r="B123" s="14" t="s">
        <v>145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</row>
    <row r="124" spans="1:7" ht="24" customHeight="1">
      <c r="A124" s="28" t="s">
        <v>54</v>
      </c>
      <c r="B124" s="14" t="s">
        <v>145</v>
      </c>
      <c r="C124" s="24">
        <v>0.073</v>
      </c>
      <c r="D124" s="24">
        <v>0.073</v>
      </c>
      <c r="E124" s="24">
        <v>0.074</v>
      </c>
      <c r="F124" s="24">
        <v>0.075</v>
      </c>
      <c r="G124" s="24">
        <v>0.076</v>
      </c>
    </row>
    <row r="125" spans="1:7" ht="24" customHeight="1">
      <c r="A125" s="28" t="s">
        <v>55</v>
      </c>
      <c r="B125" s="14" t="s">
        <v>145</v>
      </c>
      <c r="C125" s="45">
        <v>0.05</v>
      </c>
      <c r="D125" s="45">
        <v>0.051</v>
      </c>
      <c r="E125" s="24">
        <v>0.051</v>
      </c>
      <c r="F125" s="24">
        <v>0.051</v>
      </c>
      <c r="G125" s="24">
        <v>0.051</v>
      </c>
    </row>
    <row r="126" spans="1:7" ht="24" customHeight="1">
      <c r="A126" s="28" t="s">
        <v>56</v>
      </c>
      <c r="B126" s="14" t="s">
        <v>145</v>
      </c>
      <c r="C126" s="24">
        <v>0.015</v>
      </c>
      <c r="D126" s="24">
        <v>0.015</v>
      </c>
      <c r="E126" s="24">
        <v>0.015</v>
      </c>
      <c r="F126" s="24">
        <v>0.015</v>
      </c>
      <c r="G126" s="24">
        <v>0.015</v>
      </c>
    </row>
    <row r="127" spans="1:7" ht="56.25">
      <c r="A127" s="28" t="s">
        <v>57</v>
      </c>
      <c r="B127" s="14" t="s">
        <v>145</v>
      </c>
      <c r="C127" s="45">
        <v>0.186</v>
      </c>
      <c r="D127" s="45">
        <v>0.188</v>
      </c>
      <c r="E127" s="45">
        <v>0.189</v>
      </c>
      <c r="F127" s="45">
        <v>0.19</v>
      </c>
      <c r="G127" s="45">
        <v>0.19</v>
      </c>
    </row>
    <row r="128" spans="1:7" ht="24" customHeight="1">
      <c r="A128" s="28" t="s">
        <v>58</v>
      </c>
      <c r="B128" s="14" t="s">
        <v>145</v>
      </c>
      <c r="C128" s="24">
        <v>0.056</v>
      </c>
      <c r="D128" s="24">
        <v>0.055</v>
      </c>
      <c r="E128" s="24">
        <v>0.055</v>
      </c>
      <c r="F128" s="24">
        <v>0.055</v>
      </c>
      <c r="G128" s="24">
        <v>0.055</v>
      </c>
    </row>
    <row r="129" spans="1:7" ht="37.5">
      <c r="A129" s="28" t="s">
        <v>146</v>
      </c>
      <c r="B129" s="14" t="s">
        <v>145</v>
      </c>
      <c r="C129" s="24">
        <v>0.008</v>
      </c>
      <c r="D129" s="24">
        <v>0.008</v>
      </c>
      <c r="E129" s="24">
        <v>0.008</v>
      </c>
      <c r="F129" s="24">
        <v>0.008</v>
      </c>
      <c r="G129" s="24">
        <v>0.008</v>
      </c>
    </row>
    <row r="130" spans="1:7" ht="24" customHeight="1">
      <c r="A130" s="28" t="s">
        <v>172</v>
      </c>
      <c r="C130" s="24">
        <v>0</v>
      </c>
      <c r="D130" s="24">
        <v>0</v>
      </c>
      <c r="E130" s="24">
        <v>0</v>
      </c>
      <c r="F130" s="24">
        <v>0</v>
      </c>
      <c r="G130" s="24">
        <v>0</v>
      </c>
    </row>
    <row r="131" spans="1:7" ht="24" customHeight="1">
      <c r="A131" s="28" t="s">
        <v>173</v>
      </c>
      <c r="B131" s="14" t="s">
        <v>145</v>
      </c>
      <c r="C131" s="60">
        <v>0.069</v>
      </c>
      <c r="D131" s="39">
        <v>0.076</v>
      </c>
      <c r="E131" s="39">
        <v>0.076</v>
      </c>
      <c r="F131" s="39">
        <v>0.077</v>
      </c>
      <c r="G131" s="61">
        <v>0.078</v>
      </c>
    </row>
    <row r="132" spans="1:7" ht="45" customHeight="1">
      <c r="A132" s="6" t="s">
        <v>52</v>
      </c>
      <c r="B132" s="3" t="s">
        <v>46</v>
      </c>
      <c r="C132" s="24">
        <v>186</v>
      </c>
      <c r="D132" s="24">
        <v>182</v>
      </c>
      <c r="E132" s="24">
        <v>184</v>
      </c>
      <c r="F132" s="24">
        <v>187</v>
      </c>
      <c r="G132" s="24">
        <v>190</v>
      </c>
    </row>
    <row r="133" spans="1:7" ht="24" customHeight="1">
      <c r="A133" s="8" t="s">
        <v>45</v>
      </c>
      <c r="B133" s="3"/>
      <c r="C133" s="24"/>
      <c r="D133" s="24"/>
      <c r="E133" s="24"/>
      <c r="F133" s="24"/>
      <c r="G133" s="24"/>
    </row>
    <row r="134" spans="1:7" ht="24" customHeight="1">
      <c r="A134" s="10" t="s">
        <v>53</v>
      </c>
      <c r="B134" s="3" t="s">
        <v>46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</row>
    <row r="135" spans="1:7" ht="24" customHeight="1">
      <c r="A135" s="10" t="s">
        <v>54</v>
      </c>
      <c r="B135" s="3" t="s">
        <v>46</v>
      </c>
      <c r="C135" s="24">
        <v>13</v>
      </c>
      <c r="D135" s="24">
        <v>14</v>
      </c>
      <c r="E135" s="24">
        <v>14</v>
      </c>
      <c r="F135" s="24">
        <v>14</v>
      </c>
      <c r="G135" s="24">
        <v>14</v>
      </c>
    </row>
    <row r="136" spans="1:7" ht="24" customHeight="1">
      <c r="A136" s="10" t="s">
        <v>55</v>
      </c>
      <c r="B136" s="3" t="s">
        <v>46</v>
      </c>
      <c r="C136" s="24">
        <v>0</v>
      </c>
      <c r="D136" s="24">
        <v>0</v>
      </c>
      <c r="E136" s="24">
        <v>0</v>
      </c>
      <c r="F136" s="24">
        <v>0</v>
      </c>
      <c r="G136" s="24">
        <v>0</v>
      </c>
    </row>
    <row r="137" spans="1:7" ht="24" customHeight="1">
      <c r="A137" s="10" t="s">
        <v>56</v>
      </c>
      <c r="B137" s="3" t="s">
        <v>46</v>
      </c>
      <c r="C137" s="24">
        <v>7</v>
      </c>
      <c r="D137" s="24">
        <v>8</v>
      </c>
      <c r="E137" s="24">
        <v>8</v>
      </c>
      <c r="F137" s="24">
        <v>8</v>
      </c>
      <c r="G137" s="24">
        <v>8</v>
      </c>
    </row>
    <row r="138" spans="1:7" ht="56.25">
      <c r="A138" s="10" t="s">
        <v>57</v>
      </c>
      <c r="B138" s="3" t="s">
        <v>46</v>
      </c>
      <c r="C138" s="24">
        <v>104</v>
      </c>
      <c r="D138" s="24">
        <v>99</v>
      </c>
      <c r="E138" s="24">
        <v>101</v>
      </c>
      <c r="F138" s="24">
        <v>104</v>
      </c>
      <c r="G138" s="24">
        <v>107</v>
      </c>
    </row>
    <row r="139" spans="1:7" ht="24" customHeight="1">
      <c r="A139" s="10" t="s">
        <v>58</v>
      </c>
      <c r="B139" s="3" t="s">
        <v>46</v>
      </c>
      <c r="C139" s="24">
        <v>15</v>
      </c>
      <c r="D139" s="24">
        <v>12</v>
      </c>
      <c r="E139" s="24">
        <v>12</v>
      </c>
      <c r="F139" s="24">
        <v>12</v>
      </c>
      <c r="G139" s="24">
        <v>12</v>
      </c>
    </row>
    <row r="140" spans="1:7" ht="42.75" customHeight="1">
      <c r="A140" s="10" t="s">
        <v>59</v>
      </c>
      <c r="B140" s="3" t="s">
        <v>46</v>
      </c>
      <c r="C140" s="24">
        <v>30</v>
      </c>
      <c r="D140" s="24">
        <v>31</v>
      </c>
      <c r="E140" s="24">
        <v>31</v>
      </c>
      <c r="F140" s="24">
        <v>31</v>
      </c>
      <c r="G140" s="24">
        <v>31</v>
      </c>
    </row>
    <row r="141" spans="1:7" ht="24" customHeight="1">
      <c r="A141" s="10" t="s">
        <v>60</v>
      </c>
      <c r="B141" s="3" t="s">
        <v>46</v>
      </c>
      <c r="C141" s="24">
        <v>0</v>
      </c>
      <c r="D141" s="24">
        <v>0</v>
      </c>
      <c r="E141" s="24">
        <v>0</v>
      </c>
      <c r="F141" s="24">
        <v>0</v>
      </c>
      <c r="G141" s="24">
        <v>0</v>
      </c>
    </row>
    <row r="142" spans="1:7" ht="24" customHeight="1">
      <c r="A142" s="10" t="s">
        <v>173</v>
      </c>
      <c r="B142" s="3" t="s">
        <v>46</v>
      </c>
      <c r="C142" s="24">
        <v>15</v>
      </c>
      <c r="D142" s="24">
        <v>14</v>
      </c>
      <c r="E142" s="24">
        <v>14</v>
      </c>
      <c r="F142" s="24">
        <v>14</v>
      </c>
      <c r="G142" s="24">
        <v>14</v>
      </c>
    </row>
    <row r="143" spans="1:7" ht="24" customHeight="1">
      <c r="A143" s="10" t="s">
        <v>175</v>
      </c>
      <c r="B143" s="3" t="s">
        <v>46</v>
      </c>
      <c r="C143" s="24">
        <v>2</v>
      </c>
      <c r="D143" s="24">
        <v>4</v>
      </c>
      <c r="E143" s="24">
        <v>4</v>
      </c>
      <c r="F143" s="24">
        <v>4</v>
      </c>
      <c r="G143" s="24">
        <v>4</v>
      </c>
    </row>
    <row r="144" spans="1:7" ht="18.75">
      <c r="A144" s="2" t="s">
        <v>115</v>
      </c>
      <c r="B144" s="3"/>
      <c r="C144" s="24"/>
      <c r="D144" s="24"/>
      <c r="E144" s="24"/>
      <c r="F144" s="24"/>
      <c r="G144" s="24"/>
    </row>
    <row r="145" spans="1:7" ht="37.5">
      <c r="A145" s="13" t="s">
        <v>78</v>
      </c>
      <c r="B145" s="3" t="s">
        <v>130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</row>
    <row r="146" spans="1:7" ht="37.5">
      <c r="A146" s="13" t="s">
        <v>79</v>
      </c>
      <c r="B146" s="14" t="s">
        <v>23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</row>
    <row r="147" spans="1:7" ht="37.5">
      <c r="A147" s="11" t="s">
        <v>80</v>
      </c>
      <c r="B147" s="17" t="s">
        <v>131</v>
      </c>
      <c r="C147" s="24">
        <v>3.2</v>
      </c>
      <c r="D147" s="24">
        <v>3.4</v>
      </c>
      <c r="E147" s="24">
        <v>3.6</v>
      </c>
      <c r="F147" s="24">
        <v>3.8</v>
      </c>
      <c r="G147" s="37">
        <v>4</v>
      </c>
    </row>
    <row r="148" spans="1:7" ht="18.75">
      <c r="A148" s="11" t="s">
        <v>81</v>
      </c>
      <c r="B148" s="17" t="s">
        <v>82</v>
      </c>
      <c r="C148" s="24">
        <v>100</v>
      </c>
      <c r="D148" s="24">
        <v>100</v>
      </c>
      <c r="E148" s="24">
        <v>100</v>
      </c>
      <c r="F148" s="24">
        <v>100</v>
      </c>
      <c r="G148" s="24">
        <v>100</v>
      </c>
    </row>
    <row r="149" spans="1:7" ht="18.75">
      <c r="A149" s="2" t="s">
        <v>39</v>
      </c>
      <c r="B149" s="3"/>
      <c r="C149" s="24"/>
      <c r="D149" s="24"/>
      <c r="E149" s="24"/>
      <c r="F149" s="24"/>
      <c r="G149" s="24"/>
    </row>
    <row r="150" spans="1:7" ht="37.5">
      <c r="A150" s="11" t="s">
        <v>21</v>
      </c>
      <c r="B150" s="3" t="s">
        <v>130</v>
      </c>
      <c r="C150" s="45">
        <v>84.227</v>
      </c>
      <c r="D150" s="45">
        <v>85.75</v>
      </c>
      <c r="E150" s="45">
        <v>87.368</v>
      </c>
      <c r="F150" s="45">
        <v>89.403</v>
      </c>
      <c r="G150" s="45">
        <v>91.765</v>
      </c>
    </row>
    <row r="151" spans="1:7" ht="34.5" customHeight="1">
      <c r="A151" s="11" t="s">
        <v>22</v>
      </c>
      <c r="B151" s="14" t="s">
        <v>23</v>
      </c>
      <c r="C151" s="24">
        <v>94.1</v>
      </c>
      <c r="D151" s="37">
        <f>D150/C150*100</f>
        <v>101.80820876915952</v>
      </c>
      <c r="E151" s="37">
        <f>E150/D150*100</f>
        <v>101.88688046647229</v>
      </c>
      <c r="F151" s="37">
        <f>F150/E150*100</f>
        <v>102.32922809266552</v>
      </c>
      <c r="G151" s="37">
        <f>G150/F150*100</f>
        <v>102.64196950885317</v>
      </c>
    </row>
    <row r="152" spans="1:7" ht="18.75">
      <c r="A152" s="11" t="s">
        <v>24</v>
      </c>
      <c r="B152" s="14" t="s">
        <v>25</v>
      </c>
      <c r="C152" s="24">
        <v>102.3</v>
      </c>
      <c r="D152" s="24">
        <v>108.9</v>
      </c>
      <c r="E152" s="24">
        <v>104.7</v>
      </c>
      <c r="F152" s="24">
        <v>104.6</v>
      </c>
      <c r="G152" s="24">
        <v>104.6</v>
      </c>
    </row>
    <row r="153" spans="1:7" ht="64.5" customHeight="1">
      <c r="A153" s="13" t="s">
        <v>83</v>
      </c>
      <c r="B153" s="3" t="s">
        <v>130</v>
      </c>
      <c r="C153" s="24">
        <v>84.227</v>
      </c>
      <c r="D153" s="24">
        <v>93.374</v>
      </c>
      <c r="E153" s="24">
        <v>99.62</v>
      </c>
      <c r="F153" s="45">
        <v>106.6</v>
      </c>
      <c r="G153" s="24">
        <v>114.402</v>
      </c>
    </row>
    <row r="154" spans="1:7" ht="36" customHeight="1">
      <c r="A154" s="13" t="s">
        <v>22</v>
      </c>
      <c r="B154" s="14" t="s">
        <v>23</v>
      </c>
      <c r="C154" s="24">
        <v>94.1</v>
      </c>
      <c r="D154" s="24">
        <v>101.8</v>
      </c>
      <c r="E154" s="24">
        <v>101.9</v>
      </c>
      <c r="F154" s="24">
        <v>102.3</v>
      </c>
      <c r="G154" s="24">
        <v>102.6</v>
      </c>
    </row>
    <row r="155" spans="1:7" ht="18.75">
      <c r="A155" s="13" t="s">
        <v>24</v>
      </c>
      <c r="B155" s="14" t="s">
        <v>25</v>
      </c>
      <c r="C155" s="24">
        <v>102.3</v>
      </c>
      <c r="D155" s="24">
        <v>108.9</v>
      </c>
      <c r="E155" s="24">
        <v>104.7</v>
      </c>
      <c r="F155" s="24">
        <v>104.6</v>
      </c>
      <c r="G155" s="24">
        <v>104.6</v>
      </c>
    </row>
    <row r="156" spans="1:7" ht="37.5" customHeight="1">
      <c r="A156" s="11" t="s">
        <v>45</v>
      </c>
      <c r="B156" s="12"/>
      <c r="C156" s="24"/>
      <c r="D156" s="24"/>
      <c r="E156" s="24"/>
      <c r="F156" s="24"/>
      <c r="G156" s="24"/>
    </row>
    <row r="157" spans="1:7" ht="36" customHeight="1">
      <c r="A157" s="11" t="s">
        <v>84</v>
      </c>
      <c r="B157" s="3" t="s">
        <v>130</v>
      </c>
      <c r="C157" s="24">
        <v>5.549</v>
      </c>
      <c r="D157" s="24">
        <v>5.918</v>
      </c>
      <c r="E157" s="24">
        <v>6.112</v>
      </c>
      <c r="F157" s="24">
        <v>6.31</v>
      </c>
      <c r="G157" s="24">
        <v>6.515</v>
      </c>
    </row>
    <row r="158" spans="1:7" ht="38.25" customHeight="1">
      <c r="A158" s="11" t="s">
        <v>22</v>
      </c>
      <c r="B158" s="12" t="s">
        <v>23</v>
      </c>
      <c r="C158" s="24">
        <v>239.2</v>
      </c>
      <c r="D158" s="24">
        <v>106.6</v>
      </c>
      <c r="E158" s="24">
        <v>103.3</v>
      </c>
      <c r="F158" s="24">
        <v>103.2</v>
      </c>
      <c r="G158" s="24">
        <v>103.2</v>
      </c>
    </row>
    <row r="159" spans="1:7" ht="35.25" customHeight="1" hidden="1">
      <c r="A159" s="11" t="s">
        <v>85</v>
      </c>
      <c r="B159" s="3" t="s">
        <v>130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</row>
    <row r="160" spans="1:7" ht="45.75" customHeight="1" hidden="1">
      <c r="A160" s="11" t="s">
        <v>22</v>
      </c>
      <c r="B160" s="12" t="s">
        <v>23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</row>
    <row r="161" spans="1:7" ht="39" customHeight="1" hidden="1">
      <c r="A161" s="11" t="s">
        <v>86</v>
      </c>
      <c r="B161" s="3" t="s">
        <v>130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</row>
    <row r="162" spans="1:7" ht="42.75" customHeight="1" hidden="1">
      <c r="A162" s="11" t="s">
        <v>22</v>
      </c>
      <c r="B162" s="12" t="s">
        <v>23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</row>
    <row r="163" spans="1:7" ht="36.75" customHeight="1" hidden="1">
      <c r="A163" s="13" t="s">
        <v>87</v>
      </c>
      <c r="B163" s="3" t="s">
        <v>130</v>
      </c>
      <c r="C163" s="24"/>
      <c r="D163" s="24"/>
      <c r="E163" s="24"/>
      <c r="F163" s="24"/>
      <c r="G163" s="24"/>
    </row>
    <row r="164" spans="1:7" ht="37.5" hidden="1">
      <c r="A164" s="13" t="s">
        <v>22</v>
      </c>
      <c r="B164" s="14" t="s">
        <v>23</v>
      </c>
      <c r="C164" s="24"/>
      <c r="D164" s="24"/>
      <c r="E164" s="24"/>
      <c r="F164" s="24"/>
      <c r="G164" s="24"/>
    </row>
    <row r="165" spans="1:7" ht="37.5" hidden="1">
      <c r="A165" s="13" t="s">
        <v>88</v>
      </c>
      <c r="B165" s="3" t="s">
        <v>130</v>
      </c>
      <c r="C165" s="24"/>
      <c r="D165" s="24"/>
      <c r="E165" s="24"/>
      <c r="F165" s="24"/>
      <c r="G165" s="24"/>
    </row>
    <row r="166" spans="1:7" ht="34.5" customHeight="1" hidden="1">
      <c r="A166" s="13" t="s">
        <v>22</v>
      </c>
      <c r="B166" s="14" t="s">
        <v>23</v>
      </c>
      <c r="C166" s="24"/>
      <c r="D166" s="24"/>
      <c r="E166" s="24"/>
      <c r="F166" s="24"/>
      <c r="G166" s="24"/>
    </row>
    <row r="167" spans="1:7" ht="36.75" customHeight="1">
      <c r="A167" s="11" t="s">
        <v>89</v>
      </c>
      <c r="B167" s="3" t="s">
        <v>130</v>
      </c>
      <c r="C167" s="24">
        <v>50.606</v>
      </c>
      <c r="D167" s="24">
        <v>50.812</v>
      </c>
      <c r="E167" s="45">
        <v>51.6</v>
      </c>
      <c r="F167" s="45">
        <v>52.62</v>
      </c>
      <c r="G167" s="45">
        <v>53.85</v>
      </c>
    </row>
    <row r="168" spans="1:7" ht="34.5" customHeight="1">
      <c r="A168" s="11" t="s">
        <v>22</v>
      </c>
      <c r="B168" s="12" t="s">
        <v>23</v>
      </c>
      <c r="C168" s="24">
        <v>105.8</v>
      </c>
      <c r="D168" s="24">
        <v>100.4</v>
      </c>
      <c r="E168" s="24">
        <v>101.6</v>
      </c>
      <c r="F168" s="24">
        <v>102</v>
      </c>
      <c r="G168" s="24">
        <v>102.3</v>
      </c>
    </row>
    <row r="169" spans="1:7" ht="55.5" customHeight="1">
      <c r="A169" s="13" t="s">
        <v>90</v>
      </c>
      <c r="B169" s="3" t="s">
        <v>130</v>
      </c>
      <c r="C169" s="24">
        <v>50.606</v>
      </c>
      <c r="D169" s="24">
        <v>50.812</v>
      </c>
      <c r="E169" s="45">
        <v>51.6</v>
      </c>
      <c r="F169" s="45">
        <v>52.62</v>
      </c>
      <c r="G169" s="45">
        <v>53.85</v>
      </c>
    </row>
    <row r="170" spans="1:7" ht="34.5" customHeight="1">
      <c r="A170" s="13" t="s">
        <v>22</v>
      </c>
      <c r="B170" s="14" t="s">
        <v>23</v>
      </c>
      <c r="C170" s="24">
        <v>105.8</v>
      </c>
      <c r="D170" s="24">
        <v>100.4</v>
      </c>
      <c r="E170" s="24">
        <v>101.6</v>
      </c>
      <c r="F170" s="37">
        <v>102</v>
      </c>
      <c r="G170" s="24">
        <v>102.3</v>
      </c>
    </row>
    <row r="171" spans="1:7" ht="35.25" customHeight="1">
      <c r="A171" s="13" t="s">
        <v>91</v>
      </c>
      <c r="B171" s="3"/>
      <c r="C171" s="24">
        <v>0</v>
      </c>
      <c r="D171" s="24">
        <v>0</v>
      </c>
      <c r="E171" s="24">
        <v>0</v>
      </c>
      <c r="F171" s="24">
        <v>0</v>
      </c>
      <c r="G171" s="24">
        <v>0</v>
      </c>
    </row>
    <row r="172" spans="1:7" ht="35.25" customHeight="1" hidden="1">
      <c r="A172" s="13" t="s">
        <v>22</v>
      </c>
      <c r="B172" s="14" t="s">
        <v>23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</row>
    <row r="173" spans="1:7" ht="43.5" customHeight="1" hidden="1">
      <c r="A173" s="13" t="s">
        <v>92</v>
      </c>
      <c r="B173" s="3" t="s">
        <v>130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</row>
    <row r="174" spans="1:7" ht="42" customHeight="1" hidden="1">
      <c r="A174" s="13" t="s">
        <v>22</v>
      </c>
      <c r="B174" s="14" t="s">
        <v>23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</row>
    <row r="175" spans="1:7" ht="50.25" customHeight="1" hidden="1">
      <c r="A175" s="13" t="s">
        <v>93</v>
      </c>
      <c r="B175" s="3" t="s">
        <v>130</v>
      </c>
      <c r="C175" s="24">
        <v>0</v>
      </c>
      <c r="D175" s="24">
        <v>0</v>
      </c>
      <c r="E175" s="24">
        <v>0</v>
      </c>
      <c r="F175" s="24">
        <v>0</v>
      </c>
      <c r="G175" s="24">
        <v>0</v>
      </c>
    </row>
    <row r="176" spans="1:7" ht="35.25" customHeight="1" hidden="1">
      <c r="A176" s="13" t="s">
        <v>22</v>
      </c>
      <c r="B176" s="14" t="s">
        <v>23</v>
      </c>
      <c r="C176" s="24">
        <v>0</v>
      </c>
      <c r="D176" s="24">
        <v>0</v>
      </c>
      <c r="E176" s="24">
        <v>0</v>
      </c>
      <c r="F176" s="24">
        <v>0</v>
      </c>
      <c r="G176" s="24">
        <v>0</v>
      </c>
    </row>
    <row r="177" spans="1:7" ht="44.25" customHeight="1" hidden="1">
      <c r="A177" s="13" t="s">
        <v>94</v>
      </c>
      <c r="B177" s="3" t="s">
        <v>130</v>
      </c>
      <c r="C177" s="24">
        <v>0</v>
      </c>
      <c r="D177" s="24">
        <v>0</v>
      </c>
      <c r="E177" s="24">
        <v>0</v>
      </c>
      <c r="F177" s="24">
        <v>0</v>
      </c>
      <c r="G177" s="24">
        <v>0</v>
      </c>
    </row>
    <row r="178" spans="1:7" ht="35.25" customHeight="1" hidden="1">
      <c r="A178" s="13" t="s">
        <v>22</v>
      </c>
      <c r="B178" s="14" t="s">
        <v>23</v>
      </c>
      <c r="C178" s="24">
        <v>0</v>
      </c>
      <c r="D178" s="24">
        <v>0</v>
      </c>
      <c r="E178" s="24">
        <v>0</v>
      </c>
      <c r="F178" s="24">
        <v>0</v>
      </c>
      <c r="G178" s="24">
        <v>0</v>
      </c>
    </row>
    <row r="179" spans="1:7" ht="38.25" customHeight="1" hidden="1">
      <c r="A179" s="13" t="s">
        <v>95</v>
      </c>
      <c r="B179" s="3" t="s">
        <v>130</v>
      </c>
      <c r="C179" s="24">
        <v>0</v>
      </c>
      <c r="D179" s="24">
        <v>0</v>
      </c>
      <c r="E179" s="24">
        <v>0</v>
      </c>
      <c r="F179" s="24">
        <v>0</v>
      </c>
      <c r="G179" s="24">
        <v>0</v>
      </c>
    </row>
    <row r="180" spans="1:7" ht="35.25" customHeight="1" hidden="1">
      <c r="A180" s="13" t="s">
        <v>22</v>
      </c>
      <c r="B180" s="14" t="s">
        <v>23</v>
      </c>
      <c r="C180" s="24">
        <v>0</v>
      </c>
      <c r="D180" s="24">
        <v>0</v>
      </c>
      <c r="E180" s="24">
        <v>0</v>
      </c>
      <c r="F180" s="24">
        <v>0</v>
      </c>
      <c r="G180" s="24">
        <v>0</v>
      </c>
    </row>
    <row r="181" spans="1:7" ht="34.5" customHeight="1" hidden="1">
      <c r="A181" s="13" t="s">
        <v>96</v>
      </c>
      <c r="B181" s="3" t="s">
        <v>130</v>
      </c>
      <c r="C181" s="24">
        <v>0</v>
      </c>
      <c r="D181" s="24">
        <v>0</v>
      </c>
      <c r="E181" s="24">
        <v>0</v>
      </c>
      <c r="F181" s="24">
        <v>0</v>
      </c>
      <c r="G181" s="24">
        <v>0</v>
      </c>
    </row>
    <row r="182" spans="1:7" ht="39" customHeight="1" hidden="1">
      <c r="A182" s="13" t="s">
        <v>22</v>
      </c>
      <c r="B182" s="14" t="s">
        <v>23</v>
      </c>
      <c r="C182" s="24">
        <v>0</v>
      </c>
      <c r="D182" s="24">
        <v>0</v>
      </c>
      <c r="E182" s="24">
        <v>0</v>
      </c>
      <c r="F182" s="24">
        <v>0</v>
      </c>
      <c r="G182" s="24">
        <v>0</v>
      </c>
    </row>
    <row r="183" spans="1:7" ht="37.5" hidden="1">
      <c r="A183" s="13" t="s">
        <v>97</v>
      </c>
      <c r="B183" s="3" t="s">
        <v>130</v>
      </c>
      <c r="C183" s="24">
        <v>0</v>
      </c>
      <c r="D183" s="24">
        <v>0</v>
      </c>
      <c r="E183" s="24">
        <v>0</v>
      </c>
      <c r="F183" s="24">
        <v>0</v>
      </c>
      <c r="G183" s="24">
        <v>0</v>
      </c>
    </row>
    <row r="184" spans="1:7" ht="36.75" customHeight="1" hidden="1">
      <c r="A184" s="13" t="s">
        <v>22</v>
      </c>
      <c r="B184" s="14" t="s">
        <v>23</v>
      </c>
      <c r="C184" s="24">
        <v>0</v>
      </c>
      <c r="D184" s="24">
        <v>0</v>
      </c>
      <c r="E184" s="24">
        <v>0</v>
      </c>
      <c r="F184" s="24">
        <v>0</v>
      </c>
      <c r="G184" s="24">
        <v>0</v>
      </c>
    </row>
    <row r="185" spans="1:7" ht="64.5" customHeight="1" hidden="1">
      <c r="A185" s="13" t="s">
        <v>98</v>
      </c>
      <c r="B185" s="3" t="s">
        <v>130</v>
      </c>
      <c r="C185" s="24">
        <v>0</v>
      </c>
      <c r="D185" s="24">
        <v>0</v>
      </c>
      <c r="E185" s="24">
        <v>0</v>
      </c>
      <c r="F185" s="24">
        <v>0</v>
      </c>
      <c r="G185" s="24">
        <v>0</v>
      </c>
    </row>
    <row r="186" spans="1:7" ht="37.5" hidden="1">
      <c r="A186" s="13" t="s">
        <v>22</v>
      </c>
      <c r="B186" s="14" t="s">
        <v>23</v>
      </c>
      <c r="C186" s="24">
        <v>0</v>
      </c>
      <c r="D186" s="24">
        <v>0</v>
      </c>
      <c r="E186" s="24">
        <v>0</v>
      </c>
      <c r="F186" s="24">
        <v>0</v>
      </c>
      <c r="G186" s="24">
        <v>0</v>
      </c>
    </row>
    <row r="187" spans="1:7" ht="48.75" customHeight="1" hidden="1">
      <c r="A187" s="13" t="s">
        <v>99</v>
      </c>
      <c r="B187" s="3" t="s">
        <v>130</v>
      </c>
      <c r="C187" s="24">
        <v>0</v>
      </c>
      <c r="D187" s="24">
        <v>0</v>
      </c>
      <c r="E187" s="24">
        <v>0</v>
      </c>
      <c r="F187" s="24">
        <v>0</v>
      </c>
      <c r="G187" s="24">
        <v>0</v>
      </c>
    </row>
    <row r="188" spans="1:7" ht="36.75" customHeight="1" hidden="1">
      <c r="A188" s="13" t="s">
        <v>22</v>
      </c>
      <c r="B188" s="14" t="s">
        <v>23</v>
      </c>
      <c r="C188" s="24">
        <v>0</v>
      </c>
      <c r="D188" s="24">
        <v>0</v>
      </c>
      <c r="E188" s="24">
        <v>0</v>
      </c>
      <c r="F188" s="24">
        <v>0</v>
      </c>
      <c r="G188" s="24">
        <v>0</v>
      </c>
    </row>
    <row r="189" spans="1:7" ht="45" customHeight="1" hidden="1">
      <c r="A189" s="13" t="s">
        <v>100</v>
      </c>
      <c r="B189" s="3" t="s">
        <v>130</v>
      </c>
      <c r="C189" s="24">
        <v>0</v>
      </c>
      <c r="D189" s="24">
        <v>0</v>
      </c>
      <c r="E189" s="24">
        <v>0</v>
      </c>
      <c r="F189" s="24">
        <v>0</v>
      </c>
      <c r="G189" s="24">
        <v>0</v>
      </c>
    </row>
    <row r="190" spans="1:7" ht="35.25" customHeight="1" hidden="1">
      <c r="A190" s="13" t="s">
        <v>22</v>
      </c>
      <c r="B190" s="14" t="s">
        <v>23</v>
      </c>
      <c r="C190" s="24">
        <v>0</v>
      </c>
      <c r="D190" s="24">
        <v>0</v>
      </c>
      <c r="E190" s="24">
        <v>0</v>
      </c>
      <c r="F190" s="24">
        <v>0</v>
      </c>
      <c r="G190" s="24">
        <v>0</v>
      </c>
    </row>
    <row r="191" spans="1:7" ht="37.5" hidden="1">
      <c r="A191" s="13" t="s">
        <v>101</v>
      </c>
      <c r="B191" s="3" t="s">
        <v>130</v>
      </c>
      <c r="C191" s="24">
        <v>0</v>
      </c>
      <c r="D191" s="24">
        <v>0</v>
      </c>
      <c r="E191" s="24">
        <v>0</v>
      </c>
      <c r="F191" s="24">
        <v>0</v>
      </c>
      <c r="G191" s="24">
        <v>0</v>
      </c>
    </row>
    <row r="192" spans="1:7" ht="36" customHeight="1" hidden="1">
      <c r="A192" s="13" t="s">
        <v>22</v>
      </c>
      <c r="B192" s="14" t="s">
        <v>23</v>
      </c>
      <c r="C192" s="24">
        <v>0</v>
      </c>
      <c r="D192" s="24">
        <v>0</v>
      </c>
      <c r="E192" s="24">
        <v>0</v>
      </c>
      <c r="F192" s="24">
        <v>0</v>
      </c>
      <c r="G192" s="24">
        <v>0</v>
      </c>
    </row>
    <row r="193" spans="1:7" ht="34.5" customHeight="1" hidden="1">
      <c r="A193" s="13" t="s">
        <v>102</v>
      </c>
      <c r="B193" s="3" t="s">
        <v>130</v>
      </c>
      <c r="C193" s="24">
        <v>0</v>
      </c>
      <c r="D193" s="24">
        <v>0</v>
      </c>
      <c r="E193" s="24">
        <v>0</v>
      </c>
      <c r="F193" s="24">
        <v>0</v>
      </c>
      <c r="G193" s="24">
        <v>0</v>
      </c>
    </row>
    <row r="194" spans="1:7" ht="37.5" hidden="1">
      <c r="A194" s="13" t="s">
        <v>22</v>
      </c>
      <c r="B194" s="14" t="s">
        <v>23</v>
      </c>
      <c r="C194" s="24">
        <v>0</v>
      </c>
      <c r="D194" s="24">
        <v>0</v>
      </c>
      <c r="E194" s="24">
        <v>0</v>
      </c>
      <c r="F194" s="24">
        <v>0</v>
      </c>
      <c r="G194" s="24">
        <v>0</v>
      </c>
    </row>
    <row r="195" spans="1:7" ht="36" customHeight="1" hidden="1">
      <c r="A195" s="13" t="s">
        <v>103</v>
      </c>
      <c r="B195" s="3" t="s">
        <v>130</v>
      </c>
      <c r="C195" s="24">
        <v>0</v>
      </c>
      <c r="D195" s="24">
        <v>0</v>
      </c>
      <c r="E195" s="24">
        <v>0</v>
      </c>
      <c r="F195" s="24">
        <v>0</v>
      </c>
      <c r="G195" s="24">
        <v>0</v>
      </c>
    </row>
    <row r="196" spans="1:8" ht="36.75" customHeight="1" hidden="1">
      <c r="A196" s="13" t="s">
        <v>22</v>
      </c>
      <c r="B196" s="14" t="s">
        <v>23</v>
      </c>
      <c r="C196" s="24">
        <v>0</v>
      </c>
      <c r="D196" s="24">
        <v>0</v>
      </c>
      <c r="E196" s="24">
        <v>0</v>
      </c>
      <c r="F196" s="24">
        <v>0</v>
      </c>
      <c r="G196" s="24">
        <v>0</v>
      </c>
      <c r="H196" s="18" t="s">
        <v>63</v>
      </c>
    </row>
    <row r="197" spans="1:7" ht="36" customHeight="1">
      <c r="A197" s="11" t="s">
        <v>104</v>
      </c>
      <c r="B197" s="3" t="s">
        <v>130</v>
      </c>
      <c r="C197" s="24" t="s">
        <v>177</v>
      </c>
      <c r="D197" s="24">
        <v>8.274</v>
      </c>
      <c r="E197" s="24">
        <v>8.542</v>
      </c>
      <c r="F197" s="24">
        <v>8.812</v>
      </c>
      <c r="G197" s="24">
        <v>9.212</v>
      </c>
    </row>
    <row r="198" spans="1:7" ht="36" customHeight="1">
      <c r="A198" s="11" t="s">
        <v>22</v>
      </c>
      <c r="B198" s="12" t="s">
        <v>23</v>
      </c>
      <c r="C198" s="24">
        <v>97.8</v>
      </c>
      <c r="D198" s="37">
        <v>108</v>
      </c>
      <c r="E198" s="24">
        <v>103.2</v>
      </c>
      <c r="F198" s="24">
        <v>103.2</v>
      </c>
      <c r="G198" s="24">
        <v>104.5</v>
      </c>
    </row>
    <row r="199" spans="1:7" ht="40.5" customHeight="1" hidden="1">
      <c r="A199" s="11" t="s">
        <v>105</v>
      </c>
      <c r="B199" s="3" t="s">
        <v>130</v>
      </c>
      <c r="C199" s="24">
        <v>0</v>
      </c>
      <c r="D199" s="24">
        <v>0</v>
      </c>
      <c r="E199" s="24">
        <v>0</v>
      </c>
      <c r="F199" s="24">
        <v>0</v>
      </c>
      <c r="G199" s="24">
        <v>0</v>
      </c>
    </row>
    <row r="200" spans="1:7" ht="38.25" customHeight="1" hidden="1">
      <c r="A200" s="11" t="s">
        <v>22</v>
      </c>
      <c r="B200" s="12" t="s">
        <v>23</v>
      </c>
      <c r="C200" s="24">
        <v>0</v>
      </c>
      <c r="D200" s="24">
        <v>0</v>
      </c>
      <c r="E200" s="24">
        <v>0</v>
      </c>
      <c r="F200" s="24">
        <v>0</v>
      </c>
      <c r="G200" s="24">
        <v>0</v>
      </c>
    </row>
    <row r="201" spans="1:7" ht="60" customHeight="1" hidden="1">
      <c r="A201" s="11" t="s">
        <v>106</v>
      </c>
      <c r="B201" s="3" t="s">
        <v>130</v>
      </c>
      <c r="C201" s="24">
        <v>0</v>
      </c>
      <c r="D201" s="24">
        <v>0</v>
      </c>
      <c r="E201" s="24">
        <v>0</v>
      </c>
      <c r="F201" s="24">
        <v>0</v>
      </c>
      <c r="G201" s="24">
        <v>0</v>
      </c>
    </row>
    <row r="202" spans="1:7" ht="38.25" customHeight="1" hidden="1">
      <c r="A202" s="11" t="s">
        <v>22</v>
      </c>
      <c r="B202" s="12" t="s">
        <v>23</v>
      </c>
      <c r="C202" s="24">
        <v>0</v>
      </c>
      <c r="D202" s="24">
        <v>0</v>
      </c>
      <c r="E202" s="24">
        <v>0</v>
      </c>
      <c r="F202" s="24">
        <v>0</v>
      </c>
      <c r="G202" s="24">
        <v>0</v>
      </c>
    </row>
    <row r="203" spans="1:7" ht="38.25" customHeight="1" hidden="1">
      <c r="A203" s="11" t="s">
        <v>107</v>
      </c>
      <c r="B203" s="3" t="s">
        <v>130</v>
      </c>
      <c r="C203" s="24">
        <v>0</v>
      </c>
      <c r="D203" s="24">
        <v>0</v>
      </c>
      <c r="E203" s="24">
        <v>0</v>
      </c>
      <c r="F203" s="24">
        <v>0</v>
      </c>
      <c r="G203" s="24">
        <v>0</v>
      </c>
    </row>
    <row r="204" spans="1:7" ht="38.25" customHeight="1" hidden="1">
      <c r="A204" s="11" t="s">
        <v>22</v>
      </c>
      <c r="B204" s="12" t="s">
        <v>23</v>
      </c>
      <c r="C204" s="24">
        <v>0</v>
      </c>
      <c r="D204" s="24">
        <v>0</v>
      </c>
      <c r="E204" s="24">
        <v>0</v>
      </c>
      <c r="F204" s="24">
        <v>0</v>
      </c>
      <c r="G204" s="24">
        <v>0</v>
      </c>
    </row>
    <row r="205" spans="1:7" ht="38.25" customHeight="1">
      <c r="A205" s="11" t="s">
        <v>108</v>
      </c>
      <c r="B205" s="3" t="s">
        <v>130</v>
      </c>
      <c r="C205" s="24">
        <v>12.378</v>
      </c>
      <c r="D205" s="24">
        <v>12.415</v>
      </c>
      <c r="E205" s="24">
        <v>12.539</v>
      </c>
      <c r="F205" s="24">
        <v>12.727</v>
      </c>
      <c r="G205" s="24">
        <v>12.956</v>
      </c>
    </row>
    <row r="206" spans="1:7" ht="38.25" customHeight="1">
      <c r="A206" s="11" t="s">
        <v>22</v>
      </c>
      <c r="B206" s="12" t="s">
        <v>23</v>
      </c>
      <c r="C206" s="24">
        <v>0</v>
      </c>
      <c r="D206" s="24">
        <v>100.3</v>
      </c>
      <c r="E206" s="37">
        <v>101</v>
      </c>
      <c r="F206" s="24">
        <v>101.5</v>
      </c>
      <c r="G206" s="24">
        <v>101.8</v>
      </c>
    </row>
    <row r="207" spans="1:7" ht="38.25" customHeight="1" hidden="1">
      <c r="A207" s="11" t="s">
        <v>109</v>
      </c>
      <c r="B207" s="3" t="s">
        <v>130</v>
      </c>
      <c r="C207" s="24">
        <v>0</v>
      </c>
      <c r="D207" s="24">
        <v>0</v>
      </c>
      <c r="E207" s="24">
        <v>0</v>
      </c>
      <c r="F207" s="24">
        <v>0</v>
      </c>
      <c r="G207" s="24">
        <v>0</v>
      </c>
    </row>
    <row r="208" spans="1:7" ht="38.25" customHeight="1" hidden="1">
      <c r="A208" s="11" t="s">
        <v>22</v>
      </c>
      <c r="B208" s="12" t="s">
        <v>23</v>
      </c>
      <c r="C208" s="24">
        <v>0</v>
      </c>
      <c r="D208" s="24">
        <v>0</v>
      </c>
      <c r="E208" s="24">
        <v>0</v>
      </c>
      <c r="F208" s="24">
        <v>0</v>
      </c>
      <c r="G208" s="24">
        <v>0</v>
      </c>
    </row>
    <row r="209" spans="1:7" ht="38.25" customHeight="1" hidden="1">
      <c r="A209" s="11" t="s">
        <v>110</v>
      </c>
      <c r="B209" s="3" t="s">
        <v>130</v>
      </c>
      <c r="C209" s="24">
        <v>0</v>
      </c>
      <c r="D209" s="24">
        <v>0</v>
      </c>
      <c r="E209" s="24">
        <v>0</v>
      </c>
      <c r="F209" s="24">
        <v>0</v>
      </c>
      <c r="G209" s="24">
        <v>0</v>
      </c>
    </row>
    <row r="210" spans="1:7" ht="38.25" customHeight="1" hidden="1">
      <c r="A210" s="11" t="s">
        <v>22</v>
      </c>
      <c r="B210" s="12" t="s">
        <v>23</v>
      </c>
      <c r="C210" s="24">
        <v>0</v>
      </c>
      <c r="D210" s="24">
        <v>0</v>
      </c>
      <c r="E210" s="24">
        <v>0</v>
      </c>
      <c r="F210" s="24">
        <v>0</v>
      </c>
      <c r="G210" s="24">
        <v>0</v>
      </c>
    </row>
    <row r="211" spans="1:7" ht="38.25" customHeight="1">
      <c r="A211" s="11" t="s">
        <v>111</v>
      </c>
      <c r="B211" s="3" t="s">
        <v>130</v>
      </c>
      <c r="C211" s="24">
        <v>1.023</v>
      </c>
      <c r="D211" s="24">
        <v>1.071</v>
      </c>
      <c r="E211" s="24">
        <v>1.125</v>
      </c>
      <c r="F211" s="24">
        <v>1.183</v>
      </c>
      <c r="G211" s="24">
        <v>1.25</v>
      </c>
    </row>
    <row r="212" spans="1:7" ht="38.25" customHeight="1">
      <c r="A212" s="11" t="s">
        <v>22</v>
      </c>
      <c r="B212" s="12" t="s">
        <v>23</v>
      </c>
      <c r="C212" s="37">
        <v>22</v>
      </c>
      <c r="D212" s="37">
        <v>104.7</v>
      </c>
      <c r="E212" s="37">
        <v>105</v>
      </c>
      <c r="F212" s="24">
        <v>105.2</v>
      </c>
      <c r="G212" s="24">
        <v>105.7</v>
      </c>
    </row>
    <row r="213" spans="1:7" ht="38.25" customHeight="1">
      <c r="A213" s="11" t="s">
        <v>112</v>
      </c>
      <c r="B213" s="3" t="s">
        <v>130</v>
      </c>
      <c r="C213" s="45">
        <v>2.532</v>
      </c>
      <c r="D213" s="45">
        <v>2.7</v>
      </c>
      <c r="E213" s="45">
        <v>2.77</v>
      </c>
      <c r="F213" s="45">
        <v>2.85</v>
      </c>
      <c r="G213" s="45">
        <v>2.94</v>
      </c>
    </row>
    <row r="214" spans="1:7" ht="38.25" customHeight="1">
      <c r="A214" s="11" t="s">
        <v>22</v>
      </c>
      <c r="B214" s="12" t="s">
        <v>23</v>
      </c>
      <c r="C214" s="24">
        <v>57.6</v>
      </c>
      <c r="D214" s="24">
        <v>106.6</v>
      </c>
      <c r="E214" s="24">
        <v>102.6</v>
      </c>
      <c r="F214" s="24">
        <v>102.9</v>
      </c>
      <c r="G214" s="24">
        <v>103.2</v>
      </c>
    </row>
    <row r="215" spans="1:7" ht="38.25" customHeight="1">
      <c r="A215" s="11" t="s">
        <v>113</v>
      </c>
      <c r="B215" s="3" t="s">
        <v>130</v>
      </c>
      <c r="C215" s="24">
        <v>1.476</v>
      </c>
      <c r="D215" s="24">
        <v>1.483</v>
      </c>
      <c r="E215" s="24">
        <v>1.495</v>
      </c>
      <c r="F215" s="24">
        <v>1.513</v>
      </c>
      <c r="G215" s="24">
        <v>1.537</v>
      </c>
    </row>
    <row r="216" spans="1:7" ht="38.25" customHeight="1">
      <c r="A216" s="11" t="s">
        <v>22</v>
      </c>
      <c r="B216" s="12" t="s">
        <v>23</v>
      </c>
      <c r="C216" s="24">
        <v>31.6</v>
      </c>
      <c r="D216" s="24">
        <v>100.5</v>
      </c>
      <c r="E216" s="24">
        <v>100.8</v>
      </c>
      <c r="F216" s="24">
        <v>101.2</v>
      </c>
      <c r="G216" s="24">
        <v>101.6</v>
      </c>
    </row>
    <row r="217" spans="1:7" ht="38.25" customHeight="1">
      <c r="A217" s="11" t="s">
        <v>114</v>
      </c>
      <c r="B217" s="3" t="s">
        <v>130</v>
      </c>
      <c r="C217" s="24">
        <v>3.002</v>
      </c>
      <c r="D217" s="24">
        <v>3.077</v>
      </c>
      <c r="E217" s="24">
        <v>3.185</v>
      </c>
      <c r="F217" s="24">
        <v>3.388</v>
      </c>
      <c r="G217" s="24">
        <v>3.505</v>
      </c>
    </row>
    <row r="218" spans="1:7" ht="38.25" customHeight="1">
      <c r="A218" s="11" t="s">
        <v>22</v>
      </c>
      <c r="B218" s="12" t="s">
        <v>23</v>
      </c>
      <c r="C218" s="37">
        <v>215</v>
      </c>
      <c r="D218" s="37">
        <v>102.5</v>
      </c>
      <c r="E218" s="37">
        <v>103.5</v>
      </c>
      <c r="F218" s="37">
        <v>104.8</v>
      </c>
      <c r="G218" s="37">
        <v>105</v>
      </c>
    </row>
    <row r="219" spans="1:7" ht="18.75">
      <c r="A219" s="2" t="s">
        <v>41</v>
      </c>
      <c r="B219" s="3"/>
      <c r="C219" s="24"/>
      <c r="D219" s="24"/>
      <c r="E219" s="24"/>
      <c r="F219" s="24"/>
      <c r="G219" s="24"/>
    </row>
    <row r="220" spans="1:7" ht="25.5" customHeight="1">
      <c r="A220" s="6" t="s">
        <v>157</v>
      </c>
      <c r="B220" s="3" t="s">
        <v>116</v>
      </c>
      <c r="C220" s="24">
        <v>4.04</v>
      </c>
      <c r="D220" s="24">
        <v>4.03</v>
      </c>
      <c r="E220" s="24">
        <v>4.02</v>
      </c>
      <c r="F220" s="24">
        <v>4.02</v>
      </c>
      <c r="G220" s="24">
        <v>4.02</v>
      </c>
    </row>
    <row r="221" spans="1:7" ht="36" customHeight="1">
      <c r="A221" s="6" t="s">
        <v>149</v>
      </c>
      <c r="B221" s="3" t="s">
        <v>116</v>
      </c>
      <c r="C221" s="24">
        <v>2.75</v>
      </c>
      <c r="D221" s="24">
        <v>2.75</v>
      </c>
      <c r="E221" s="24">
        <v>2.75</v>
      </c>
      <c r="F221" s="24">
        <v>2.75</v>
      </c>
      <c r="G221" s="24">
        <v>2.75</v>
      </c>
    </row>
    <row r="222" spans="1:7" ht="30.75" customHeight="1">
      <c r="A222" s="8" t="s">
        <v>148</v>
      </c>
      <c r="B222" s="3" t="s">
        <v>116</v>
      </c>
      <c r="C222" s="24">
        <v>1.27</v>
      </c>
      <c r="D222" s="24">
        <v>1.26</v>
      </c>
      <c r="E222" s="24">
        <v>1.25</v>
      </c>
      <c r="F222" s="24">
        <v>1.25</v>
      </c>
      <c r="G222" s="24">
        <v>1.25</v>
      </c>
    </row>
    <row r="223" spans="1:7" ht="18.75">
      <c r="A223" s="6" t="s">
        <v>150</v>
      </c>
      <c r="B223" s="3" t="s">
        <v>17</v>
      </c>
      <c r="C223" s="41">
        <v>15499.5</v>
      </c>
      <c r="D223" s="41">
        <v>15809.5</v>
      </c>
      <c r="E223" s="41">
        <v>16141.5</v>
      </c>
      <c r="F223" s="41">
        <v>16496.6</v>
      </c>
      <c r="G223" s="41">
        <v>16859.5</v>
      </c>
    </row>
    <row r="224" spans="1:7" ht="30.75" customHeight="1">
      <c r="A224" s="8" t="s">
        <v>148</v>
      </c>
      <c r="B224" s="3" t="s">
        <v>17</v>
      </c>
      <c r="C224" s="24">
        <v>16166.7</v>
      </c>
      <c r="D224" s="24">
        <v>16360.7</v>
      </c>
      <c r="E224" s="24">
        <v>16606.1</v>
      </c>
      <c r="F224" s="24">
        <v>16855.2</v>
      </c>
      <c r="G224" s="24">
        <v>17108.03</v>
      </c>
    </row>
    <row r="225" spans="1:7" ht="30.75" customHeight="1">
      <c r="A225" s="6" t="s">
        <v>117</v>
      </c>
      <c r="B225" s="3" t="s">
        <v>118</v>
      </c>
      <c r="C225" s="41">
        <v>510.1</v>
      </c>
      <c r="D225" s="41">
        <v>520.3</v>
      </c>
      <c r="E225" s="41">
        <v>531.23</v>
      </c>
      <c r="F225" s="41">
        <v>542.92</v>
      </c>
      <c r="G225" s="41">
        <v>554.9</v>
      </c>
    </row>
    <row r="226" spans="1:7" ht="30.75" customHeight="1">
      <c r="A226" s="8" t="s">
        <v>148</v>
      </c>
      <c r="B226" s="3" t="s">
        <v>118</v>
      </c>
      <c r="C226" s="24">
        <v>246.38</v>
      </c>
      <c r="D226" s="24">
        <v>247.37</v>
      </c>
      <c r="E226" s="24">
        <v>249.09</v>
      </c>
      <c r="F226" s="24">
        <v>252.83</v>
      </c>
      <c r="G226" s="24">
        <v>256.62</v>
      </c>
    </row>
    <row r="227" spans="1:7" ht="18.75">
      <c r="A227" s="2" t="s">
        <v>176</v>
      </c>
      <c r="B227" s="3"/>
      <c r="C227" s="24"/>
      <c r="D227" s="24"/>
      <c r="E227" s="24"/>
      <c r="F227" s="24"/>
      <c r="G227" s="24"/>
    </row>
    <row r="228" spans="1:7" ht="37.5" customHeight="1">
      <c r="A228" s="6" t="s">
        <v>43</v>
      </c>
      <c r="B228" s="3" t="s">
        <v>46</v>
      </c>
      <c r="C228" s="24">
        <v>404</v>
      </c>
      <c r="D228" s="24">
        <v>394</v>
      </c>
      <c r="E228" s="24">
        <v>396</v>
      </c>
      <c r="F228" s="24">
        <v>398</v>
      </c>
      <c r="G228" s="24">
        <v>400</v>
      </c>
    </row>
    <row r="229" spans="1:7" ht="42.75" customHeight="1">
      <c r="A229" s="6" t="s">
        <v>119</v>
      </c>
      <c r="B229" s="3" t="s">
        <v>46</v>
      </c>
      <c r="C229" s="24">
        <v>40</v>
      </c>
      <c r="D229" s="24">
        <v>40</v>
      </c>
      <c r="E229" s="24">
        <v>40</v>
      </c>
      <c r="F229" s="24">
        <v>40</v>
      </c>
      <c r="G229" s="24">
        <v>40</v>
      </c>
    </row>
    <row r="230" spans="1:7" ht="56.25">
      <c r="A230" s="6" t="s">
        <v>120</v>
      </c>
      <c r="B230" s="3" t="s">
        <v>139</v>
      </c>
      <c r="C230" s="24">
        <v>735.16</v>
      </c>
      <c r="D230" s="41">
        <v>801</v>
      </c>
      <c r="E230" s="24">
        <v>806.34</v>
      </c>
      <c r="F230" s="24">
        <v>811.98</v>
      </c>
      <c r="G230" s="24">
        <v>817.67</v>
      </c>
    </row>
    <row r="231" spans="1:7" ht="54.75" customHeight="1">
      <c r="A231" s="6" t="s">
        <v>127</v>
      </c>
      <c r="B231" s="3" t="s">
        <v>46</v>
      </c>
      <c r="C231" s="24">
        <v>988</v>
      </c>
      <c r="D231" s="24">
        <v>968</v>
      </c>
      <c r="E231" s="24">
        <v>949</v>
      </c>
      <c r="F231" s="24">
        <v>932</v>
      </c>
      <c r="G231" s="24">
        <v>918</v>
      </c>
    </row>
    <row r="232" spans="1:7" ht="21" customHeight="1">
      <c r="A232" s="6" t="s">
        <v>152</v>
      </c>
      <c r="B232" s="3" t="s">
        <v>46</v>
      </c>
      <c r="C232" s="24">
        <v>22</v>
      </c>
      <c r="D232" s="24">
        <v>22</v>
      </c>
      <c r="E232" s="24">
        <v>22</v>
      </c>
      <c r="F232" s="24">
        <v>22</v>
      </c>
      <c r="G232" s="24">
        <v>22</v>
      </c>
    </row>
    <row r="233" spans="1:7" ht="21.75" customHeight="1">
      <c r="A233" s="6" t="s">
        <v>153</v>
      </c>
      <c r="B233" s="3" t="s">
        <v>151</v>
      </c>
      <c r="C233" s="24">
        <v>103</v>
      </c>
      <c r="D233" s="24">
        <v>104</v>
      </c>
      <c r="E233" s="24">
        <v>105</v>
      </c>
      <c r="F233" s="24">
        <v>106</v>
      </c>
      <c r="G233" s="24">
        <v>106</v>
      </c>
    </row>
    <row r="234" spans="1:7" ht="18.75">
      <c r="A234" s="6" t="s">
        <v>121</v>
      </c>
      <c r="B234" s="3"/>
      <c r="C234" s="24"/>
      <c r="D234" s="24"/>
      <c r="E234" s="24"/>
      <c r="F234" s="24"/>
      <c r="G234" s="24"/>
    </row>
    <row r="235" spans="1:7" ht="21" customHeight="1">
      <c r="A235" s="6" t="s">
        <v>134</v>
      </c>
      <c r="B235" s="3" t="s">
        <v>122</v>
      </c>
      <c r="C235" s="24">
        <v>68.4</v>
      </c>
      <c r="D235" s="24">
        <v>70.8</v>
      </c>
      <c r="E235" s="24">
        <v>73.4</v>
      </c>
      <c r="F235" s="24">
        <v>76.2</v>
      </c>
      <c r="G235" s="24">
        <v>79.2</v>
      </c>
    </row>
    <row r="236" spans="1:7" ht="39" customHeight="1">
      <c r="A236" s="6" t="s">
        <v>155</v>
      </c>
      <c r="B236" s="3" t="s">
        <v>154</v>
      </c>
      <c r="C236" s="24">
        <v>213.7</v>
      </c>
      <c r="D236" s="24">
        <v>221.23</v>
      </c>
      <c r="E236" s="24">
        <v>229.36</v>
      </c>
      <c r="F236" s="24">
        <v>238.1</v>
      </c>
      <c r="G236" s="24">
        <v>247.5</v>
      </c>
    </row>
    <row r="237" spans="1:7" ht="27.75" customHeight="1">
      <c r="A237" s="6" t="s">
        <v>135</v>
      </c>
      <c r="B237" s="3" t="s">
        <v>44</v>
      </c>
      <c r="C237" s="24">
        <v>18.8</v>
      </c>
      <c r="D237" s="24">
        <v>19.47</v>
      </c>
      <c r="E237" s="24">
        <v>20.18</v>
      </c>
      <c r="F237" s="24">
        <v>20.95</v>
      </c>
      <c r="G237" s="24">
        <v>21.78</v>
      </c>
    </row>
    <row r="238" spans="1:7" ht="21" customHeight="1">
      <c r="A238" s="6" t="s">
        <v>123</v>
      </c>
      <c r="B238" s="3" t="s">
        <v>44</v>
      </c>
      <c r="C238" s="24">
        <v>88.03</v>
      </c>
      <c r="D238" s="24">
        <v>92.04</v>
      </c>
      <c r="E238" s="24">
        <v>96.33</v>
      </c>
      <c r="F238" s="24">
        <v>100.95</v>
      </c>
      <c r="G238" s="24">
        <v>104.95</v>
      </c>
    </row>
    <row r="239" spans="1:7" ht="36" customHeight="1">
      <c r="A239" s="6" t="s">
        <v>137</v>
      </c>
      <c r="B239" s="3" t="s">
        <v>136</v>
      </c>
      <c r="C239" s="24">
        <v>162.39</v>
      </c>
      <c r="D239" s="24">
        <v>159.29</v>
      </c>
      <c r="E239" s="24">
        <v>165.14</v>
      </c>
      <c r="F239" s="24">
        <v>171.43</v>
      </c>
      <c r="G239" s="24">
        <v>178.22</v>
      </c>
    </row>
    <row r="240" spans="1:7" ht="36" customHeight="1">
      <c r="A240" s="6" t="s">
        <v>138</v>
      </c>
      <c r="B240" s="3" t="s">
        <v>136</v>
      </c>
      <c r="C240" s="24">
        <v>94.02</v>
      </c>
      <c r="D240" s="24">
        <v>97.35</v>
      </c>
      <c r="E240" s="24">
        <v>100.92</v>
      </c>
      <c r="F240" s="24">
        <v>104.76</v>
      </c>
      <c r="G240" s="24">
        <v>108.91</v>
      </c>
    </row>
    <row r="241" spans="1:7" ht="22.5" customHeight="1">
      <c r="A241" s="70"/>
      <c r="B241" s="70"/>
      <c r="C241" s="70"/>
      <c r="D241" s="70"/>
      <c r="E241" s="30"/>
      <c r="F241" s="30"/>
      <c r="G241" s="30"/>
    </row>
    <row r="242" spans="1:7" ht="18.75">
      <c r="A242" s="30"/>
      <c r="B242" s="30"/>
      <c r="C242" s="30"/>
      <c r="D242" s="30"/>
      <c r="E242" s="30"/>
      <c r="F242" s="30"/>
      <c r="G242" s="30"/>
    </row>
    <row r="243" spans="1:7" ht="15.75" customHeight="1">
      <c r="A243" s="67" t="s">
        <v>171</v>
      </c>
      <c r="B243" s="67"/>
      <c r="C243" s="67"/>
      <c r="D243" s="21"/>
      <c r="E243" s="21"/>
      <c r="F243" s="31"/>
      <c r="G243" s="32"/>
    </row>
    <row r="244" spans="1:7" ht="18.75">
      <c r="A244" s="65" t="s">
        <v>169</v>
      </c>
      <c r="B244" s="66"/>
      <c r="C244" s="66"/>
      <c r="D244" s="33"/>
      <c r="E244" s="33"/>
      <c r="F244" s="33" t="s">
        <v>19</v>
      </c>
      <c r="G244" s="32"/>
    </row>
    <row r="245" spans="1:7" ht="18.75">
      <c r="A245" s="57"/>
      <c r="B245" s="58"/>
      <c r="C245" s="58"/>
      <c r="D245" s="33"/>
      <c r="E245" s="33"/>
      <c r="F245" s="33"/>
      <c r="G245" s="32"/>
    </row>
    <row r="246" spans="1:7" ht="24" customHeight="1">
      <c r="A246" s="63" t="s">
        <v>170</v>
      </c>
      <c r="B246" s="64"/>
      <c r="C246" s="64"/>
      <c r="D246" s="34"/>
      <c r="E246" s="34"/>
      <c r="F246" s="32"/>
      <c r="G246" s="32"/>
    </row>
    <row r="247" spans="1:7" ht="15">
      <c r="A247" s="59" t="s">
        <v>40</v>
      </c>
      <c r="B247" s="32"/>
      <c r="C247" s="35"/>
      <c r="D247" s="35"/>
      <c r="E247" s="35"/>
      <c r="F247" s="32"/>
      <c r="G247" s="32"/>
    </row>
    <row r="248" spans="1:5" ht="12.75">
      <c r="A248" s="1"/>
      <c r="C248" s="36"/>
      <c r="D248" s="36"/>
      <c r="E248" s="36"/>
    </row>
  </sheetData>
  <sheetProtection/>
  <mergeCells count="8">
    <mergeCell ref="A246:C246"/>
    <mergeCell ref="A244:C244"/>
    <mergeCell ref="A243:C243"/>
    <mergeCell ref="E1:G1"/>
    <mergeCell ref="A241:D241"/>
    <mergeCell ref="A4:G4"/>
    <mergeCell ref="A5:G5"/>
    <mergeCell ref="A6:G6"/>
  </mergeCells>
  <printOptions horizontalCentered="1"/>
  <pageMargins left="0.25" right="0.25" top="0.75" bottom="0.75" header="0.3" footer="0.3"/>
  <pageSetup fitToHeight="0" fitToWidth="0" horizontalDpi="300" verticalDpi="300" orientation="landscape" paperSize="9" scale="52" r:id="rId1"/>
  <headerFooter alignWithMargins="0">
    <oddFooter>&amp;CСтраница &amp;P</oddFooter>
  </headerFooter>
  <rowBreaks count="6" manualBreakCount="6">
    <brk id="39" max="6" man="1"/>
    <brk id="75" max="6" man="1"/>
    <brk id="108" max="6" man="1"/>
    <brk id="141" max="6" man="1"/>
    <brk id="174" max="6" man="1"/>
    <brk id="22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B12" sqref="B12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46" t="s">
        <v>163</v>
      </c>
      <c r="C1" s="47"/>
      <c r="D1" s="52"/>
      <c r="E1" s="52"/>
    </row>
    <row r="2" spans="2:5" ht="12.75">
      <c r="B2" s="46" t="s">
        <v>164</v>
      </c>
      <c r="C2" s="47"/>
      <c r="D2" s="52"/>
      <c r="E2" s="52"/>
    </row>
    <row r="3" spans="2:5" ht="12.75">
      <c r="B3" s="48"/>
      <c r="C3" s="48"/>
      <c r="D3" s="53"/>
      <c r="E3" s="53"/>
    </row>
    <row r="4" spans="2:5" ht="38.25">
      <c r="B4" s="49" t="s">
        <v>165</v>
      </c>
      <c r="C4" s="48"/>
      <c r="D4" s="53"/>
      <c r="E4" s="53"/>
    </row>
    <row r="5" spans="2:5" ht="12.75">
      <c r="B5" s="48"/>
      <c r="C5" s="48"/>
      <c r="D5" s="53"/>
      <c r="E5" s="53"/>
    </row>
    <row r="6" spans="2:5" ht="25.5">
      <c r="B6" s="46" t="s">
        <v>166</v>
      </c>
      <c r="C6" s="47"/>
      <c r="D6" s="52"/>
      <c r="E6" s="54" t="s">
        <v>167</v>
      </c>
    </row>
    <row r="7" spans="2:5" ht="13.5" thickBot="1">
      <c r="B7" s="48"/>
      <c r="C7" s="48"/>
      <c r="D7" s="53"/>
      <c r="E7" s="53"/>
    </row>
    <row r="8" spans="2:5" ht="39" thickBot="1">
      <c r="B8" s="50" t="s">
        <v>168</v>
      </c>
      <c r="C8" s="51"/>
      <c r="D8" s="55"/>
      <c r="E8" s="56">
        <v>3</v>
      </c>
    </row>
    <row r="9" spans="2:5" ht="12.75">
      <c r="B9" s="48"/>
      <c r="C9" s="48"/>
      <c r="D9" s="53"/>
      <c r="E9" s="53"/>
    </row>
    <row r="10" spans="2:5" ht="12.7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Комитет по имуществу</cp:lastModifiedBy>
  <cp:lastPrinted>2015-10-21T06:21:02Z</cp:lastPrinted>
  <dcterms:created xsi:type="dcterms:W3CDTF">2001-04-13T12:00:37Z</dcterms:created>
  <dcterms:modified xsi:type="dcterms:W3CDTF">2015-10-21T06:21:23Z</dcterms:modified>
  <cp:category/>
  <cp:version/>
  <cp:contentType/>
  <cp:contentStatus/>
</cp:coreProperties>
</file>