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3215" windowHeight="7005"/>
  </bookViews>
  <sheets>
    <sheet name="Таблица_1" sheetId="1" r:id="rId1"/>
  </sheets>
  <definedNames>
    <definedName name="_xlnm._FilterDatabase" localSheetId="0" hidden="1">Таблица_1!$A$9:$E$266</definedName>
    <definedName name="_xlnm.Print_Titles" localSheetId="0">Таблица_1!$8:$8</definedName>
    <definedName name="_xlnm.Print_Area" localSheetId="0">Таблица_1!$A:$E</definedName>
  </definedNames>
  <calcPr calcId="125725" fullCalcOnLoad="1"/>
</workbook>
</file>

<file path=xl/calcChain.xml><?xml version="1.0" encoding="utf-8"?>
<calcChain xmlns="http://schemas.openxmlformats.org/spreadsheetml/2006/main">
  <c r="E105" i="1"/>
  <c r="E104"/>
  <c r="E126"/>
  <c r="E127"/>
  <c r="E218"/>
  <c r="E82"/>
  <c r="E61"/>
  <c r="E72"/>
  <c r="E147"/>
  <c r="E156"/>
  <c r="E149"/>
  <c r="E146"/>
  <c r="E262"/>
  <c r="E261"/>
  <c r="E56"/>
  <c r="E272"/>
  <c r="E234"/>
  <c r="E21"/>
  <c r="E20"/>
  <c r="E19"/>
  <c r="E48"/>
  <c r="E201"/>
  <c r="E200"/>
  <c r="E196"/>
  <c r="E195"/>
  <c r="E192"/>
  <c r="E222"/>
  <c r="E221"/>
  <c r="E209"/>
  <c r="E208"/>
  <c r="E66"/>
  <c r="E249"/>
  <c r="E230"/>
  <c r="E37"/>
  <c r="E187"/>
  <c r="E177"/>
  <c r="E182"/>
  <c r="E176"/>
  <c r="E227"/>
  <c r="E226"/>
  <c r="E225"/>
  <c r="E79"/>
  <c r="E89"/>
  <c r="E71"/>
  <c r="E92"/>
  <c r="E256"/>
  <c r="E255"/>
  <c r="E267"/>
  <c r="E55"/>
  <c r="E199"/>
  <c r="E103"/>
  <c r="E10"/>
  <c r="E9"/>
</calcChain>
</file>

<file path=xl/sharedStrings.xml><?xml version="1.0" encoding="utf-8"?>
<sst xmlns="http://schemas.openxmlformats.org/spreadsheetml/2006/main" count="288" uniqueCount="154">
  <si>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</si>
  <si>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</si>
  <si>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</si>
  <si>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</si>
  <si>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</si>
  <si>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</si>
  <si>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</si>
  <si>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</si>
  <si>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</si>
  <si>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</si>
  <si>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Сельское хозяйство и рыболовство</t>
  </si>
  <si>
    <t>Другие вопросы в области культуры, кинематографии и средств массовой информации</t>
  </si>
  <si>
    <t>Доплата к пенсиям государственных служащих субъектов Российской Федерации и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</si>
  <si>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</si>
  <si>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по землеустройству и землепользованию</t>
  </si>
  <si>
    <t>Транспорт</t>
  </si>
  <si>
    <t>Другие вопросы в области национальной экономики</t>
  </si>
  <si>
    <t>Ежемесячное вознаграждение за классное руководство</t>
  </si>
  <si>
    <t>Культура, кинематография и средства массовой информации</t>
  </si>
  <si>
    <t>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</si>
  <si>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</si>
  <si>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</si>
  <si>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</si>
  <si>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</si>
  <si>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</si>
  <si>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</si>
  <si>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</si>
  <si>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</si>
  <si>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</si>
  <si>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</si>
  <si>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Библиотеки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</si>
  <si>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</si>
  <si>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</si>
  <si>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</si>
  <si>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</si>
  <si>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</si>
  <si>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</si>
  <si>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мкниципальных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</si>
  <si>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</si>
  <si>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</si>
  <si>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Процентные платежи по муниципальному долгу</t>
  </si>
  <si>
    <t>Резервные фонды местных администраций</t>
  </si>
  <si>
    <t>Целевые программы муниципальных образований</t>
  </si>
  <si>
    <t>Дошкольное образование</t>
  </si>
  <si>
    <t>Детские дошкольные учреждения</t>
  </si>
  <si>
    <t>Охрана семьи и детства</t>
  </si>
  <si>
    <t>РП</t>
  </si>
  <si>
    <t>КЦСР</t>
  </si>
  <si>
    <t>Наименование</t>
  </si>
  <si>
    <t xml:space="preserve"> 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</si>
  <si>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</si>
  <si>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</si>
  <si>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</si>
  <si>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КВР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</si>
  <si>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</si>
  <si>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</si>
  <si>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</si>
  <si>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</si>
  <si>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</si>
  <si>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</si>
  <si>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Выравнивание бюджетной обеспеченности поселений из районного фонда финансовой поддержки</t>
  </si>
  <si>
    <t>Уплата налога на имущество организаций и земельный налог</t>
  </si>
  <si>
    <t>Сумма,
руб.</t>
  </si>
  <si>
    <t>Иные межбюджетные трансферты</t>
  </si>
  <si>
    <t>Иные межбюджетные трансферты бюджетам бюджетной системы</t>
  </si>
  <si>
    <t>Обслуживание внутреннего государственного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</si>
  <si>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</si>
  <si>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хозяйство(дорожные фонды)</t>
  </si>
  <si>
    <t>Субвенция местным бюджетам на осуществление отдельных государственных полномочий в сфере осуществления дорожной деятельности</t>
  </si>
  <si>
    <t>МЦП"Профилактика безнадзорности и правонарушений несовершеннолетних в Весьегонском районе на 2010-2012 годы"</t>
  </si>
  <si>
    <t>Обеспечение деятельности предшкольной группы</t>
  </si>
  <si>
    <t>Средства массовой информации</t>
  </si>
  <si>
    <t>МЦП"Информационное обеспечение населения Весьегонского района в 2010-2012 гг"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</si>
  <si>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</si>
  <si>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</si>
  <si>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</si>
  <si>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Уплата прочих налогов, сборов и иных обязательных платежей </t>
  </si>
  <si>
    <t>Осуществление государственных полномочий по созданию административных комиссий и опредеолению перечня должностных лиц, уполномоченных составлять протокола об административной ответственности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</si>
  <si>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</si>
  <si>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>Судебная система</t>
  </si>
  <si>
    <t>Составление (изменения и дополнения) списков кандидатов в присяжные заседатели федеральных судей общей юрисдикции в Российской Федерации</t>
  </si>
  <si>
    <t>Прочая закупка товаров, работ и услуг для государственных нужд</t>
  </si>
  <si>
    <t>Резервны есредства</t>
  </si>
  <si>
    <t>Общеэкономические вопросы</t>
  </si>
  <si>
    <t>Субсидии бюджетным учреждениям на иные цели</t>
  </si>
  <si>
    <t>Субсидии юридическим лицам(кроме государственных) и физическим лицам, производителям товаров, работ и услуг</t>
  </si>
  <si>
    <t>Организация транспортного обслуживания населения на   маршрутах автомобильного транспорта между поселениями в границах муниципального района  в соответствии с минимальными социальными требованиями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</si>
  <si>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</si>
  <si>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Уплата налогов, сборов и иных обязательных платежей</t>
  </si>
  <si>
    <t>МЦП"Организация дошкольного образования на территории Весьегонского района Тверской области на 2011-2013 годы"</t>
  </si>
  <si>
    <t>Выполнение функций казенными учреждениями</t>
  </si>
  <si>
    <t>МЦП"Молодежь Весьегонского района на 2011- 2013 годы"</t>
  </si>
  <si>
    <t>Пенсии, выплачиваемые организациями сектора государственного управления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</si>
  <si>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вкючая маршрутные)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</si>
  <si>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</si>
  <si>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</si>
  <si>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Обслуживание государственного долга Российской Федерации</t>
  </si>
  <si>
    <t>Дотации на выравнивание бюджетной обеспеченности субъектов Российской Федерации</t>
  </si>
  <si>
    <t>Обеспечение проведения выборов и референдумов</t>
  </si>
  <si>
    <t>Обеспечение жилым помещением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</si>
  <si>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Массовый спорт</t>
  </si>
  <si>
    <t>Обеспечение проведения выборовв представительные органы вновь образованных муниципальных образований</t>
  </si>
  <si>
    <t>Выравниванние обеспеченности муниципальных образований по реализации ими их отдельных расходных обязательств</t>
  </si>
  <si>
    <t>Другие вопросы в области средств массовой информации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</si>
  <si>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- средства местного бюджета</t>
  </si>
  <si>
    <t>Организация обеспечения учащихся начальных классов муниципальных общеобразовательных учреждений горячим питанием за счет средств местного бюджета</t>
  </si>
  <si>
    <t xml:space="preserve">                                                                                        к решению Собрания депутатов Весьегонского района</t>
  </si>
  <si>
    <t xml:space="preserve">Приложение 17
к решению Собрания депутатов Весьегонского района от 22.12.2011 №310 </t>
  </si>
  <si>
    <t>Расходы за счет доходов, поступающие в порядке возмещения расходов, понесенных в связи с эксплуатацией имущества муниципального района</t>
  </si>
  <si>
    <t>Обеспечение деятельности подведомственных учреждений за счет межбюджетных трансфертов</t>
  </si>
  <si>
    <t>Функциональная структура расходов районного бюджета на 2012 год в разрезе разделов, подразделов, целевых статей и видов расходов</t>
  </si>
  <si>
    <t>Софинансирование расходных обязательств органов местного самоупраления по реализации муниципальных программ повышения эффективности бюджетных расходов</t>
  </si>
  <si>
    <t>Софинансирование расходных обязательств органов местного самоупраления по реализации муниципальных программ повышения эффективности бюджетных расходов - средства местного бюджета</t>
  </si>
  <si>
    <t>Реализация государственных функций, связанных с общегосударственным управлением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</si>
  <si>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вкючая маршрутные)- средства регионального бюджета</t>
  </si>
  <si>
    <t>Обеспечение жильем молодых семей</t>
  </si>
  <si>
    <t>Подпрограмма "Обеспечение жильем молодых семей"</t>
  </si>
  <si>
    <t>Дотации бюджетам субъектов Российской Федерации и муниципальных образований на поддержку мер по сбалансированности бюджетов</t>
  </si>
  <si>
    <t>Иные дотации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</si>
  <si>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муниципальных общеобразовательных учреждениях Тверской области</t>
  </si>
  <si>
    <t>Организация обеспечения учащихся начальных классов муниципальных общеобразовательных учреждений горячим питанием</t>
  </si>
  <si>
    <t>Обеспечение деятельности подведомственных учреждений на проведение ремонтов</t>
  </si>
  <si>
    <t>Обеспечение деятельности подведомственных учреждений за счет средств местного бюджета</t>
  </si>
  <si>
    <t>Организация транспортного обслуживания населения на   маршрутах автомобильного транспорта между поселениями в границах муниципального района  в соответствии с минимальными социальными требованиями - средства регионального бюджета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</si>
  <si>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</si>
  <si>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Приложение 6</t>
  </si>
  <si>
    <t>Модернизация региональных систем общего образования</t>
  </si>
  <si>
    <t>Дотации на поддержку мер по обеспечению сбалансированности бюджетов</t>
  </si>
  <si>
    <t>МЦП"Доступная среда на 2012-2014 годы"</t>
  </si>
  <si>
    <t>МЦП"Развитие туризма в Весьегонском районе в 2011-2013 годах"</t>
  </si>
  <si>
    <t>МЦП"Комплексная безопасность образовательных учреждений Весьегонского района на 2011-2013 годы"</t>
  </si>
  <si>
    <t>МЦП"Программа развития отрасли"Культура" Весьегонского района Тверской области на 2012-2014 годы"</t>
  </si>
  <si>
    <t>МЦП"О дополнительных мерах по социальной поддержке населения Весьегонского района  на 2012 год"</t>
  </si>
  <si>
    <t>Органы юстиции</t>
  </si>
  <si>
    <t>РЦП"Повышение безопасности дорожного движения на территории Весьегонского района Тверской области в 2011-2012 годах"</t>
  </si>
  <si>
    <t>РЦП"Профилактика правонарушений в Весьегонском районе на 2010-2012 годы"</t>
  </si>
  <si>
    <t>РЦП"Содействие временной занятости безработных и ищущих работу граждан Весьегонского района на 2011-2013 годы"</t>
  </si>
  <si>
    <t>РЦП"Содействие в развитии сельского хозяйства Весьегонского района Тверской области на 2011-2013 годы"</t>
  </si>
  <si>
    <t>РЦП"Поддержка развития малого и среднего предпринимательства в Весьегонском районе на 2011-2013 годы"</t>
  </si>
  <si>
    <t>РЦП"Охрана окружающей среды Весьегонского района на 2012 год"</t>
  </si>
  <si>
    <t>ДЦП"Обеспечение жильем молодых семей на  2011- 2012 годы"</t>
  </si>
  <si>
    <t>"Программа развития физической культуры и спорта в Весьегонском районе Тверской области на 2011-2013 годы"</t>
  </si>
  <si>
    <t>Поддержка редакций районных и городских газет</t>
  </si>
  <si>
    <t>Обеспечение деятельности подведомственных учреждений-средства депутатов ЗС</t>
  </si>
  <si>
    <t>"Программа развития отрасли"Культура" Весьегонского района Тверской области на 2012-2014 годы"</t>
  </si>
  <si>
    <t>Обеспечение деятельности подведомственных учреждений- штрафы, пени</t>
  </si>
  <si>
    <t>Организация отдыха детей в каникулярное время</t>
  </si>
  <si>
    <t xml:space="preserve">                                                                                                                              от</t>
  </si>
  <si>
    <t>Обеспечение комплексной безопасности зданий и помещений, находящихся в муниципальной собственности и используемых для размещения образовательных учреждений</t>
  </si>
  <si>
    <t>Расходы за счет доходов от оказания платных услуг(работ)</t>
  </si>
  <si>
    <t>РЦП"Развитие единой дежурно-диспетчерской службы Весьегонского района на 2012 год"</t>
  </si>
  <si>
    <t>"Программа развития транспорта и дорожного хозяйства на территории Весьегонского района Тверской области на 2010-2012 г.г."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</si>
  <si>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</si>
  <si>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Обеспечение деятельности подведомственных учреждений на проведение ремонтов- средства местного бюджета</t>
  </si>
</sst>
</file>

<file path=xl/styles.xml><?xml version="1.0" encoding="utf-8"?>
<styleSheet xmlns="http://schemas.openxmlformats.org/spreadsheetml/2006/main">
  <numFmts count="5">
    <numFmt numFmtId="164" formatCode="#,##0.0"/>
    <numFmt numFmtId="166" formatCode="0000"/>
    <numFmt numFmtId="167" formatCode="0000000"/>
    <numFmt numFmtId="168" formatCode="000"/>
    <numFmt numFmtId="169" formatCode="00"/>
  </numFmts>
  <fonts count="12">
    <font>
      <sz val="10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/>
    <xf numFmtId="166" fontId="4" fillId="0" borderId="1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 indent="2"/>
      <protection locked="0"/>
    </xf>
    <xf numFmtId="0" fontId="5" fillId="0" borderId="1" xfId="0" applyFont="1" applyFill="1" applyBorder="1" applyAlignment="1" applyProtection="1">
      <alignment horizontal="left" vertical="top" wrapText="1" indent="4"/>
      <protection locked="0"/>
    </xf>
    <xf numFmtId="0" fontId="5" fillId="0" borderId="1" xfId="0" applyFont="1" applyFill="1" applyBorder="1" applyAlignment="1" applyProtection="1">
      <alignment horizontal="left" vertical="top" wrapText="1" indent="5"/>
      <protection locked="0"/>
    </xf>
    <xf numFmtId="0" fontId="5" fillId="0" borderId="1" xfId="0" applyFont="1" applyFill="1" applyBorder="1" applyAlignment="1" applyProtection="1">
      <alignment horizontal="left" vertical="top" wrapText="1" indent="8"/>
      <protection locked="0"/>
    </xf>
    <xf numFmtId="0" fontId="5" fillId="0" borderId="1" xfId="0" applyFont="1" applyFill="1" applyBorder="1" applyAlignment="1" applyProtection="1">
      <alignment horizontal="left" vertical="top" wrapText="1" indent="6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/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 indent="1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 indent="4"/>
      <protection locked="0"/>
    </xf>
    <xf numFmtId="0" fontId="4" fillId="0" borderId="1" xfId="0" applyFont="1" applyFill="1" applyBorder="1" applyAlignment="1" applyProtection="1">
      <alignment horizontal="left" vertical="top" wrapText="1" indent="5"/>
      <protection locked="0"/>
    </xf>
    <xf numFmtId="0" fontId="4" fillId="0" borderId="1" xfId="0" applyFont="1" applyFill="1" applyBorder="1" applyAlignment="1" applyProtection="1">
      <alignment horizontal="left" vertical="top" wrapText="1" indent="8"/>
      <protection locked="0"/>
    </xf>
    <xf numFmtId="164" fontId="2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left" vertical="top" wrapText="1" indent="7"/>
      <protection locked="0"/>
    </xf>
    <xf numFmtId="0" fontId="5" fillId="0" borderId="1" xfId="0" applyFont="1" applyFill="1" applyBorder="1" applyAlignment="1" applyProtection="1">
      <alignment horizontal="left" vertical="top" wrapText="1" indent="10"/>
      <protection locked="0"/>
    </xf>
    <xf numFmtId="0" fontId="11" fillId="0" borderId="1" xfId="0" applyFont="1" applyFill="1" applyBorder="1" applyAlignment="1" applyProtection="1">
      <alignment horizontal="left" vertical="top" wrapText="1" indent="6"/>
      <protection locked="0"/>
    </xf>
    <xf numFmtId="0" fontId="5" fillId="2" borderId="1" xfId="0" applyFont="1" applyFill="1" applyBorder="1" applyAlignment="1" applyProtection="1">
      <alignment horizontal="left" vertical="top" wrapText="1" indent="10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indent="1"/>
    </xf>
    <xf numFmtId="2" fontId="2" fillId="0" borderId="0" xfId="0" applyNumberFormat="1" applyFont="1" applyFill="1"/>
    <xf numFmtId="2" fontId="1" fillId="0" borderId="0" xfId="0" applyNumberFormat="1" applyFont="1" applyFill="1" applyAlignment="1" applyProtection="1">
      <alignment horizontal="left" vertical="top"/>
      <protection locked="0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right" vertical="center" wrapText="1" indent="1"/>
    </xf>
    <xf numFmtId="2" fontId="4" fillId="0" borderId="1" xfId="0" applyNumberFormat="1" applyFont="1" applyFill="1" applyBorder="1" applyAlignment="1">
      <alignment horizontal="right" vertical="center" indent="1"/>
    </xf>
    <xf numFmtId="2" fontId="1" fillId="0" borderId="0" xfId="0" applyNumberFormat="1" applyFont="1" applyFill="1"/>
    <xf numFmtId="16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top" wrapText="1" indent="10"/>
      <protection locked="0"/>
    </xf>
    <xf numFmtId="0" fontId="5" fillId="3" borderId="1" xfId="0" applyFont="1" applyFill="1" applyBorder="1" applyAlignment="1" applyProtection="1">
      <alignment horizontal="left" vertical="top" wrapText="1" indent="10"/>
      <protection locked="0"/>
    </xf>
    <xf numFmtId="0" fontId="5" fillId="3" borderId="1" xfId="0" applyFont="1" applyFill="1" applyBorder="1" applyAlignment="1" applyProtection="1">
      <alignment horizontal="left" vertical="top" wrapText="1" indent="7"/>
      <protection locked="0"/>
    </xf>
    <xf numFmtId="0" fontId="5" fillId="3" borderId="1" xfId="0" applyFont="1" applyFill="1" applyBorder="1" applyAlignment="1" applyProtection="1">
      <alignment horizontal="left" vertical="top" wrapText="1" indent="7"/>
      <protection locked="0"/>
    </xf>
    <xf numFmtId="0" fontId="2" fillId="0" borderId="0" xfId="0" applyFont="1" applyFill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showGridLines="0" tabSelected="1" workbookViewId="0">
      <selection activeCell="E106" sqref="E106"/>
    </sheetView>
  </sheetViews>
  <sheetFormatPr defaultRowHeight="15.75"/>
  <cols>
    <col min="1" max="1" width="7.140625" style="1" customWidth="1"/>
    <col min="2" max="2" width="10" style="1" customWidth="1"/>
    <col min="3" max="3" width="5.85546875" style="1" customWidth="1"/>
    <col min="4" max="4" width="74.7109375" style="1" customWidth="1"/>
    <col min="5" max="5" width="16.140625" style="46" customWidth="1"/>
    <col min="6" max="6" width="14.7109375" style="1" customWidth="1"/>
    <col min="7" max="7" width="4.5703125" style="1" customWidth="1"/>
    <col min="8" max="8" width="32.5703125" style="1" customWidth="1"/>
    <col min="9" max="9" width="7" style="1" customWidth="1"/>
    <col min="10" max="16384" width="9.140625" style="1"/>
  </cols>
  <sheetData>
    <row r="1" spans="1:6">
      <c r="B1" s="3"/>
      <c r="C1" s="3"/>
      <c r="D1" s="3"/>
      <c r="E1" s="40" t="s">
        <v>125</v>
      </c>
    </row>
    <row r="2" spans="1:6">
      <c r="B2" s="54" t="s">
        <v>106</v>
      </c>
      <c r="C2" s="54"/>
      <c r="D2" s="54"/>
      <c r="E2" s="54"/>
    </row>
    <row r="3" spans="1:6">
      <c r="B3" s="3"/>
      <c r="C3" s="3"/>
      <c r="D3" s="54" t="s">
        <v>147</v>
      </c>
      <c r="E3" s="54"/>
    </row>
    <row r="4" spans="1:6" ht="80.25" customHeight="1">
      <c r="D4" s="52" t="s">
        <v>107</v>
      </c>
      <c r="E4" s="52"/>
    </row>
    <row r="5" spans="1:6" ht="63" customHeight="1">
      <c r="A5" s="53" t="s">
        <v>110</v>
      </c>
      <c r="B5" s="53"/>
      <c r="C5" s="53"/>
      <c r="D5" s="53"/>
      <c r="E5" s="53"/>
    </row>
    <row r="6" spans="1:6" ht="9" customHeight="1">
      <c r="B6" s="2"/>
      <c r="C6" s="2"/>
      <c r="D6" s="2"/>
      <c r="E6" s="41"/>
    </row>
    <row r="7" spans="1:6" ht="30">
      <c r="A7" s="22" t="s">
        <v>46</v>
      </c>
      <c r="B7" s="23" t="s">
        <v>47</v>
      </c>
      <c r="C7" s="24" t="s">
        <v>53</v>
      </c>
      <c r="D7" s="25" t="s">
        <v>48</v>
      </c>
      <c r="E7" s="42" t="s">
        <v>62</v>
      </c>
    </row>
    <row r="8" spans="1:6" s="17" customFormat="1" ht="11.25">
      <c r="A8" s="16">
        <v>1</v>
      </c>
      <c r="B8" s="16">
        <v>2</v>
      </c>
      <c r="C8" s="16">
        <v>3</v>
      </c>
      <c r="D8" s="16">
        <v>4</v>
      </c>
      <c r="E8" s="43">
        <v>5</v>
      </c>
    </row>
    <row r="9" spans="1:6">
      <c r="A9" s="4"/>
      <c r="B9" s="5"/>
      <c r="C9" s="6"/>
      <c r="D9" s="7" t="s">
        <v>54</v>
      </c>
      <c r="E9" s="44">
        <f>E10+E55+E71+E99+E103+E199+E230+E255+E261+E267+E272</f>
        <v>200572481</v>
      </c>
    </row>
    <row r="10" spans="1:6" s="3" customFormat="1">
      <c r="A10" s="18">
        <v>100</v>
      </c>
      <c r="B10" s="19" t="s">
        <v>49</v>
      </c>
      <c r="C10" s="20" t="s">
        <v>49</v>
      </c>
      <c r="D10" s="21" t="s">
        <v>50</v>
      </c>
      <c r="E10" s="45">
        <f>E11+E15+E19+E34+E37+E41+E44+E48</f>
        <v>26175675.699999999</v>
      </c>
      <c r="F10" s="29"/>
    </row>
    <row r="11" spans="1:6" s="3" customFormat="1" ht="30">
      <c r="A11" s="8">
        <v>102</v>
      </c>
      <c r="B11" s="9" t="s">
        <v>49</v>
      </c>
      <c r="C11" s="10" t="s">
        <v>49</v>
      </c>
      <c r="D11" s="11" t="s">
        <v>55</v>
      </c>
      <c r="E11" s="39">
        <v>897031</v>
      </c>
    </row>
    <row r="12" spans="1:6" s="3" customFormat="1" ht="45">
      <c r="A12" s="8">
        <v>102</v>
      </c>
      <c r="B12" s="9">
        <v>20000</v>
      </c>
      <c r="C12" s="10" t="s">
        <v>49</v>
      </c>
      <c r="D12" s="12" t="s">
        <v>51</v>
      </c>
      <c r="E12" s="39">
        <v>897031</v>
      </c>
    </row>
    <row r="13" spans="1:6">
      <c r="A13" s="8">
        <v>102</v>
      </c>
      <c r="B13" s="9">
        <v>20300</v>
      </c>
      <c r="C13" s="10"/>
      <c r="D13" s="13" t="s">
        <v>35</v>
      </c>
      <c r="E13" s="39">
        <v>897031</v>
      </c>
    </row>
    <row r="14" spans="1:6">
      <c r="A14" s="8">
        <v>102</v>
      </c>
      <c r="B14" s="9">
        <v>20300</v>
      </c>
      <c r="C14" s="10">
        <v>500</v>
      </c>
      <c r="D14" s="14" t="s">
        <v>36</v>
      </c>
      <c r="E14" s="39">
        <v>897031</v>
      </c>
    </row>
    <row r="15" spans="1:6" ht="45">
      <c r="A15" s="8">
        <v>103</v>
      </c>
      <c r="B15" s="9"/>
      <c r="C15" s="10"/>
      <c r="D15" s="11" t="s">
        <v>37</v>
      </c>
      <c r="E15" s="39">
        <v>221800</v>
      </c>
    </row>
    <row r="16" spans="1:6" s="3" customFormat="1" ht="45">
      <c r="A16" s="8">
        <v>103</v>
      </c>
      <c r="B16" s="9">
        <v>20000</v>
      </c>
      <c r="C16" s="10"/>
      <c r="D16" s="12" t="s">
        <v>51</v>
      </c>
      <c r="E16" s="39">
        <v>221800</v>
      </c>
    </row>
    <row r="17" spans="1:5">
      <c r="A17" s="8">
        <v>103</v>
      </c>
      <c r="B17" s="9">
        <v>20410</v>
      </c>
      <c r="C17" s="10"/>
      <c r="D17" s="13" t="s">
        <v>52</v>
      </c>
      <c r="E17" s="39">
        <v>221800</v>
      </c>
    </row>
    <row r="18" spans="1:5">
      <c r="A18" s="8">
        <v>103</v>
      </c>
      <c r="B18" s="9">
        <v>20410</v>
      </c>
      <c r="C18" s="10">
        <v>500</v>
      </c>
      <c r="D18" s="14" t="s">
        <v>36</v>
      </c>
      <c r="E18" s="39">
        <v>221800</v>
      </c>
    </row>
    <row r="19" spans="1:5" ht="45">
      <c r="A19" s="8">
        <v>104</v>
      </c>
      <c r="B19" s="9"/>
      <c r="C19" s="10"/>
      <c r="D19" s="13" t="s">
        <v>38</v>
      </c>
      <c r="E19" s="39">
        <f>E20+E28+E30+E32</f>
        <v>16189179.18</v>
      </c>
    </row>
    <row r="20" spans="1:5" ht="45">
      <c r="A20" s="8">
        <v>104</v>
      </c>
      <c r="B20" s="9">
        <v>20000</v>
      </c>
      <c r="C20" s="10"/>
      <c r="D20" s="12" t="s">
        <v>51</v>
      </c>
      <c r="E20" s="39">
        <f>E21+E26</f>
        <v>15361179.18</v>
      </c>
    </row>
    <row r="21" spans="1:5">
      <c r="A21" s="8">
        <v>104</v>
      </c>
      <c r="B21" s="9">
        <v>20410</v>
      </c>
      <c r="C21" s="10"/>
      <c r="D21" s="11" t="s">
        <v>52</v>
      </c>
      <c r="E21" s="39">
        <f>E22+E23+E24</f>
        <v>14504103.18</v>
      </c>
    </row>
    <row r="22" spans="1:5" s="3" customFormat="1">
      <c r="A22" s="8">
        <v>104</v>
      </c>
      <c r="B22" s="9">
        <v>20410</v>
      </c>
      <c r="C22" s="10">
        <v>500</v>
      </c>
      <c r="D22" s="14" t="s">
        <v>36</v>
      </c>
      <c r="E22" s="39">
        <v>14003103.18</v>
      </c>
    </row>
    <row r="23" spans="1:5" s="3" customFormat="1">
      <c r="A23" s="8">
        <v>104</v>
      </c>
      <c r="B23" s="9">
        <v>20410</v>
      </c>
      <c r="C23" s="10">
        <v>852</v>
      </c>
      <c r="D23" s="14" t="s">
        <v>76</v>
      </c>
      <c r="E23" s="39">
        <v>13500</v>
      </c>
    </row>
    <row r="24" spans="1:5" s="3" customFormat="1" ht="45">
      <c r="A24" s="8">
        <v>104</v>
      </c>
      <c r="B24" s="9">
        <v>20420</v>
      </c>
      <c r="C24" s="10"/>
      <c r="D24" s="34" t="s">
        <v>108</v>
      </c>
      <c r="E24" s="39">
        <v>487500</v>
      </c>
    </row>
    <row r="25" spans="1:5" s="3" customFormat="1">
      <c r="A25" s="8">
        <v>104</v>
      </c>
      <c r="B25" s="9">
        <v>20420</v>
      </c>
      <c r="C25" s="10">
        <v>500</v>
      </c>
      <c r="D25" s="14" t="s">
        <v>36</v>
      </c>
      <c r="E25" s="39">
        <v>487500</v>
      </c>
    </row>
    <row r="26" spans="1:5" ht="30">
      <c r="A26" s="8">
        <v>104</v>
      </c>
      <c r="B26" s="9">
        <v>20800</v>
      </c>
      <c r="C26" s="10"/>
      <c r="D26" s="13" t="s">
        <v>39</v>
      </c>
      <c r="E26" s="39">
        <v>857076</v>
      </c>
    </row>
    <row r="27" spans="1:5">
      <c r="A27" s="8">
        <v>104</v>
      </c>
      <c r="B27" s="9">
        <v>20800</v>
      </c>
      <c r="C27" s="10">
        <v>500</v>
      </c>
      <c r="D27" s="14" t="s">
        <v>36</v>
      </c>
      <c r="E27" s="39">
        <v>857076</v>
      </c>
    </row>
    <row r="28" spans="1:5" ht="45">
      <c r="A28" s="8">
        <v>104</v>
      </c>
      <c r="B28" s="9">
        <v>5207700</v>
      </c>
      <c r="C28" s="10"/>
      <c r="D28" s="34" t="s">
        <v>78</v>
      </c>
      <c r="E28" s="39">
        <v>328000</v>
      </c>
    </row>
    <row r="29" spans="1:5">
      <c r="A29" s="8">
        <v>104</v>
      </c>
      <c r="B29" s="9">
        <v>5207700</v>
      </c>
      <c r="C29" s="10">
        <v>500</v>
      </c>
      <c r="D29" s="14" t="s">
        <v>36</v>
      </c>
      <c r="E29" s="39">
        <v>328000</v>
      </c>
    </row>
    <row r="30" spans="1:5" ht="45">
      <c r="A30" s="8">
        <v>104</v>
      </c>
      <c r="B30" s="9">
        <v>5209500</v>
      </c>
      <c r="C30" s="10"/>
      <c r="D30" s="34" t="s">
        <v>111</v>
      </c>
      <c r="E30" s="39">
        <v>400000</v>
      </c>
    </row>
    <row r="31" spans="1:5" ht="30">
      <c r="A31" s="8">
        <v>104</v>
      </c>
      <c r="B31" s="9">
        <v>5209500</v>
      </c>
      <c r="C31" s="10">
        <v>244</v>
      </c>
      <c r="D31" s="34" t="s">
        <v>81</v>
      </c>
      <c r="E31" s="39">
        <v>400000</v>
      </c>
    </row>
    <row r="32" spans="1:5" ht="60">
      <c r="A32" s="8">
        <v>104</v>
      </c>
      <c r="B32" s="9">
        <v>5209510</v>
      </c>
      <c r="C32" s="10"/>
      <c r="D32" s="34" t="s">
        <v>112</v>
      </c>
      <c r="E32" s="39">
        <v>100000</v>
      </c>
    </row>
    <row r="33" spans="1:5" ht="30">
      <c r="A33" s="8">
        <v>104</v>
      </c>
      <c r="B33" s="9">
        <v>5209510</v>
      </c>
      <c r="C33" s="10">
        <v>244</v>
      </c>
      <c r="D33" s="34" t="s">
        <v>81</v>
      </c>
      <c r="E33" s="39">
        <v>100000</v>
      </c>
    </row>
    <row r="34" spans="1:5">
      <c r="A34" s="8">
        <v>105</v>
      </c>
      <c r="B34" s="9"/>
      <c r="C34" s="10"/>
      <c r="D34" s="34" t="s">
        <v>79</v>
      </c>
      <c r="E34" s="39">
        <v>28700</v>
      </c>
    </row>
    <row r="35" spans="1:5" ht="45">
      <c r="A35" s="8">
        <v>105</v>
      </c>
      <c r="B35" s="9">
        <v>14000</v>
      </c>
      <c r="C35" s="10"/>
      <c r="D35" s="34" t="s">
        <v>80</v>
      </c>
      <c r="E35" s="39">
        <v>28700</v>
      </c>
    </row>
    <row r="36" spans="1:5" ht="30">
      <c r="A36" s="8">
        <v>105</v>
      </c>
      <c r="B36" s="9">
        <v>14000</v>
      </c>
      <c r="C36" s="10">
        <v>244</v>
      </c>
      <c r="D36" s="34" t="s">
        <v>81</v>
      </c>
      <c r="E36" s="39">
        <v>28700</v>
      </c>
    </row>
    <row r="37" spans="1:5" ht="45">
      <c r="A37" s="8">
        <v>106</v>
      </c>
      <c r="B37" s="9"/>
      <c r="C37" s="10"/>
      <c r="D37" s="14" t="s">
        <v>56</v>
      </c>
      <c r="E37" s="39">
        <f>E38</f>
        <v>5799690</v>
      </c>
    </row>
    <row r="38" spans="1:5" ht="45">
      <c r="A38" s="8">
        <v>106</v>
      </c>
      <c r="B38" s="9">
        <v>20000</v>
      </c>
      <c r="C38" s="10"/>
      <c r="D38" s="11" t="s">
        <v>51</v>
      </c>
      <c r="E38" s="39">
        <v>5799690</v>
      </c>
    </row>
    <row r="39" spans="1:5" s="3" customFormat="1">
      <c r="A39" s="8">
        <v>106</v>
      </c>
      <c r="B39" s="9">
        <v>20410</v>
      </c>
      <c r="C39" s="10"/>
      <c r="D39" s="12" t="s">
        <v>52</v>
      </c>
      <c r="E39" s="39">
        <v>5799690</v>
      </c>
    </row>
    <row r="40" spans="1:5">
      <c r="A40" s="8">
        <v>106</v>
      </c>
      <c r="B40" s="9">
        <v>20410</v>
      </c>
      <c r="C40" s="10">
        <v>500</v>
      </c>
      <c r="D40" s="14" t="s">
        <v>36</v>
      </c>
      <c r="E40" s="39">
        <v>5799690</v>
      </c>
    </row>
    <row r="41" spans="1:5">
      <c r="A41" s="8">
        <v>107</v>
      </c>
      <c r="B41" s="9"/>
      <c r="C41" s="10"/>
      <c r="D41" s="14" t="s">
        <v>98</v>
      </c>
      <c r="E41" s="39">
        <v>0</v>
      </c>
    </row>
    <row r="42" spans="1:5" ht="30">
      <c r="A42" s="8">
        <v>107</v>
      </c>
      <c r="B42" s="9">
        <v>200009</v>
      </c>
      <c r="C42" s="10"/>
      <c r="D42" s="34" t="s">
        <v>101</v>
      </c>
      <c r="E42" s="39">
        <v>0</v>
      </c>
    </row>
    <row r="43" spans="1:5" ht="30">
      <c r="A43" s="8">
        <v>107</v>
      </c>
      <c r="B43" s="9">
        <v>200009</v>
      </c>
      <c r="C43" s="10">
        <v>244</v>
      </c>
      <c r="D43" s="14" t="s">
        <v>81</v>
      </c>
      <c r="E43" s="39">
        <v>0</v>
      </c>
    </row>
    <row r="44" spans="1:5">
      <c r="A44" s="8">
        <v>111</v>
      </c>
      <c r="B44" s="9"/>
      <c r="C44" s="10"/>
      <c r="D44" s="14" t="s">
        <v>2</v>
      </c>
      <c r="E44" s="39">
        <v>1000000</v>
      </c>
    </row>
    <row r="45" spans="1:5">
      <c r="A45" s="8">
        <v>111</v>
      </c>
      <c r="B45" s="9">
        <v>700000</v>
      </c>
      <c r="C45" s="10"/>
      <c r="D45" s="12" t="s">
        <v>2</v>
      </c>
      <c r="E45" s="39">
        <v>1000000</v>
      </c>
    </row>
    <row r="46" spans="1:5">
      <c r="A46" s="8">
        <v>111</v>
      </c>
      <c r="B46" s="9">
        <v>700500</v>
      </c>
      <c r="C46" s="10"/>
      <c r="D46" s="13" t="s">
        <v>41</v>
      </c>
      <c r="E46" s="39">
        <v>1000000</v>
      </c>
    </row>
    <row r="47" spans="1:5">
      <c r="A47" s="8">
        <v>111</v>
      </c>
      <c r="B47" s="9">
        <v>700500</v>
      </c>
      <c r="C47" s="10">
        <v>870</v>
      </c>
      <c r="D47" s="14" t="s">
        <v>82</v>
      </c>
      <c r="E47" s="39">
        <v>1000000</v>
      </c>
    </row>
    <row r="48" spans="1:5">
      <c r="A48" s="8">
        <v>113</v>
      </c>
      <c r="B48" s="9"/>
      <c r="C48" s="10"/>
      <c r="D48" s="13" t="s">
        <v>3</v>
      </c>
      <c r="E48" s="39">
        <f>E49+E51+E53</f>
        <v>2039275.52</v>
      </c>
    </row>
    <row r="49" spans="1:5" ht="30">
      <c r="A49" s="8">
        <v>113</v>
      </c>
      <c r="B49" s="9">
        <v>920300</v>
      </c>
      <c r="C49" s="10"/>
      <c r="D49" s="33" t="s">
        <v>113</v>
      </c>
      <c r="E49" s="39">
        <v>1869875.52</v>
      </c>
    </row>
    <row r="50" spans="1:5" ht="30">
      <c r="A50" s="8">
        <v>113</v>
      </c>
      <c r="B50" s="9">
        <v>920300</v>
      </c>
      <c r="C50" s="10">
        <v>244</v>
      </c>
      <c r="D50" s="34" t="s">
        <v>81</v>
      </c>
      <c r="E50" s="39">
        <v>1869875.52</v>
      </c>
    </row>
    <row r="51" spans="1:5" ht="60">
      <c r="A51" s="8">
        <v>113</v>
      </c>
      <c r="B51" s="9">
        <v>5208900</v>
      </c>
      <c r="C51" s="10"/>
      <c r="D51" s="34" t="s">
        <v>77</v>
      </c>
      <c r="E51" s="39">
        <v>169400</v>
      </c>
    </row>
    <row r="52" spans="1:5">
      <c r="A52" s="8">
        <v>113</v>
      </c>
      <c r="B52" s="9">
        <v>5208900</v>
      </c>
      <c r="C52" s="10">
        <v>500</v>
      </c>
      <c r="D52" s="14" t="s">
        <v>36</v>
      </c>
      <c r="E52" s="39">
        <v>169400</v>
      </c>
    </row>
    <row r="53" spans="1:5">
      <c r="A53" s="8">
        <v>113</v>
      </c>
      <c r="B53" s="9">
        <v>7952200</v>
      </c>
      <c r="C53" s="10"/>
      <c r="D53" s="11" t="s">
        <v>128</v>
      </c>
      <c r="E53" s="39">
        <v>0</v>
      </c>
    </row>
    <row r="54" spans="1:5" s="3" customFormat="1" ht="30">
      <c r="A54" s="8">
        <v>113</v>
      </c>
      <c r="B54" s="9">
        <v>7952200</v>
      </c>
      <c r="C54" s="10">
        <v>244</v>
      </c>
      <c r="D54" s="34" t="s">
        <v>81</v>
      </c>
      <c r="E54" s="39">
        <v>0</v>
      </c>
    </row>
    <row r="55" spans="1:5" s="3" customFormat="1" ht="28.5">
      <c r="A55" s="18">
        <v>300</v>
      </c>
      <c r="B55" s="19"/>
      <c r="C55" s="20"/>
      <c r="D55" s="26" t="s">
        <v>7</v>
      </c>
      <c r="E55" s="45">
        <f>E56+E61+E66</f>
        <v>1560626</v>
      </c>
    </row>
    <row r="56" spans="1:5">
      <c r="A56" s="8">
        <v>304</v>
      </c>
      <c r="B56" s="9"/>
      <c r="C56" s="10"/>
      <c r="D56" s="12" t="s">
        <v>133</v>
      </c>
      <c r="E56" s="39">
        <f>E57+E59</f>
        <v>834563</v>
      </c>
    </row>
    <row r="57" spans="1:5">
      <c r="A57" s="8">
        <v>304</v>
      </c>
      <c r="B57" s="9">
        <v>13800</v>
      </c>
      <c r="C57" s="10"/>
      <c r="D57" s="14" t="s">
        <v>4</v>
      </c>
      <c r="E57" s="39">
        <v>404200</v>
      </c>
    </row>
    <row r="58" spans="1:5">
      <c r="A58" s="8">
        <v>304</v>
      </c>
      <c r="B58" s="9">
        <v>13800</v>
      </c>
      <c r="C58" s="10">
        <v>500</v>
      </c>
      <c r="D58" s="14" t="s">
        <v>36</v>
      </c>
      <c r="E58" s="39">
        <v>404200</v>
      </c>
    </row>
    <row r="59" spans="1:5">
      <c r="A59" s="8">
        <v>304</v>
      </c>
      <c r="B59" s="9">
        <v>2410</v>
      </c>
      <c r="C59" s="10"/>
      <c r="D59" s="11" t="s">
        <v>52</v>
      </c>
      <c r="E59" s="39">
        <v>430363</v>
      </c>
    </row>
    <row r="60" spans="1:5">
      <c r="A60" s="8">
        <v>304</v>
      </c>
      <c r="B60" s="9">
        <v>20410</v>
      </c>
      <c r="C60" s="10">
        <v>500</v>
      </c>
      <c r="D60" s="14" t="s">
        <v>36</v>
      </c>
      <c r="E60" s="39">
        <v>430363</v>
      </c>
    </row>
    <row r="61" spans="1:5" ht="30">
      <c r="A61" s="8">
        <v>309</v>
      </c>
      <c r="B61" s="9"/>
      <c r="C61" s="10"/>
      <c r="D61" s="14" t="s">
        <v>66</v>
      </c>
      <c r="E61" s="39">
        <f>E62+E64</f>
        <v>601063</v>
      </c>
    </row>
    <row r="62" spans="1:5">
      <c r="A62" s="8">
        <v>309</v>
      </c>
      <c r="B62" s="9">
        <v>20410</v>
      </c>
      <c r="C62" s="10"/>
      <c r="D62" s="11" t="s">
        <v>52</v>
      </c>
      <c r="E62" s="39">
        <v>426635.72</v>
      </c>
    </row>
    <row r="63" spans="1:5">
      <c r="A63" s="8">
        <v>309</v>
      </c>
      <c r="B63" s="9">
        <v>20410</v>
      </c>
      <c r="C63" s="10">
        <v>500</v>
      </c>
      <c r="D63" s="14" t="s">
        <v>36</v>
      </c>
      <c r="E63" s="39">
        <v>426635.72</v>
      </c>
    </row>
    <row r="64" spans="1:5" ht="30">
      <c r="A64" s="8">
        <v>309</v>
      </c>
      <c r="B64" s="9">
        <v>7951400</v>
      </c>
      <c r="C64" s="10"/>
      <c r="D64" s="14" t="s">
        <v>150</v>
      </c>
      <c r="E64" s="39">
        <v>174427.28</v>
      </c>
    </row>
    <row r="65" spans="1:5">
      <c r="A65" s="8">
        <v>309</v>
      </c>
      <c r="B65" s="9">
        <v>7951400</v>
      </c>
      <c r="C65" s="10">
        <v>500</v>
      </c>
      <c r="D65" s="14" t="s">
        <v>36</v>
      </c>
      <c r="E65" s="39">
        <v>174427.28</v>
      </c>
    </row>
    <row r="66" spans="1:5" ht="30">
      <c r="A66" s="8">
        <v>314</v>
      </c>
      <c r="B66" s="9"/>
      <c r="C66" s="10"/>
      <c r="D66" s="14" t="s">
        <v>57</v>
      </c>
      <c r="E66" s="39">
        <f>E67+E69</f>
        <v>125000</v>
      </c>
    </row>
    <row r="67" spans="1:5" ht="45">
      <c r="A67" s="8">
        <v>314</v>
      </c>
      <c r="B67" s="9">
        <v>7954000</v>
      </c>
      <c r="C67" s="10"/>
      <c r="D67" s="14" t="s">
        <v>134</v>
      </c>
      <c r="E67" s="39">
        <v>100000</v>
      </c>
    </row>
    <row r="68" spans="1:5" ht="30">
      <c r="A68" s="8">
        <v>314</v>
      </c>
      <c r="B68" s="9">
        <v>7954000</v>
      </c>
      <c r="C68" s="10">
        <v>244</v>
      </c>
      <c r="D68" s="34" t="s">
        <v>81</v>
      </c>
      <c r="E68" s="39">
        <v>100000</v>
      </c>
    </row>
    <row r="69" spans="1:5" ht="30">
      <c r="A69" s="8">
        <v>314</v>
      </c>
      <c r="B69" s="9">
        <v>7955000</v>
      </c>
      <c r="C69" s="10"/>
      <c r="D69" s="14" t="s">
        <v>135</v>
      </c>
      <c r="E69" s="39">
        <v>25000</v>
      </c>
    </row>
    <row r="70" spans="1:5" ht="30">
      <c r="A70" s="8">
        <v>314</v>
      </c>
      <c r="B70" s="9">
        <v>7955000</v>
      </c>
      <c r="C70" s="10">
        <v>244</v>
      </c>
      <c r="D70" s="34" t="s">
        <v>81</v>
      </c>
      <c r="E70" s="39">
        <v>25000</v>
      </c>
    </row>
    <row r="71" spans="1:5" s="3" customFormat="1">
      <c r="A71" s="18">
        <v>400</v>
      </c>
      <c r="B71" s="19"/>
      <c r="C71" s="20"/>
      <c r="D71" s="26" t="s">
        <v>9</v>
      </c>
      <c r="E71" s="45">
        <f>E72+E79+E82+E89+E92</f>
        <v>7921800</v>
      </c>
    </row>
    <row r="72" spans="1:5" s="3" customFormat="1">
      <c r="A72" s="8">
        <v>401</v>
      </c>
      <c r="B72" s="9"/>
      <c r="C72" s="10"/>
      <c r="D72" s="35" t="s">
        <v>83</v>
      </c>
      <c r="E72" s="39">
        <f>E73+E76</f>
        <v>130000</v>
      </c>
    </row>
    <row r="73" spans="1:5" s="3" customFormat="1" ht="31.5">
      <c r="A73" s="8">
        <v>401</v>
      </c>
      <c r="B73" s="9">
        <v>7952100</v>
      </c>
      <c r="C73" s="10"/>
      <c r="D73" s="35" t="s">
        <v>136</v>
      </c>
      <c r="E73" s="39">
        <v>50000</v>
      </c>
    </row>
    <row r="74" spans="1:5" s="3" customFormat="1">
      <c r="A74" s="8">
        <v>401</v>
      </c>
      <c r="B74" s="9">
        <v>7952100</v>
      </c>
      <c r="C74" s="10">
        <v>612</v>
      </c>
      <c r="D74" s="34" t="s">
        <v>84</v>
      </c>
      <c r="E74" s="39">
        <v>31700</v>
      </c>
    </row>
    <row r="75" spans="1:5" s="3" customFormat="1">
      <c r="A75" s="8">
        <v>401</v>
      </c>
      <c r="B75" s="9">
        <v>7952100</v>
      </c>
      <c r="C75" s="10">
        <v>1</v>
      </c>
      <c r="D75" s="34" t="s">
        <v>90</v>
      </c>
      <c r="E75" s="39">
        <v>18300</v>
      </c>
    </row>
    <row r="76" spans="1:5" s="3" customFormat="1" ht="30">
      <c r="A76" s="8">
        <v>401</v>
      </c>
      <c r="B76" s="9">
        <v>7955000</v>
      </c>
      <c r="C76" s="10"/>
      <c r="D76" s="14" t="s">
        <v>135</v>
      </c>
      <c r="E76" s="39">
        <v>80000</v>
      </c>
    </row>
    <row r="77" spans="1:5" s="3" customFormat="1">
      <c r="A77" s="8">
        <v>401</v>
      </c>
      <c r="B77" s="9">
        <v>7955000</v>
      </c>
      <c r="C77" s="10">
        <v>1</v>
      </c>
      <c r="D77" s="34" t="s">
        <v>90</v>
      </c>
      <c r="E77" s="39">
        <v>40000</v>
      </c>
    </row>
    <row r="78" spans="1:5" s="3" customFormat="1">
      <c r="A78" s="8">
        <v>401</v>
      </c>
      <c r="B78" s="9">
        <v>7955000</v>
      </c>
      <c r="C78" s="10">
        <v>612</v>
      </c>
      <c r="D78" s="34" t="s">
        <v>84</v>
      </c>
      <c r="E78" s="39">
        <v>40000</v>
      </c>
    </row>
    <row r="79" spans="1:5">
      <c r="A79" s="8">
        <v>405</v>
      </c>
      <c r="B79" s="9"/>
      <c r="C79" s="10"/>
      <c r="D79" s="13" t="s">
        <v>10</v>
      </c>
      <c r="E79" s="39">
        <f>E80</f>
        <v>800000</v>
      </c>
    </row>
    <row r="80" spans="1:5" ht="30">
      <c r="A80" s="8">
        <v>405</v>
      </c>
      <c r="B80" s="9">
        <v>7957000</v>
      </c>
      <c r="C80" s="10"/>
      <c r="D80" s="14" t="s">
        <v>137</v>
      </c>
      <c r="E80" s="39">
        <v>800000</v>
      </c>
    </row>
    <row r="81" spans="1:5" ht="30">
      <c r="A81" s="8">
        <v>405</v>
      </c>
      <c r="B81" s="9">
        <v>7957000</v>
      </c>
      <c r="C81" s="10">
        <v>810</v>
      </c>
      <c r="D81" s="33" t="s">
        <v>85</v>
      </c>
      <c r="E81" s="39">
        <v>800000</v>
      </c>
    </row>
    <row r="82" spans="1:5">
      <c r="A82" s="8">
        <v>408</v>
      </c>
      <c r="B82" s="9"/>
      <c r="C82" s="10"/>
      <c r="D82" s="14" t="s">
        <v>15</v>
      </c>
      <c r="E82" s="39">
        <f>E83+E85+E87</f>
        <v>2495600</v>
      </c>
    </row>
    <row r="83" spans="1:5" ht="60">
      <c r="A83" s="8">
        <v>408</v>
      </c>
      <c r="B83" s="9">
        <v>5228226</v>
      </c>
      <c r="C83" s="10"/>
      <c r="D83" s="33" t="s">
        <v>86</v>
      </c>
      <c r="E83" s="39">
        <v>555245</v>
      </c>
    </row>
    <row r="84" spans="1:5" ht="30">
      <c r="A84" s="8">
        <v>408</v>
      </c>
      <c r="B84" s="9">
        <v>5228226</v>
      </c>
      <c r="C84" s="10">
        <v>810</v>
      </c>
      <c r="D84" s="33" t="s">
        <v>85</v>
      </c>
      <c r="E84" s="39">
        <v>555245</v>
      </c>
    </row>
    <row r="85" spans="1:5" ht="60">
      <c r="A85" s="8">
        <v>408</v>
      </c>
      <c r="B85" s="9">
        <v>5228226</v>
      </c>
      <c r="C85" s="10"/>
      <c r="D85" s="33" t="s">
        <v>123</v>
      </c>
      <c r="E85" s="39">
        <v>1295600</v>
      </c>
    </row>
    <row r="86" spans="1:5" ht="30">
      <c r="A86" s="8">
        <v>408</v>
      </c>
      <c r="B86" s="9">
        <v>5228226</v>
      </c>
      <c r="C86" s="10">
        <v>810</v>
      </c>
      <c r="D86" s="33" t="s">
        <v>85</v>
      </c>
      <c r="E86" s="39">
        <v>1295600</v>
      </c>
    </row>
    <row r="87" spans="1:5" ht="45">
      <c r="A87" s="8">
        <v>408</v>
      </c>
      <c r="B87" s="9">
        <v>7951500</v>
      </c>
      <c r="C87" s="10"/>
      <c r="D87" s="51" t="s">
        <v>151</v>
      </c>
      <c r="E87" s="39">
        <v>644755</v>
      </c>
    </row>
    <row r="88" spans="1:5" ht="30">
      <c r="A88" s="8">
        <v>408</v>
      </c>
      <c r="B88" s="9">
        <v>7951500</v>
      </c>
      <c r="C88" s="10">
        <v>810</v>
      </c>
      <c r="D88" s="33" t="s">
        <v>85</v>
      </c>
      <c r="E88" s="39">
        <v>644755</v>
      </c>
    </row>
    <row r="89" spans="1:5">
      <c r="A89" s="8">
        <v>409</v>
      </c>
      <c r="B89" s="9"/>
      <c r="C89" s="10"/>
      <c r="D89" s="12" t="s">
        <v>67</v>
      </c>
      <c r="E89" s="39">
        <f>E90</f>
        <v>3844200</v>
      </c>
    </row>
    <row r="90" spans="1:5" ht="45">
      <c r="A90" s="8">
        <v>409</v>
      </c>
      <c r="B90" s="9">
        <v>5207400</v>
      </c>
      <c r="C90" s="10"/>
      <c r="D90" s="13" t="s">
        <v>68</v>
      </c>
      <c r="E90" s="39">
        <v>3844200</v>
      </c>
    </row>
    <row r="91" spans="1:5" ht="30">
      <c r="A91" s="8">
        <v>409</v>
      </c>
      <c r="B91" s="9">
        <v>5207400</v>
      </c>
      <c r="C91" s="10">
        <v>810</v>
      </c>
      <c r="D91" s="33" t="s">
        <v>85</v>
      </c>
      <c r="E91" s="39">
        <v>3844200</v>
      </c>
    </row>
    <row r="92" spans="1:5">
      <c r="A92" s="8">
        <v>412</v>
      </c>
      <c r="B92" s="9"/>
      <c r="C92" s="10"/>
      <c r="D92" s="14" t="s">
        <v>16</v>
      </c>
      <c r="E92" s="39">
        <f>E93+E95+E97</f>
        <v>652000</v>
      </c>
    </row>
    <row r="93" spans="1:5">
      <c r="A93" s="8">
        <v>412</v>
      </c>
      <c r="B93" s="9">
        <v>3400300</v>
      </c>
      <c r="C93" s="10"/>
      <c r="D93" s="13" t="s">
        <v>14</v>
      </c>
      <c r="E93" s="39">
        <v>400000</v>
      </c>
    </row>
    <row r="94" spans="1:5" ht="30">
      <c r="A94" s="8">
        <v>412</v>
      </c>
      <c r="B94" s="9">
        <v>3400300</v>
      </c>
      <c r="C94" s="10">
        <v>244</v>
      </c>
      <c r="D94" s="34" t="s">
        <v>81</v>
      </c>
      <c r="E94" s="39">
        <v>400000</v>
      </c>
    </row>
    <row r="95" spans="1:5" ht="30">
      <c r="A95" s="8">
        <v>412</v>
      </c>
      <c r="B95" s="9">
        <v>7959000</v>
      </c>
      <c r="C95" s="10"/>
      <c r="D95" s="14" t="s">
        <v>129</v>
      </c>
      <c r="E95" s="39">
        <v>98000</v>
      </c>
    </row>
    <row r="96" spans="1:5" ht="30">
      <c r="A96" s="8">
        <v>412</v>
      </c>
      <c r="B96" s="9">
        <v>7959000</v>
      </c>
      <c r="C96" s="10">
        <v>244</v>
      </c>
      <c r="D96" s="34" t="s">
        <v>81</v>
      </c>
      <c r="E96" s="39">
        <v>98000</v>
      </c>
    </row>
    <row r="97" spans="1:5" ht="45">
      <c r="A97" s="8">
        <v>412</v>
      </c>
      <c r="B97" s="9">
        <v>7956000</v>
      </c>
      <c r="C97" s="10"/>
      <c r="D97" s="14" t="s">
        <v>138</v>
      </c>
      <c r="E97" s="39">
        <v>154000</v>
      </c>
    </row>
    <row r="98" spans="1:5" ht="30">
      <c r="A98" s="8">
        <v>412</v>
      </c>
      <c r="B98" s="9">
        <v>7956000</v>
      </c>
      <c r="C98" s="10">
        <v>244</v>
      </c>
      <c r="D98" s="34" t="s">
        <v>81</v>
      </c>
      <c r="E98" s="39">
        <v>154000</v>
      </c>
    </row>
    <row r="99" spans="1:5" s="3" customFormat="1">
      <c r="A99" s="18">
        <v>600</v>
      </c>
      <c r="B99" s="19"/>
      <c r="C99" s="20"/>
      <c r="D99" s="28" t="s">
        <v>58</v>
      </c>
      <c r="E99" s="45">
        <v>205000</v>
      </c>
    </row>
    <row r="100" spans="1:5">
      <c r="A100" s="8">
        <v>605</v>
      </c>
      <c r="B100" s="9"/>
      <c r="C100" s="10"/>
      <c r="D100" s="14" t="s">
        <v>59</v>
      </c>
      <c r="E100" s="39">
        <v>205000</v>
      </c>
    </row>
    <row r="101" spans="1:5" ht="30">
      <c r="A101" s="8">
        <v>605</v>
      </c>
      <c r="B101" s="9">
        <v>7951100</v>
      </c>
      <c r="C101" s="10"/>
      <c r="D101" s="14" t="s">
        <v>139</v>
      </c>
      <c r="E101" s="39">
        <v>205000</v>
      </c>
    </row>
    <row r="102" spans="1:5" ht="30">
      <c r="A102" s="8">
        <v>605</v>
      </c>
      <c r="B102" s="9">
        <v>7951100</v>
      </c>
      <c r="C102" s="10">
        <v>244</v>
      </c>
      <c r="D102" s="34" t="s">
        <v>81</v>
      </c>
      <c r="E102" s="39">
        <v>250000</v>
      </c>
    </row>
    <row r="103" spans="1:5" s="3" customFormat="1">
      <c r="A103" s="18">
        <v>700</v>
      </c>
      <c r="B103" s="19"/>
      <c r="C103" s="20"/>
      <c r="D103" s="27" t="s">
        <v>19</v>
      </c>
      <c r="E103" s="45">
        <f>E104+E126+E176+E192</f>
        <v>108110591.3</v>
      </c>
    </row>
    <row r="104" spans="1:5">
      <c r="A104" s="8">
        <v>701</v>
      </c>
      <c r="B104" s="9"/>
      <c r="C104" s="10"/>
      <c r="D104" s="14" t="s">
        <v>43</v>
      </c>
      <c r="E104" s="39">
        <f>E105+E118+E120+E122+E124</f>
        <v>23348325.169999998</v>
      </c>
    </row>
    <row r="105" spans="1:5">
      <c r="A105" s="8">
        <v>701</v>
      </c>
      <c r="B105" s="9">
        <v>4200000</v>
      </c>
      <c r="C105" s="10"/>
      <c r="D105" s="13" t="s">
        <v>44</v>
      </c>
      <c r="E105" s="39">
        <f>E106+E108+E110+E112+E114+E116</f>
        <v>13508232.789999999</v>
      </c>
    </row>
    <row r="106" spans="1:5" ht="30">
      <c r="A106" s="8">
        <v>701</v>
      </c>
      <c r="B106" s="9">
        <v>4209910</v>
      </c>
      <c r="C106" s="10"/>
      <c r="D106" s="33" t="s">
        <v>122</v>
      </c>
      <c r="E106" s="39">
        <v>12862337</v>
      </c>
    </row>
    <row r="107" spans="1:5" ht="45">
      <c r="A107" s="8">
        <v>701</v>
      </c>
      <c r="B107" s="9">
        <v>4209910</v>
      </c>
      <c r="C107" s="10">
        <v>611</v>
      </c>
      <c r="D107" s="34" t="s">
        <v>87</v>
      </c>
      <c r="E107" s="39">
        <v>12862337</v>
      </c>
    </row>
    <row r="108" spans="1:5" ht="45">
      <c r="A108" s="8">
        <v>701</v>
      </c>
      <c r="B108" s="9">
        <v>4209915</v>
      </c>
      <c r="C108" s="10"/>
      <c r="D108" s="34" t="s">
        <v>87</v>
      </c>
      <c r="E108" s="39">
        <v>160629</v>
      </c>
    </row>
    <row r="109" spans="1:5">
      <c r="A109" s="8">
        <v>701</v>
      </c>
      <c r="B109" s="9">
        <v>4209915</v>
      </c>
      <c r="C109" s="10">
        <v>612</v>
      </c>
      <c r="D109" s="34" t="s">
        <v>84</v>
      </c>
      <c r="E109" s="39">
        <v>160629</v>
      </c>
    </row>
    <row r="110" spans="1:5" ht="30">
      <c r="A110" s="8">
        <v>701</v>
      </c>
      <c r="B110" s="9">
        <v>4209916</v>
      </c>
      <c r="C110" s="10"/>
      <c r="D110" s="33" t="s">
        <v>121</v>
      </c>
      <c r="E110" s="39">
        <v>99877.79</v>
      </c>
    </row>
    <row r="111" spans="1:5">
      <c r="A111" s="8">
        <v>701</v>
      </c>
      <c r="B111" s="9">
        <v>4209916</v>
      </c>
      <c r="C111" s="10">
        <v>612</v>
      </c>
      <c r="D111" s="34" t="s">
        <v>84</v>
      </c>
      <c r="E111" s="39">
        <v>99877.79</v>
      </c>
    </row>
    <row r="112" spans="1:5" ht="30">
      <c r="A112" s="8">
        <v>701</v>
      </c>
      <c r="B112" s="9">
        <v>4209917</v>
      </c>
      <c r="C112" s="10"/>
      <c r="D112" s="50" t="s">
        <v>145</v>
      </c>
      <c r="E112" s="39">
        <v>4083</v>
      </c>
    </row>
    <row r="113" spans="1:5">
      <c r="A113" s="8">
        <v>701</v>
      </c>
      <c r="B113" s="9">
        <v>4209917</v>
      </c>
      <c r="C113" s="10">
        <v>612</v>
      </c>
      <c r="D113" s="34" t="s">
        <v>84</v>
      </c>
      <c r="E113" s="39">
        <v>4083</v>
      </c>
    </row>
    <row r="114" spans="1:5" ht="30">
      <c r="A114" s="8">
        <v>701</v>
      </c>
      <c r="B114" s="9">
        <v>4209918</v>
      </c>
      <c r="C114" s="10"/>
      <c r="D114" s="33" t="s">
        <v>143</v>
      </c>
      <c r="E114" s="39">
        <v>375000</v>
      </c>
    </row>
    <row r="115" spans="1:5">
      <c r="A115" s="8">
        <v>701</v>
      </c>
      <c r="B115" s="9">
        <v>4209918</v>
      </c>
      <c r="C115" s="10">
        <v>612</v>
      </c>
      <c r="D115" s="34" t="s">
        <v>84</v>
      </c>
      <c r="E115" s="39">
        <v>375000</v>
      </c>
    </row>
    <row r="116" spans="1:5" ht="30">
      <c r="A116" s="8">
        <v>701</v>
      </c>
      <c r="B116" s="9">
        <v>4209919</v>
      </c>
      <c r="C116" s="10"/>
      <c r="D116" s="33" t="s">
        <v>153</v>
      </c>
      <c r="E116" s="39">
        <v>6306</v>
      </c>
    </row>
    <row r="117" spans="1:5">
      <c r="A117" s="8">
        <v>701</v>
      </c>
      <c r="B117" s="9">
        <v>4209919</v>
      </c>
      <c r="C117" s="10">
        <v>612</v>
      </c>
      <c r="D117" s="34" t="s">
        <v>84</v>
      </c>
      <c r="E117" s="39">
        <v>6306</v>
      </c>
    </row>
    <row r="118" spans="1:5" ht="30">
      <c r="A118" s="8">
        <v>701</v>
      </c>
      <c r="B118" s="9">
        <v>5204000</v>
      </c>
      <c r="C118" s="10"/>
      <c r="D118" s="15" t="s">
        <v>102</v>
      </c>
      <c r="E118" s="39">
        <v>7957291.3799999999</v>
      </c>
    </row>
    <row r="119" spans="1:5" ht="45">
      <c r="A119" s="8">
        <v>701</v>
      </c>
      <c r="B119" s="9">
        <v>5204000</v>
      </c>
      <c r="C119" s="10">
        <v>611</v>
      </c>
      <c r="D119" s="34" t="s">
        <v>87</v>
      </c>
      <c r="E119" s="39">
        <v>7957291.3799999999</v>
      </c>
    </row>
    <row r="120" spans="1:5" ht="60">
      <c r="A120" s="8">
        <v>701</v>
      </c>
      <c r="B120" s="9">
        <v>5205700</v>
      </c>
      <c r="C120" s="10"/>
      <c r="D120" s="48" t="s">
        <v>148</v>
      </c>
      <c r="E120" s="39">
        <v>201773</v>
      </c>
    </row>
    <row r="121" spans="1:5">
      <c r="A121" s="8">
        <v>701</v>
      </c>
      <c r="B121" s="9">
        <v>5205700</v>
      </c>
      <c r="C121" s="10">
        <v>612</v>
      </c>
      <c r="D121" s="34" t="s">
        <v>84</v>
      </c>
      <c r="E121" s="39">
        <v>201773</v>
      </c>
    </row>
    <row r="122" spans="1:5" ht="30">
      <c r="A122" s="8">
        <v>701</v>
      </c>
      <c r="B122" s="9">
        <v>7955000</v>
      </c>
      <c r="C122" s="10"/>
      <c r="D122" s="34" t="s">
        <v>89</v>
      </c>
      <c r="E122" s="39">
        <v>1200000</v>
      </c>
    </row>
    <row r="123" spans="1:5">
      <c r="A123" s="8">
        <v>701</v>
      </c>
      <c r="B123" s="9">
        <v>7951600</v>
      </c>
      <c r="C123" s="10">
        <v>612</v>
      </c>
      <c r="D123" s="34" t="s">
        <v>84</v>
      </c>
      <c r="E123" s="39">
        <v>1200000</v>
      </c>
    </row>
    <row r="124" spans="1:5" ht="35.25" customHeight="1">
      <c r="A124" s="8">
        <v>701</v>
      </c>
      <c r="B124" s="47">
        <v>7955000</v>
      </c>
      <c r="C124" s="10"/>
      <c r="D124" s="13" t="s">
        <v>130</v>
      </c>
      <c r="E124" s="39">
        <v>481028</v>
      </c>
    </row>
    <row r="125" spans="1:5">
      <c r="A125" s="8">
        <v>701</v>
      </c>
      <c r="B125" s="9">
        <v>7951700</v>
      </c>
      <c r="C125" s="10">
        <v>612</v>
      </c>
      <c r="D125" s="34" t="s">
        <v>84</v>
      </c>
      <c r="E125" s="39">
        <v>481028</v>
      </c>
    </row>
    <row r="126" spans="1:5">
      <c r="A126" s="8">
        <v>702</v>
      </c>
      <c r="B126" s="9"/>
      <c r="C126" s="10"/>
      <c r="D126" s="14" t="s">
        <v>20</v>
      </c>
      <c r="E126" s="39">
        <f>E127+E146+E156+E169</f>
        <v>73965943.129999995</v>
      </c>
    </row>
    <row r="127" spans="1:5">
      <c r="A127" s="8">
        <v>702</v>
      </c>
      <c r="B127" s="9">
        <v>4210000</v>
      </c>
      <c r="C127" s="10"/>
      <c r="D127" s="13" t="s">
        <v>21</v>
      </c>
      <c r="E127" s="39">
        <f>E128+E130+E132+E134+E136+E138+E140+E142+E144</f>
        <v>15536755</v>
      </c>
    </row>
    <row r="128" spans="1:5">
      <c r="A128" s="8">
        <v>702</v>
      </c>
      <c r="B128" s="9">
        <v>4219910</v>
      </c>
      <c r="C128" s="10"/>
      <c r="D128" s="14" t="s">
        <v>6</v>
      </c>
      <c r="E128" s="39">
        <v>10836333</v>
      </c>
    </row>
    <row r="129" spans="1:5" ht="45">
      <c r="A129" s="8">
        <v>702</v>
      </c>
      <c r="B129" s="9">
        <v>4219910</v>
      </c>
      <c r="C129" s="10">
        <v>611</v>
      </c>
      <c r="D129" s="34" t="s">
        <v>87</v>
      </c>
      <c r="E129" s="39">
        <v>10836333</v>
      </c>
    </row>
    <row r="130" spans="1:5" ht="90">
      <c r="A130" s="8">
        <v>702</v>
      </c>
      <c r="B130" s="9">
        <v>4219912</v>
      </c>
      <c r="C130" s="37"/>
      <c r="D130" s="36" t="s">
        <v>104</v>
      </c>
      <c r="E130" s="39">
        <v>1020000</v>
      </c>
    </row>
    <row r="131" spans="1:5" ht="45">
      <c r="A131" s="8">
        <v>702</v>
      </c>
      <c r="B131" s="9">
        <v>4219912</v>
      </c>
      <c r="C131" s="10">
        <v>611</v>
      </c>
      <c r="D131" s="34" t="s">
        <v>87</v>
      </c>
      <c r="E131" s="39">
        <v>1020000</v>
      </c>
    </row>
    <row r="132" spans="1:5">
      <c r="A132" s="8">
        <v>702</v>
      </c>
      <c r="B132" s="9">
        <v>4219914</v>
      </c>
      <c r="C132" s="10"/>
      <c r="D132" s="13" t="s">
        <v>70</v>
      </c>
      <c r="E132" s="39">
        <v>775252</v>
      </c>
    </row>
    <row r="133" spans="1:5" ht="45">
      <c r="A133" s="8">
        <v>702</v>
      </c>
      <c r="B133" s="9">
        <v>4219914</v>
      </c>
      <c r="C133" s="10">
        <v>611</v>
      </c>
      <c r="D133" s="34" t="s">
        <v>87</v>
      </c>
      <c r="E133" s="39">
        <v>775252</v>
      </c>
    </row>
    <row r="134" spans="1:5" ht="45">
      <c r="A134" s="8">
        <v>702</v>
      </c>
      <c r="B134" s="38">
        <v>4219913</v>
      </c>
      <c r="C134" s="10"/>
      <c r="D134" s="34" t="s">
        <v>105</v>
      </c>
      <c r="E134" s="39">
        <v>1020000</v>
      </c>
    </row>
    <row r="135" spans="1:5" ht="45">
      <c r="A135" s="8">
        <v>702</v>
      </c>
      <c r="B135" s="38">
        <v>4219913</v>
      </c>
      <c r="C135" s="10">
        <v>611</v>
      </c>
      <c r="D135" s="34" t="s">
        <v>87</v>
      </c>
      <c r="E135" s="39">
        <v>1020000</v>
      </c>
    </row>
    <row r="136" spans="1:5">
      <c r="A136" s="8">
        <v>702</v>
      </c>
      <c r="B136" s="38">
        <v>4219915</v>
      </c>
      <c r="C136" s="10"/>
      <c r="D136" s="14" t="s">
        <v>6</v>
      </c>
      <c r="E136" s="39">
        <v>1346159</v>
      </c>
    </row>
    <row r="137" spans="1:5">
      <c r="A137" s="8">
        <v>702</v>
      </c>
      <c r="B137" s="38">
        <v>4219915</v>
      </c>
      <c r="C137" s="10">
        <v>612</v>
      </c>
      <c r="D137" s="34" t="s">
        <v>84</v>
      </c>
      <c r="E137" s="39">
        <v>1346159</v>
      </c>
    </row>
    <row r="138" spans="1:5" ht="30">
      <c r="A138" s="8">
        <v>702</v>
      </c>
      <c r="B138" s="38">
        <v>4219916</v>
      </c>
      <c r="C138" s="10"/>
      <c r="D138" s="33" t="s">
        <v>121</v>
      </c>
      <c r="E138" s="39">
        <v>99000</v>
      </c>
    </row>
    <row r="139" spans="1:5">
      <c r="A139" s="8">
        <v>702</v>
      </c>
      <c r="B139" s="38">
        <v>4219916</v>
      </c>
      <c r="C139" s="10">
        <v>612</v>
      </c>
      <c r="D139" s="34" t="s">
        <v>84</v>
      </c>
      <c r="E139" s="39">
        <v>99000</v>
      </c>
    </row>
    <row r="140" spans="1:5" ht="30">
      <c r="A140" s="8">
        <v>702</v>
      </c>
      <c r="B140" s="38">
        <v>4219917</v>
      </c>
      <c r="C140" s="10"/>
      <c r="D140" s="50" t="s">
        <v>145</v>
      </c>
      <c r="E140" s="39">
        <v>195014</v>
      </c>
    </row>
    <row r="141" spans="1:5">
      <c r="A141" s="8">
        <v>702</v>
      </c>
      <c r="B141" s="38">
        <v>4219917</v>
      </c>
      <c r="C141" s="10">
        <v>612</v>
      </c>
      <c r="D141" s="34" t="s">
        <v>84</v>
      </c>
      <c r="E141" s="39">
        <v>195014</v>
      </c>
    </row>
    <row r="142" spans="1:5" ht="30">
      <c r="A142" s="8">
        <v>702</v>
      </c>
      <c r="B142" s="38">
        <v>4219918</v>
      </c>
      <c r="C142" s="10"/>
      <c r="D142" s="33" t="s">
        <v>143</v>
      </c>
      <c r="E142" s="39">
        <v>235000</v>
      </c>
    </row>
    <row r="143" spans="1:5">
      <c r="A143" s="8">
        <v>702</v>
      </c>
      <c r="B143" s="38">
        <v>4219918</v>
      </c>
      <c r="C143" s="10">
        <v>612</v>
      </c>
      <c r="D143" s="34" t="s">
        <v>84</v>
      </c>
      <c r="E143" s="39">
        <v>235000</v>
      </c>
    </row>
    <row r="144" spans="1:5" ht="30">
      <c r="A144" s="8">
        <v>702</v>
      </c>
      <c r="B144" s="38">
        <v>4219919</v>
      </c>
      <c r="C144" s="10"/>
      <c r="D144" s="33" t="s">
        <v>153</v>
      </c>
      <c r="E144" s="39">
        <v>9997</v>
      </c>
    </row>
    <row r="145" spans="1:5">
      <c r="A145" s="8">
        <v>702</v>
      </c>
      <c r="B145" s="38">
        <v>4219919</v>
      </c>
      <c r="C145" s="10">
        <v>612</v>
      </c>
      <c r="D145" s="34" t="s">
        <v>84</v>
      </c>
      <c r="E145" s="39">
        <v>9997</v>
      </c>
    </row>
    <row r="146" spans="1:5">
      <c r="A146" s="8">
        <v>702</v>
      </c>
      <c r="B146" s="9">
        <v>4230000</v>
      </c>
      <c r="C146" s="10"/>
      <c r="D146" s="14" t="s">
        <v>22</v>
      </c>
      <c r="E146" s="39">
        <f>E147+E149+E152+E154</f>
        <v>5822489.1299999999</v>
      </c>
    </row>
    <row r="147" spans="1:5">
      <c r="A147" s="8">
        <v>702</v>
      </c>
      <c r="B147" s="9">
        <v>4239900</v>
      </c>
      <c r="C147" s="10"/>
      <c r="D147" s="14" t="s">
        <v>6</v>
      </c>
      <c r="E147" s="39">
        <f>E148</f>
        <v>2984434</v>
      </c>
    </row>
    <row r="148" spans="1:5" ht="45">
      <c r="A148" s="8">
        <v>702</v>
      </c>
      <c r="B148" s="9">
        <v>4239900</v>
      </c>
      <c r="C148" s="10">
        <v>611</v>
      </c>
      <c r="D148" s="34" t="s">
        <v>87</v>
      </c>
      <c r="E148" s="39">
        <v>2984434</v>
      </c>
    </row>
    <row r="149" spans="1:5">
      <c r="A149" s="8">
        <v>702</v>
      </c>
      <c r="B149" s="9">
        <v>4239910</v>
      </c>
      <c r="C149" s="10"/>
      <c r="D149" s="14" t="s">
        <v>6</v>
      </c>
      <c r="E149" s="39">
        <f>E150+E151</f>
        <v>2821655.13</v>
      </c>
    </row>
    <row r="150" spans="1:5" ht="45">
      <c r="A150" s="8">
        <v>702</v>
      </c>
      <c r="B150" s="9">
        <v>4239910</v>
      </c>
      <c r="C150" s="10">
        <v>611</v>
      </c>
      <c r="D150" s="34" t="s">
        <v>87</v>
      </c>
      <c r="E150" s="39">
        <v>2435562</v>
      </c>
    </row>
    <row r="151" spans="1:5">
      <c r="A151" s="8">
        <v>702</v>
      </c>
      <c r="B151" s="9">
        <v>4239910</v>
      </c>
      <c r="C151" s="10">
        <v>612</v>
      </c>
      <c r="D151" s="34" t="s">
        <v>84</v>
      </c>
      <c r="E151" s="39">
        <v>386093.13</v>
      </c>
    </row>
    <row r="152" spans="1:5" ht="45">
      <c r="A152" s="8">
        <v>702</v>
      </c>
      <c r="B152" s="9">
        <v>4239915</v>
      </c>
      <c r="C152" s="10"/>
      <c r="D152" s="34" t="s">
        <v>87</v>
      </c>
      <c r="E152" s="39">
        <v>11400</v>
      </c>
    </row>
    <row r="153" spans="1:5">
      <c r="A153" s="8">
        <v>702</v>
      </c>
      <c r="B153" s="9">
        <v>4239915</v>
      </c>
      <c r="C153" s="10">
        <v>612</v>
      </c>
      <c r="D153" s="34" t="s">
        <v>84</v>
      </c>
      <c r="E153" s="39">
        <v>11400</v>
      </c>
    </row>
    <row r="154" spans="1:5" ht="30">
      <c r="A154" s="8">
        <v>702</v>
      </c>
      <c r="B154" s="9">
        <v>4239916</v>
      </c>
      <c r="C154" s="10"/>
      <c r="D154" s="33" t="s">
        <v>121</v>
      </c>
      <c r="E154" s="39">
        <v>5000</v>
      </c>
    </row>
    <row r="155" spans="1:5">
      <c r="A155" s="8">
        <v>702</v>
      </c>
      <c r="B155" s="9">
        <v>4239916</v>
      </c>
      <c r="C155" s="10">
        <v>612</v>
      </c>
      <c r="D155" s="34" t="s">
        <v>84</v>
      </c>
      <c r="E155" s="39">
        <v>5000</v>
      </c>
    </row>
    <row r="156" spans="1:5">
      <c r="A156" s="8">
        <v>702</v>
      </c>
      <c r="B156" s="9">
        <v>5200000</v>
      </c>
      <c r="C156" s="10"/>
      <c r="D156" s="13" t="s">
        <v>23</v>
      </c>
      <c r="E156" s="39">
        <f>E157+E159+E161+E163+E165+E167</f>
        <v>51036727</v>
      </c>
    </row>
    <row r="157" spans="1:5">
      <c r="A157" s="8">
        <v>702</v>
      </c>
      <c r="B157" s="9">
        <v>5200900</v>
      </c>
      <c r="C157" s="10"/>
      <c r="D157" s="14" t="s">
        <v>17</v>
      </c>
      <c r="E157" s="39">
        <v>724200</v>
      </c>
    </row>
    <row r="158" spans="1:5">
      <c r="A158" s="8">
        <v>702</v>
      </c>
      <c r="B158" s="9">
        <v>5200900</v>
      </c>
      <c r="C158" s="10">
        <v>612</v>
      </c>
      <c r="D158" s="34" t="s">
        <v>84</v>
      </c>
      <c r="E158" s="39">
        <v>724200</v>
      </c>
    </row>
    <row r="159" spans="1:5" ht="45">
      <c r="A159" s="8">
        <v>702</v>
      </c>
      <c r="B159" s="9">
        <v>5206310</v>
      </c>
      <c r="C159" s="10"/>
      <c r="D159" s="34" t="s">
        <v>120</v>
      </c>
      <c r="E159" s="39">
        <v>1020000</v>
      </c>
    </row>
    <row r="160" spans="1:5" ht="45">
      <c r="A160" s="8">
        <v>702</v>
      </c>
      <c r="B160" s="9">
        <v>5206310</v>
      </c>
      <c r="C160" s="10">
        <v>611</v>
      </c>
      <c r="D160" s="34" t="s">
        <v>87</v>
      </c>
      <c r="E160" s="39">
        <v>1020000</v>
      </c>
    </row>
    <row r="161" spans="1:5" ht="90">
      <c r="A161" s="8">
        <v>702</v>
      </c>
      <c r="B161" s="9">
        <v>5206610</v>
      </c>
      <c r="C161" s="10"/>
      <c r="D161" s="34" t="s">
        <v>119</v>
      </c>
      <c r="E161" s="39">
        <v>42160400</v>
      </c>
    </row>
    <row r="162" spans="1:5" ht="45">
      <c r="A162" s="8">
        <v>702</v>
      </c>
      <c r="B162" s="9">
        <v>5206610</v>
      </c>
      <c r="C162" s="10">
        <v>611</v>
      </c>
      <c r="D162" s="34" t="s">
        <v>87</v>
      </c>
      <c r="E162" s="39">
        <v>42160400</v>
      </c>
    </row>
    <row r="163" spans="1:5" ht="90">
      <c r="A163" s="8">
        <v>702</v>
      </c>
      <c r="B163" s="9">
        <v>5204600</v>
      </c>
      <c r="C163" s="10"/>
      <c r="D163" s="34" t="s">
        <v>124</v>
      </c>
      <c r="E163" s="39">
        <v>997200</v>
      </c>
    </row>
    <row r="164" spans="1:5" ht="45">
      <c r="A164" s="8">
        <v>702</v>
      </c>
      <c r="B164" s="9">
        <v>5204600</v>
      </c>
      <c r="C164" s="10">
        <v>611</v>
      </c>
      <c r="D164" s="34" t="s">
        <v>87</v>
      </c>
      <c r="E164" s="39">
        <v>997200</v>
      </c>
    </row>
    <row r="165" spans="1:5" ht="30">
      <c r="A165" s="8">
        <v>702</v>
      </c>
      <c r="B165" s="9">
        <v>5204000</v>
      </c>
      <c r="C165" s="10"/>
      <c r="D165" s="15" t="s">
        <v>102</v>
      </c>
      <c r="E165" s="39">
        <v>5836700</v>
      </c>
    </row>
    <row r="166" spans="1:5" ht="45">
      <c r="A166" s="8">
        <v>702</v>
      </c>
      <c r="B166" s="9">
        <v>5204000</v>
      </c>
      <c r="C166" s="10">
        <v>611</v>
      </c>
      <c r="D166" s="34" t="s">
        <v>87</v>
      </c>
      <c r="E166" s="39">
        <v>5836700</v>
      </c>
    </row>
    <row r="167" spans="1:5" ht="60">
      <c r="A167" s="8">
        <v>702</v>
      </c>
      <c r="B167" s="9">
        <v>5205700</v>
      </c>
      <c r="C167" s="10"/>
      <c r="D167" s="48" t="s">
        <v>148</v>
      </c>
      <c r="E167" s="39">
        <v>298227</v>
      </c>
    </row>
    <row r="168" spans="1:5">
      <c r="A168" s="8">
        <v>702</v>
      </c>
      <c r="B168" s="9">
        <v>5205700</v>
      </c>
      <c r="C168" s="10">
        <v>612</v>
      </c>
      <c r="D168" s="34" t="s">
        <v>84</v>
      </c>
      <c r="E168" s="39">
        <v>298227</v>
      </c>
    </row>
    <row r="169" spans="1:5">
      <c r="A169" s="8">
        <v>702</v>
      </c>
      <c r="B169" s="9">
        <v>7950000</v>
      </c>
      <c r="C169" s="10"/>
      <c r="D169" s="13" t="s">
        <v>42</v>
      </c>
      <c r="E169" s="39">
        <v>1569972</v>
      </c>
    </row>
    <row r="170" spans="1:5" ht="30">
      <c r="A170" s="8">
        <v>702</v>
      </c>
      <c r="B170" s="9">
        <v>7951900</v>
      </c>
      <c r="C170" s="10"/>
      <c r="D170" s="13" t="s">
        <v>131</v>
      </c>
      <c r="E170" s="39">
        <v>60000</v>
      </c>
    </row>
    <row r="171" spans="1:5">
      <c r="A171" s="8">
        <v>702</v>
      </c>
      <c r="B171" s="9">
        <v>7951900</v>
      </c>
      <c r="C171" s="10">
        <v>612</v>
      </c>
      <c r="D171" s="34" t="s">
        <v>84</v>
      </c>
      <c r="E171" s="39">
        <v>60000</v>
      </c>
    </row>
    <row r="172" spans="1:5" ht="30">
      <c r="A172" s="8">
        <v>702</v>
      </c>
      <c r="B172" s="47">
        <v>7951700</v>
      </c>
      <c r="C172" s="10"/>
      <c r="D172" s="13" t="s">
        <v>130</v>
      </c>
      <c r="E172" s="39">
        <v>1209972</v>
      </c>
    </row>
    <row r="173" spans="1:5">
      <c r="A173" s="8">
        <v>702</v>
      </c>
      <c r="B173" s="9">
        <v>7951700</v>
      </c>
      <c r="C173" s="10">
        <v>612</v>
      </c>
      <c r="D173" s="34" t="s">
        <v>84</v>
      </c>
      <c r="E173" s="39">
        <v>1209972</v>
      </c>
    </row>
    <row r="174" spans="1:5">
      <c r="A174" s="8">
        <v>702</v>
      </c>
      <c r="B174" s="9">
        <v>7952200</v>
      </c>
      <c r="C174" s="10"/>
      <c r="D174" s="11" t="s">
        <v>128</v>
      </c>
      <c r="E174" s="39">
        <v>300000</v>
      </c>
    </row>
    <row r="175" spans="1:5">
      <c r="A175" s="8">
        <v>702</v>
      </c>
      <c r="B175" s="9">
        <v>7952200</v>
      </c>
      <c r="C175" s="10">
        <v>612</v>
      </c>
      <c r="D175" s="34" t="s">
        <v>84</v>
      </c>
      <c r="E175" s="39">
        <v>300000</v>
      </c>
    </row>
    <row r="176" spans="1:5">
      <c r="A176" s="8">
        <v>707</v>
      </c>
      <c r="B176" s="9"/>
      <c r="C176" s="10"/>
      <c r="D176" s="13" t="s">
        <v>24</v>
      </c>
      <c r="E176" s="39">
        <f>E177+E180+E182+E185+E187</f>
        <v>3102045</v>
      </c>
    </row>
    <row r="177" spans="1:5">
      <c r="A177" s="8">
        <v>707</v>
      </c>
      <c r="B177" s="9">
        <v>4319910</v>
      </c>
      <c r="C177" s="10"/>
      <c r="D177" s="14" t="s">
        <v>6</v>
      </c>
      <c r="E177" s="39">
        <f>E178+E179</f>
        <v>798440</v>
      </c>
    </row>
    <row r="178" spans="1:5">
      <c r="A178" s="8">
        <v>707</v>
      </c>
      <c r="B178" s="9">
        <v>4319910</v>
      </c>
      <c r="C178" s="10">
        <v>1</v>
      </c>
      <c r="D178" s="34" t="s">
        <v>90</v>
      </c>
      <c r="E178" s="39">
        <v>786690</v>
      </c>
    </row>
    <row r="179" spans="1:5">
      <c r="A179" s="8">
        <v>707</v>
      </c>
      <c r="B179" s="9">
        <v>4319910</v>
      </c>
      <c r="C179" s="10">
        <v>851</v>
      </c>
      <c r="D179" s="34" t="s">
        <v>61</v>
      </c>
      <c r="E179" s="39">
        <v>11750</v>
      </c>
    </row>
    <row r="180" spans="1:5" ht="30">
      <c r="A180" s="8">
        <v>707</v>
      </c>
      <c r="B180" s="9">
        <v>4319930</v>
      </c>
      <c r="C180" s="10"/>
      <c r="D180" s="14" t="s">
        <v>143</v>
      </c>
      <c r="E180" s="39">
        <v>1236000</v>
      </c>
    </row>
    <row r="181" spans="1:5">
      <c r="A181" s="8">
        <v>707</v>
      </c>
      <c r="B181" s="9">
        <v>4319930</v>
      </c>
      <c r="C181" s="10">
        <v>1</v>
      </c>
      <c r="D181" s="34" t="s">
        <v>90</v>
      </c>
      <c r="E181" s="39">
        <v>1236000</v>
      </c>
    </row>
    <row r="182" spans="1:5">
      <c r="A182" s="8">
        <v>707</v>
      </c>
      <c r="B182" s="9">
        <v>4320000</v>
      </c>
      <c r="C182" s="10"/>
      <c r="D182" s="15" t="s">
        <v>25</v>
      </c>
      <c r="E182" s="39">
        <f>E183</f>
        <v>54705</v>
      </c>
    </row>
    <row r="183" spans="1:5">
      <c r="A183" s="8">
        <v>707</v>
      </c>
      <c r="B183" s="9">
        <v>4320200</v>
      </c>
      <c r="C183" s="10"/>
      <c r="D183" s="14" t="s">
        <v>26</v>
      </c>
      <c r="E183" s="39">
        <v>54705</v>
      </c>
    </row>
    <row r="184" spans="1:5" ht="45">
      <c r="A184" s="8">
        <v>707</v>
      </c>
      <c r="B184" s="9">
        <v>4320200</v>
      </c>
      <c r="C184" s="10">
        <v>611</v>
      </c>
      <c r="D184" s="34" t="s">
        <v>87</v>
      </c>
      <c r="E184" s="39">
        <v>54705</v>
      </c>
    </row>
    <row r="185" spans="1:5">
      <c r="A185" s="8">
        <v>707</v>
      </c>
      <c r="B185" s="9">
        <v>5204700</v>
      </c>
      <c r="C185" s="10"/>
      <c r="D185" s="34" t="s">
        <v>146</v>
      </c>
      <c r="E185" s="39">
        <v>736400</v>
      </c>
    </row>
    <row r="186" spans="1:5" ht="45">
      <c r="A186" s="8">
        <v>707</v>
      </c>
      <c r="B186" s="9">
        <v>5204700</v>
      </c>
      <c r="C186" s="10">
        <v>611</v>
      </c>
      <c r="D186" s="34" t="s">
        <v>87</v>
      </c>
      <c r="E186" s="39">
        <v>736400</v>
      </c>
    </row>
    <row r="187" spans="1:5">
      <c r="A187" s="8">
        <v>707</v>
      </c>
      <c r="B187" s="9">
        <v>7950000</v>
      </c>
      <c r="C187" s="10"/>
      <c r="D187" s="32" t="s">
        <v>42</v>
      </c>
      <c r="E187" s="39">
        <f>E188+E190</f>
        <v>276500</v>
      </c>
    </row>
    <row r="188" spans="1:5">
      <c r="A188" s="8">
        <v>707</v>
      </c>
      <c r="B188" s="23">
        <v>7951200</v>
      </c>
      <c r="C188" s="24"/>
      <c r="D188" s="33" t="s">
        <v>91</v>
      </c>
      <c r="E188" s="39">
        <v>246500</v>
      </c>
    </row>
    <row r="189" spans="1:5" ht="30">
      <c r="A189" s="8">
        <v>707</v>
      </c>
      <c r="B189" s="23">
        <v>7951200</v>
      </c>
      <c r="C189" s="10">
        <v>244</v>
      </c>
      <c r="D189" s="34" t="s">
        <v>81</v>
      </c>
      <c r="E189" s="39">
        <v>246500</v>
      </c>
    </row>
    <row r="190" spans="1:5" ht="30">
      <c r="A190" s="8">
        <v>707</v>
      </c>
      <c r="B190" s="9">
        <v>7958000</v>
      </c>
      <c r="C190" s="10"/>
      <c r="D190" s="14" t="s">
        <v>69</v>
      </c>
      <c r="E190" s="39">
        <v>30000</v>
      </c>
    </row>
    <row r="191" spans="1:5" ht="30">
      <c r="A191" s="8">
        <v>707</v>
      </c>
      <c r="B191" s="9">
        <v>7958000</v>
      </c>
      <c r="C191" s="10">
        <v>244</v>
      </c>
      <c r="D191" s="34" t="s">
        <v>81</v>
      </c>
      <c r="E191" s="39">
        <v>30000</v>
      </c>
    </row>
    <row r="192" spans="1:5">
      <c r="A192" s="8">
        <v>709</v>
      </c>
      <c r="B192" s="9"/>
      <c r="C192" s="10"/>
      <c r="D192" s="13" t="s">
        <v>27</v>
      </c>
      <c r="E192" s="39">
        <f>E193+E195</f>
        <v>7694278</v>
      </c>
    </row>
    <row r="193" spans="1:5">
      <c r="A193" s="8">
        <v>709</v>
      </c>
      <c r="B193" s="9">
        <v>4362100</v>
      </c>
      <c r="C193" s="10"/>
      <c r="D193" s="34" t="s">
        <v>126</v>
      </c>
      <c r="E193" s="39">
        <v>3749084</v>
      </c>
    </row>
    <row r="194" spans="1:5" ht="30">
      <c r="A194" s="8">
        <v>709</v>
      </c>
      <c r="B194" s="9">
        <v>4362100</v>
      </c>
      <c r="C194" s="10">
        <v>244</v>
      </c>
      <c r="D194" s="34" t="s">
        <v>81</v>
      </c>
      <c r="E194" s="39">
        <v>3749084</v>
      </c>
    </row>
    <row r="195" spans="1:5" ht="60">
      <c r="A195" s="8">
        <v>709</v>
      </c>
      <c r="B195" s="9">
        <v>4520000</v>
      </c>
      <c r="C195" s="10"/>
      <c r="D195" s="15" t="s">
        <v>28</v>
      </c>
      <c r="E195" s="39">
        <f>E196</f>
        <v>3945194</v>
      </c>
    </row>
    <row r="196" spans="1:5">
      <c r="A196" s="8">
        <v>709</v>
      </c>
      <c r="B196" s="9">
        <v>4529901</v>
      </c>
      <c r="C196" s="10"/>
      <c r="D196" s="14" t="s">
        <v>6</v>
      </c>
      <c r="E196" s="39">
        <f>E197+E198</f>
        <v>3945194</v>
      </c>
    </row>
    <row r="197" spans="1:5">
      <c r="A197" s="8">
        <v>709</v>
      </c>
      <c r="B197" s="9">
        <v>4529901</v>
      </c>
      <c r="C197" s="10">
        <v>1</v>
      </c>
      <c r="D197" s="34" t="s">
        <v>90</v>
      </c>
      <c r="E197" s="39">
        <v>3885194</v>
      </c>
    </row>
    <row r="198" spans="1:5">
      <c r="A198" s="8">
        <v>709</v>
      </c>
      <c r="B198" s="9">
        <v>4529901</v>
      </c>
      <c r="C198" s="10">
        <v>851</v>
      </c>
      <c r="D198" s="34" t="s">
        <v>61</v>
      </c>
      <c r="E198" s="39">
        <v>60000</v>
      </c>
    </row>
    <row r="199" spans="1:5" ht="28.5">
      <c r="A199" s="18">
        <v>800</v>
      </c>
      <c r="B199" s="19"/>
      <c r="C199" s="20"/>
      <c r="D199" s="28" t="s">
        <v>18</v>
      </c>
      <c r="E199" s="45">
        <f>E200+E225</f>
        <v>14282054</v>
      </c>
    </row>
    <row r="200" spans="1:5" ht="17.25" customHeight="1">
      <c r="A200" s="8">
        <v>801</v>
      </c>
      <c r="B200" s="9"/>
      <c r="C200" s="10"/>
      <c r="D200" s="12" t="s">
        <v>29</v>
      </c>
      <c r="E200" s="39">
        <f>E201+E206+E208+E216+E218+E221</f>
        <v>13095206</v>
      </c>
    </row>
    <row r="201" spans="1:5" ht="17.25" customHeight="1">
      <c r="A201" s="8">
        <v>801</v>
      </c>
      <c r="B201" s="9">
        <v>4400000</v>
      </c>
      <c r="C201" s="10"/>
      <c r="D201" s="13" t="s">
        <v>5</v>
      </c>
      <c r="E201" s="39">
        <f>E202+E204</f>
        <v>5627290</v>
      </c>
    </row>
    <row r="202" spans="1:5" ht="17.25" customHeight="1">
      <c r="A202" s="8">
        <v>801</v>
      </c>
      <c r="B202" s="9">
        <v>4409900</v>
      </c>
      <c r="C202" s="10"/>
      <c r="D202" s="14" t="s">
        <v>6</v>
      </c>
      <c r="E202" s="39">
        <v>4928180</v>
      </c>
    </row>
    <row r="203" spans="1:5" s="3" customFormat="1" ht="45">
      <c r="A203" s="8">
        <v>801</v>
      </c>
      <c r="B203" s="9">
        <v>4409900</v>
      </c>
      <c r="C203" s="10">
        <v>611</v>
      </c>
      <c r="D203" s="34" t="s">
        <v>87</v>
      </c>
      <c r="E203" s="39">
        <v>4928180</v>
      </c>
    </row>
    <row r="204" spans="1:5" s="3" customFormat="1" ht="30">
      <c r="A204" s="8">
        <v>801</v>
      </c>
      <c r="B204" s="9">
        <v>4409910</v>
      </c>
      <c r="C204" s="10"/>
      <c r="D204" s="34" t="s">
        <v>109</v>
      </c>
      <c r="E204" s="39">
        <v>699110</v>
      </c>
    </row>
    <row r="205" spans="1:5" s="3" customFormat="1" ht="45">
      <c r="A205" s="8">
        <v>801</v>
      </c>
      <c r="B205" s="9">
        <v>4409910</v>
      </c>
      <c r="C205" s="10">
        <v>611</v>
      </c>
      <c r="D205" s="34" t="s">
        <v>87</v>
      </c>
      <c r="E205" s="39">
        <v>699110</v>
      </c>
    </row>
    <row r="206" spans="1:5" ht="30">
      <c r="A206" s="8">
        <v>801</v>
      </c>
      <c r="B206" s="9">
        <v>5204000</v>
      </c>
      <c r="C206" s="10"/>
      <c r="D206" s="15" t="s">
        <v>102</v>
      </c>
      <c r="E206" s="39">
        <v>1374700</v>
      </c>
    </row>
    <row r="207" spans="1:5" ht="45">
      <c r="A207" s="8">
        <v>801</v>
      </c>
      <c r="B207" s="9">
        <v>5204000</v>
      </c>
      <c r="C207" s="10">
        <v>611</v>
      </c>
      <c r="D207" s="34" t="s">
        <v>87</v>
      </c>
      <c r="E207" s="39">
        <v>1374700</v>
      </c>
    </row>
    <row r="208" spans="1:5">
      <c r="A208" s="8">
        <v>801</v>
      </c>
      <c r="B208" s="9">
        <v>4420000</v>
      </c>
      <c r="C208" s="10"/>
      <c r="D208" s="13" t="s">
        <v>30</v>
      </c>
      <c r="E208" s="39">
        <f>E209+E212+E214</f>
        <v>3650916</v>
      </c>
    </row>
    <row r="209" spans="1:5">
      <c r="A209" s="8">
        <v>801</v>
      </c>
      <c r="B209" s="9">
        <v>4429900</v>
      </c>
      <c r="C209" s="10"/>
      <c r="D209" s="14" t="s">
        <v>6</v>
      </c>
      <c r="E209" s="39">
        <f>E210+E211</f>
        <v>3485916</v>
      </c>
    </row>
    <row r="210" spans="1:5">
      <c r="A210" s="8">
        <v>801</v>
      </c>
      <c r="B210" s="9">
        <v>4429900</v>
      </c>
      <c r="C210" s="10">
        <v>1</v>
      </c>
      <c r="D210" s="34" t="s">
        <v>90</v>
      </c>
      <c r="E210" s="39">
        <v>3470916</v>
      </c>
    </row>
    <row r="211" spans="1:5">
      <c r="A211" s="8">
        <v>801</v>
      </c>
      <c r="B211" s="9">
        <v>4429900</v>
      </c>
      <c r="C211" s="10">
        <v>851</v>
      </c>
      <c r="D211" s="34" t="s">
        <v>61</v>
      </c>
      <c r="E211" s="39">
        <v>15000</v>
      </c>
    </row>
    <row r="212" spans="1:5">
      <c r="A212" s="8">
        <v>801</v>
      </c>
      <c r="B212" s="9">
        <v>4429920</v>
      </c>
      <c r="C212" s="10"/>
      <c r="D212" s="49" t="s">
        <v>149</v>
      </c>
      <c r="E212" s="39">
        <v>65000</v>
      </c>
    </row>
    <row r="213" spans="1:5">
      <c r="A213" s="8">
        <v>801</v>
      </c>
      <c r="B213" s="9">
        <v>4429920</v>
      </c>
      <c r="C213" s="10">
        <v>1</v>
      </c>
      <c r="D213" s="34" t="s">
        <v>90</v>
      </c>
      <c r="E213" s="39">
        <v>65000</v>
      </c>
    </row>
    <row r="214" spans="1:5" ht="30">
      <c r="A214" s="8">
        <v>801</v>
      </c>
      <c r="B214" s="9">
        <v>4429930</v>
      </c>
      <c r="C214" s="10"/>
      <c r="D214" s="14" t="s">
        <v>143</v>
      </c>
      <c r="E214" s="39">
        <v>100000</v>
      </c>
    </row>
    <row r="215" spans="1:5">
      <c r="A215" s="8">
        <v>801</v>
      </c>
      <c r="B215" s="9">
        <v>4429930</v>
      </c>
      <c r="C215" s="10">
        <v>1</v>
      </c>
      <c r="D215" s="34" t="s">
        <v>90</v>
      </c>
      <c r="E215" s="39">
        <v>100000</v>
      </c>
    </row>
    <row r="216" spans="1:5" ht="30">
      <c r="A216" s="8">
        <v>801</v>
      </c>
      <c r="B216" s="9">
        <v>5204000</v>
      </c>
      <c r="C216" s="10"/>
      <c r="D216" s="15" t="s">
        <v>102</v>
      </c>
      <c r="E216" s="39">
        <v>646900</v>
      </c>
    </row>
    <row r="217" spans="1:5">
      <c r="A217" s="8">
        <v>801</v>
      </c>
      <c r="B217" s="9">
        <v>5204000</v>
      </c>
      <c r="C217" s="10">
        <v>1</v>
      </c>
      <c r="D217" s="34" t="s">
        <v>90</v>
      </c>
      <c r="E217" s="39">
        <v>646900</v>
      </c>
    </row>
    <row r="218" spans="1:5" ht="60">
      <c r="A218" s="8">
        <v>801</v>
      </c>
      <c r="B218" s="9">
        <v>5207200</v>
      </c>
      <c r="C218" s="10"/>
      <c r="D218" s="34" t="s">
        <v>152</v>
      </c>
      <c r="E218" s="39">
        <f>E219+E220</f>
        <v>355400</v>
      </c>
    </row>
    <row r="219" spans="1:5">
      <c r="A219" s="8">
        <v>801</v>
      </c>
      <c r="B219" s="9">
        <v>5207200</v>
      </c>
      <c r="C219" s="10">
        <v>612</v>
      </c>
      <c r="D219" s="34" t="s">
        <v>84</v>
      </c>
      <c r="E219" s="39">
        <v>278076.5</v>
      </c>
    </row>
    <row r="220" spans="1:5">
      <c r="A220" s="8">
        <v>801</v>
      </c>
      <c r="B220" s="9">
        <v>5207200</v>
      </c>
      <c r="C220" s="10">
        <v>1</v>
      </c>
      <c r="D220" s="34" t="s">
        <v>90</v>
      </c>
      <c r="E220" s="39">
        <v>77323.5</v>
      </c>
    </row>
    <row r="221" spans="1:5">
      <c r="A221" s="8">
        <v>801</v>
      </c>
      <c r="B221" s="9">
        <v>7950000</v>
      </c>
      <c r="C221" s="10"/>
      <c r="D221" s="13" t="s">
        <v>42</v>
      </c>
      <c r="E221" s="39">
        <f>E222</f>
        <v>1440000</v>
      </c>
    </row>
    <row r="222" spans="1:5" ht="30">
      <c r="A222" s="8">
        <v>801</v>
      </c>
      <c r="B222" s="9">
        <v>7951900</v>
      </c>
      <c r="C222" s="10"/>
      <c r="D222" s="13" t="s">
        <v>144</v>
      </c>
      <c r="E222" s="39">
        <f>E223+E224</f>
        <v>1440000</v>
      </c>
    </row>
    <row r="223" spans="1:5" ht="30">
      <c r="A223" s="8">
        <v>801</v>
      </c>
      <c r="B223" s="9">
        <v>7951900</v>
      </c>
      <c r="C223" s="10">
        <v>244</v>
      </c>
      <c r="D223" s="34" t="s">
        <v>81</v>
      </c>
      <c r="E223" s="39">
        <v>749000</v>
      </c>
    </row>
    <row r="224" spans="1:5">
      <c r="A224" s="8">
        <v>801</v>
      </c>
      <c r="B224" s="9">
        <v>7951900</v>
      </c>
      <c r="C224" s="10">
        <v>612</v>
      </c>
      <c r="D224" s="34" t="s">
        <v>84</v>
      </c>
      <c r="E224" s="39">
        <v>691000</v>
      </c>
    </row>
    <row r="225" spans="1:5" ht="30">
      <c r="A225" s="8">
        <v>804</v>
      </c>
      <c r="B225" s="9"/>
      <c r="C225" s="10"/>
      <c r="D225" s="14" t="s">
        <v>11</v>
      </c>
      <c r="E225" s="39">
        <f>E226</f>
        <v>1186848</v>
      </c>
    </row>
    <row r="226" spans="1:5" ht="60">
      <c r="A226" s="8">
        <v>804</v>
      </c>
      <c r="B226" s="9">
        <v>4520000</v>
      </c>
      <c r="C226" s="10"/>
      <c r="D226" s="15" t="s">
        <v>28</v>
      </c>
      <c r="E226" s="39">
        <f>E227</f>
        <v>1186848</v>
      </c>
    </row>
    <row r="227" spans="1:5">
      <c r="A227" s="8">
        <v>804</v>
      </c>
      <c r="B227" s="9">
        <v>4529901</v>
      </c>
      <c r="C227" s="10"/>
      <c r="D227" s="14" t="s">
        <v>6</v>
      </c>
      <c r="E227" s="39">
        <f>E228+E229</f>
        <v>1186848</v>
      </c>
    </row>
    <row r="228" spans="1:5">
      <c r="A228" s="8">
        <v>804</v>
      </c>
      <c r="B228" s="9">
        <v>4529901</v>
      </c>
      <c r="C228" s="10">
        <v>1</v>
      </c>
      <c r="D228" s="34" t="s">
        <v>90</v>
      </c>
      <c r="E228" s="39">
        <v>1182967</v>
      </c>
    </row>
    <row r="229" spans="1:5">
      <c r="A229" s="8">
        <v>804</v>
      </c>
      <c r="B229" s="9">
        <v>4529901</v>
      </c>
      <c r="C229" s="10">
        <v>852</v>
      </c>
      <c r="D229" s="34" t="s">
        <v>88</v>
      </c>
      <c r="E229" s="39">
        <v>3881</v>
      </c>
    </row>
    <row r="230" spans="1:5">
      <c r="A230" s="18">
        <v>1000</v>
      </c>
      <c r="B230" s="19"/>
      <c r="C230" s="20"/>
      <c r="D230" s="27" t="s">
        <v>32</v>
      </c>
      <c r="E230" s="45">
        <f>E231+E234+E249</f>
        <v>7390168</v>
      </c>
    </row>
    <row r="231" spans="1:5">
      <c r="A231" s="8">
        <v>1001</v>
      </c>
      <c r="B231" s="9"/>
      <c r="C231" s="10"/>
      <c r="D231" s="14" t="s">
        <v>33</v>
      </c>
      <c r="E231" s="39">
        <v>219735.99</v>
      </c>
    </row>
    <row r="232" spans="1:5" ht="30">
      <c r="A232" s="8">
        <v>1001</v>
      </c>
      <c r="B232" s="9">
        <v>4910100</v>
      </c>
      <c r="C232" s="10"/>
      <c r="D232" s="13" t="s">
        <v>12</v>
      </c>
      <c r="E232" s="39">
        <v>219735.99</v>
      </c>
    </row>
    <row r="233" spans="1:5" ht="30">
      <c r="A233" s="8">
        <v>1001</v>
      </c>
      <c r="B233" s="9">
        <v>4910100</v>
      </c>
      <c r="C233" s="10">
        <v>312</v>
      </c>
      <c r="D233" s="14" t="s">
        <v>92</v>
      </c>
      <c r="E233" s="39">
        <v>219735.99</v>
      </c>
    </row>
    <row r="234" spans="1:5" s="3" customFormat="1">
      <c r="A234" s="8">
        <v>1003</v>
      </c>
      <c r="B234" s="9"/>
      <c r="C234" s="10"/>
      <c r="D234" s="12" t="s">
        <v>34</v>
      </c>
      <c r="E234" s="39">
        <f>E235+E237+E239+E241+E243+E245+E247</f>
        <v>5222632.01</v>
      </c>
    </row>
    <row r="235" spans="1:5" s="3" customFormat="1">
      <c r="A235" s="8">
        <v>1003</v>
      </c>
      <c r="B235" s="9">
        <v>10008820</v>
      </c>
      <c r="C235" s="10"/>
      <c r="D235" s="34" t="s">
        <v>116</v>
      </c>
      <c r="E235" s="39">
        <v>1062200</v>
      </c>
    </row>
    <row r="236" spans="1:5" s="3" customFormat="1">
      <c r="A236" s="8">
        <v>1003</v>
      </c>
      <c r="B236" s="9">
        <v>10008820</v>
      </c>
      <c r="C236" s="10">
        <v>322</v>
      </c>
      <c r="D236" s="15" t="s">
        <v>95</v>
      </c>
      <c r="E236" s="39">
        <v>1062200</v>
      </c>
    </row>
    <row r="237" spans="1:5" s="3" customFormat="1" ht="135">
      <c r="A237" s="8">
        <v>1003</v>
      </c>
      <c r="B237" s="9">
        <v>5207800</v>
      </c>
      <c r="C237" s="10"/>
      <c r="D237" s="15" t="s">
        <v>93</v>
      </c>
      <c r="E237" s="39">
        <v>50000</v>
      </c>
    </row>
    <row r="238" spans="1:5" ht="30">
      <c r="A238" s="8">
        <v>1003</v>
      </c>
      <c r="B238" s="9">
        <v>5207800</v>
      </c>
      <c r="C238" s="10">
        <v>321</v>
      </c>
      <c r="D238" s="34" t="s">
        <v>94</v>
      </c>
      <c r="E238" s="39">
        <v>50000</v>
      </c>
    </row>
    <row r="239" spans="1:5" ht="135">
      <c r="A239" s="8">
        <v>1003</v>
      </c>
      <c r="B239" s="9">
        <v>5207800</v>
      </c>
      <c r="C239" s="10"/>
      <c r="D239" s="15" t="s">
        <v>114</v>
      </c>
      <c r="E239" s="39">
        <v>21918</v>
      </c>
    </row>
    <row r="240" spans="1:5" ht="30">
      <c r="A240" s="8">
        <v>1003</v>
      </c>
      <c r="B240" s="9">
        <v>5207800</v>
      </c>
      <c r="C240" s="10">
        <v>321</v>
      </c>
      <c r="D240" s="34" t="s">
        <v>94</v>
      </c>
      <c r="E240" s="39">
        <v>21918</v>
      </c>
    </row>
    <row r="241" spans="1:5">
      <c r="A241" s="8">
        <v>1003</v>
      </c>
      <c r="B241" s="9">
        <v>5222205</v>
      </c>
      <c r="C241" s="10"/>
      <c r="D241" s="34" t="s">
        <v>115</v>
      </c>
      <c r="E241" s="39">
        <v>1165000</v>
      </c>
    </row>
    <row r="242" spans="1:5">
      <c r="A242" s="8">
        <v>1003</v>
      </c>
      <c r="B242" s="9">
        <v>5222205</v>
      </c>
      <c r="C242" s="10">
        <v>322</v>
      </c>
      <c r="D242" s="15" t="s">
        <v>95</v>
      </c>
      <c r="E242" s="39">
        <v>1165000</v>
      </c>
    </row>
    <row r="243" spans="1:5" ht="30">
      <c r="A243" s="8">
        <v>1003</v>
      </c>
      <c r="B243" s="9">
        <v>7952000</v>
      </c>
      <c r="C243" s="10"/>
      <c r="D243" s="11" t="s">
        <v>132</v>
      </c>
      <c r="E243" s="39">
        <v>1222264.01</v>
      </c>
    </row>
    <row r="244" spans="1:5" ht="30">
      <c r="A244" s="8">
        <v>1003</v>
      </c>
      <c r="B244" s="9">
        <v>7950000</v>
      </c>
      <c r="C244" s="10">
        <v>321</v>
      </c>
      <c r="D244" s="34" t="s">
        <v>94</v>
      </c>
      <c r="E244" s="39">
        <v>1222264.01</v>
      </c>
    </row>
    <row r="245" spans="1:5" ht="30">
      <c r="A245" s="8">
        <v>1003</v>
      </c>
      <c r="B245" s="9">
        <v>7957000</v>
      </c>
      <c r="C245" s="10"/>
      <c r="D245" s="12" t="s">
        <v>137</v>
      </c>
      <c r="E245" s="39">
        <v>200000</v>
      </c>
    </row>
    <row r="246" spans="1:5">
      <c r="A246" s="8">
        <v>1003</v>
      </c>
      <c r="B246" s="9">
        <v>7957000</v>
      </c>
      <c r="C246" s="10">
        <v>322</v>
      </c>
      <c r="D246" s="12" t="s">
        <v>95</v>
      </c>
      <c r="E246" s="39">
        <v>200000</v>
      </c>
    </row>
    <row r="247" spans="1:5">
      <c r="A247" s="8">
        <v>1003</v>
      </c>
      <c r="B247" s="9">
        <v>7951000</v>
      </c>
      <c r="C247" s="10"/>
      <c r="D247" s="12" t="s">
        <v>140</v>
      </c>
      <c r="E247" s="39">
        <v>1501250</v>
      </c>
    </row>
    <row r="248" spans="1:5">
      <c r="A248" s="8">
        <v>1003</v>
      </c>
      <c r="B248" s="9">
        <v>7951000</v>
      </c>
      <c r="C248" s="10">
        <v>322</v>
      </c>
      <c r="D248" s="12" t="s">
        <v>95</v>
      </c>
      <c r="E248" s="39">
        <v>1501250</v>
      </c>
    </row>
    <row r="249" spans="1:5">
      <c r="A249" s="8">
        <v>1004</v>
      </c>
      <c r="B249" s="9"/>
      <c r="C249" s="10"/>
      <c r="D249" s="13" t="s">
        <v>45</v>
      </c>
      <c r="E249" s="39">
        <f>E250+E253</f>
        <v>1947800</v>
      </c>
    </row>
    <row r="250" spans="1:5">
      <c r="A250" s="8">
        <v>1004</v>
      </c>
      <c r="B250" s="9">
        <v>5200000</v>
      </c>
      <c r="C250" s="10"/>
      <c r="D250" s="14" t="s">
        <v>23</v>
      </c>
      <c r="E250" s="39">
        <v>1359700</v>
      </c>
    </row>
    <row r="251" spans="1:5" ht="60">
      <c r="A251" s="8">
        <v>1004</v>
      </c>
      <c r="B251" s="9">
        <v>5201000</v>
      </c>
      <c r="C251" s="10"/>
      <c r="D251" s="13" t="s">
        <v>13</v>
      </c>
      <c r="E251" s="39">
        <v>1359700</v>
      </c>
    </row>
    <row r="252" spans="1:5">
      <c r="A252" s="8">
        <v>1004</v>
      </c>
      <c r="B252" s="9">
        <v>5201000</v>
      </c>
      <c r="C252" s="10">
        <v>5</v>
      </c>
      <c r="D252" s="14" t="s">
        <v>8</v>
      </c>
      <c r="E252" s="39">
        <v>1359700</v>
      </c>
    </row>
    <row r="253" spans="1:5" ht="60">
      <c r="A253" s="8">
        <v>1004</v>
      </c>
      <c r="B253" s="9">
        <v>5052112</v>
      </c>
      <c r="C253" s="10"/>
      <c r="D253" s="15" t="s">
        <v>99</v>
      </c>
      <c r="E253" s="39">
        <v>588100</v>
      </c>
    </row>
    <row r="254" spans="1:5">
      <c r="A254" s="8">
        <v>1004</v>
      </c>
      <c r="B254" s="9">
        <v>5052112</v>
      </c>
      <c r="C254" s="10">
        <v>322</v>
      </c>
      <c r="D254" s="15" t="s">
        <v>95</v>
      </c>
      <c r="E254" s="39">
        <v>588100</v>
      </c>
    </row>
    <row r="255" spans="1:5">
      <c r="A255" s="18">
        <v>1100</v>
      </c>
      <c r="B255" s="19"/>
      <c r="C255" s="20"/>
      <c r="D255" s="28" t="s">
        <v>31</v>
      </c>
      <c r="E255" s="45">
        <f>E256</f>
        <v>627000</v>
      </c>
    </row>
    <row r="256" spans="1:5">
      <c r="A256" s="8">
        <v>1102</v>
      </c>
      <c r="B256" s="19"/>
      <c r="C256" s="20"/>
      <c r="D256" s="14" t="s">
        <v>100</v>
      </c>
      <c r="E256" s="39">
        <f>E257+E259</f>
        <v>627000</v>
      </c>
    </row>
    <row r="257" spans="1:5" ht="30">
      <c r="A257" s="8">
        <v>1102</v>
      </c>
      <c r="B257" s="9">
        <v>7951300</v>
      </c>
      <c r="C257" s="10"/>
      <c r="D257" s="14" t="s">
        <v>141</v>
      </c>
      <c r="E257" s="39">
        <v>127000</v>
      </c>
    </row>
    <row r="258" spans="1:5" ht="30">
      <c r="A258" s="8">
        <v>1102</v>
      </c>
      <c r="B258" s="9">
        <v>7951300</v>
      </c>
      <c r="C258" s="10">
        <v>244</v>
      </c>
      <c r="D258" s="34" t="s">
        <v>81</v>
      </c>
      <c r="E258" s="39">
        <v>127000</v>
      </c>
    </row>
    <row r="259" spans="1:5" s="3" customFormat="1" ht="30">
      <c r="A259" s="8">
        <v>1102</v>
      </c>
      <c r="B259" s="9">
        <v>5204000</v>
      </c>
      <c r="C259" s="10"/>
      <c r="D259" s="15" t="s">
        <v>102</v>
      </c>
      <c r="E259" s="39">
        <v>500000</v>
      </c>
    </row>
    <row r="260" spans="1:5" s="3" customFormat="1" ht="30">
      <c r="A260" s="8">
        <v>1102</v>
      </c>
      <c r="B260" s="9">
        <v>5204000</v>
      </c>
      <c r="C260" s="10">
        <v>244</v>
      </c>
      <c r="D260" s="34" t="s">
        <v>81</v>
      </c>
      <c r="E260" s="39">
        <v>500000</v>
      </c>
    </row>
    <row r="261" spans="1:5">
      <c r="A261" s="18">
        <v>1200</v>
      </c>
      <c r="B261" s="19"/>
      <c r="C261" s="20"/>
      <c r="D261" s="28" t="s">
        <v>71</v>
      </c>
      <c r="E261" s="45">
        <f>E262</f>
        <v>2028566</v>
      </c>
    </row>
    <row r="262" spans="1:5">
      <c r="A262" s="8">
        <v>1204</v>
      </c>
      <c r="B262" s="9"/>
      <c r="C262" s="10"/>
      <c r="D262" s="14" t="s">
        <v>103</v>
      </c>
      <c r="E262" s="39">
        <f>E263+E265</f>
        <v>2028566</v>
      </c>
    </row>
    <row r="263" spans="1:5">
      <c r="A263" s="8">
        <v>1204</v>
      </c>
      <c r="B263" s="9">
        <v>5221711</v>
      </c>
      <c r="C263" s="10"/>
      <c r="D263" s="14" t="s">
        <v>142</v>
      </c>
      <c r="E263" s="39">
        <v>1028566</v>
      </c>
    </row>
    <row r="264" spans="1:5" ht="30">
      <c r="A264" s="8">
        <v>1204</v>
      </c>
      <c r="B264" s="9">
        <v>5221711</v>
      </c>
      <c r="C264" s="10">
        <v>810</v>
      </c>
      <c r="D264" s="14" t="s">
        <v>85</v>
      </c>
      <c r="E264" s="39">
        <v>1028566</v>
      </c>
    </row>
    <row r="265" spans="1:5" ht="30">
      <c r="A265" s="8">
        <v>1204</v>
      </c>
      <c r="B265" s="9">
        <v>7951800</v>
      </c>
      <c r="C265" s="10"/>
      <c r="D265" s="13" t="s">
        <v>72</v>
      </c>
      <c r="E265" s="39">
        <v>1000000</v>
      </c>
    </row>
    <row r="266" spans="1:5" ht="30">
      <c r="A266" s="8">
        <v>1204</v>
      </c>
      <c r="B266" s="9">
        <v>7951800</v>
      </c>
      <c r="C266" s="10">
        <v>810</v>
      </c>
      <c r="D266" s="14" t="s">
        <v>85</v>
      </c>
      <c r="E266" s="39">
        <v>1000000</v>
      </c>
    </row>
    <row r="267" spans="1:5" s="30" customFormat="1" ht="14.25">
      <c r="A267" s="18">
        <v>1300</v>
      </c>
      <c r="B267" s="19"/>
      <c r="C267" s="20"/>
      <c r="D267" s="28" t="s">
        <v>0</v>
      </c>
      <c r="E267" s="45">
        <f>E268</f>
        <v>408000</v>
      </c>
    </row>
    <row r="268" spans="1:5" s="31" customFormat="1" ht="30">
      <c r="A268" s="8">
        <v>1301</v>
      </c>
      <c r="B268" s="9"/>
      <c r="C268" s="10"/>
      <c r="D268" s="14" t="s">
        <v>65</v>
      </c>
      <c r="E268" s="39">
        <v>408000</v>
      </c>
    </row>
    <row r="269" spans="1:5">
      <c r="A269" s="8">
        <v>1300</v>
      </c>
      <c r="B269" s="9">
        <v>650000</v>
      </c>
      <c r="C269" s="10"/>
      <c r="D269" s="13" t="s">
        <v>1</v>
      </c>
      <c r="E269" s="39">
        <v>408000</v>
      </c>
    </row>
    <row r="270" spans="1:5">
      <c r="A270" s="8">
        <v>1300</v>
      </c>
      <c r="B270" s="9">
        <v>650300</v>
      </c>
      <c r="C270" s="10"/>
      <c r="D270" s="14" t="s">
        <v>40</v>
      </c>
      <c r="E270" s="39">
        <v>408000</v>
      </c>
    </row>
    <row r="271" spans="1:5" s="30" customFormat="1" ht="15">
      <c r="A271" s="8">
        <v>1300</v>
      </c>
      <c r="B271" s="9">
        <v>650300</v>
      </c>
      <c r="C271" s="10">
        <v>710</v>
      </c>
      <c r="D271" s="13" t="s">
        <v>96</v>
      </c>
      <c r="E271" s="39">
        <v>408000</v>
      </c>
    </row>
    <row r="272" spans="1:5" s="31" customFormat="1" ht="42.75">
      <c r="A272" s="18">
        <v>1400</v>
      </c>
      <c r="B272" s="19"/>
      <c r="C272" s="20"/>
      <c r="D272" s="28" t="s">
        <v>73</v>
      </c>
      <c r="E272" s="45">
        <f>E273+E276+E279</f>
        <v>31863000</v>
      </c>
    </row>
    <row r="273" spans="1:5" ht="30">
      <c r="A273" s="8">
        <v>1401</v>
      </c>
      <c r="B273" s="19"/>
      <c r="C273" s="20"/>
      <c r="D273" s="14" t="s">
        <v>74</v>
      </c>
      <c r="E273" s="39">
        <v>10813000</v>
      </c>
    </row>
    <row r="274" spans="1:5" ht="30">
      <c r="A274" s="8">
        <v>1401</v>
      </c>
      <c r="B274" s="9">
        <v>5160130</v>
      </c>
      <c r="C274" s="10"/>
      <c r="D274" s="14" t="s">
        <v>60</v>
      </c>
      <c r="E274" s="39">
        <v>10813000</v>
      </c>
    </row>
    <row r="275" spans="1:5" ht="30">
      <c r="A275" s="8">
        <v>1401</v>
      </c>
      <c r="B275" s="9">
        <v>5160130</v>
      </c>
      <c r="C275" s="10">
        <v>511</v>
      </c>
      <c r="D275" s="14" t="s">
        <v>97</v>
      </c>
      <c r="E275" s="39">
        <v>10813000</v>
      </c>
    </row>
    <row r="276" spans="1:5">
      <c r="A276" s="8">
        <v>1402</v>
      </c>
      <c r="B276" s="9"/>
      <c r="C276" s="10"/>
      <c r="D276" s="33" t="s">
        <v>118</v>
      </c>
      <c r="E276" s="39">
        <v>18800000</v>
      </c>
    </row>
    <row r="277" spans="1:5" ht="30">
      <c r="A277" s="8">
        <v>1402</v>
      </c>
      <c r="B277" s="9">
        <v>5170205</v>
      </c>
      <c r="C277" s="10"/>
      <c r="D277" s="33" t="s">
        <v>127</v>
      </c>
      <c r="E277" s="39">
        <v>18800000</v>
      </c>
    </row>
    <row r="278" spans="1:5" ht="45">
      <c r="A278" s="8">
        <v>1402</v>
      </c>
      <c r="B278" s="9">
        <v>5170205</v>
      </c>
      <c r="C278" s="10">
        <v>512</v>
      </c>
      <c r="D278" s="33" t="s">
        <v>117</v>
      </c>
      <c r="E278" s="39">
        <v>18800000</v>
      </c>
    </row>
    <row r="279" spans="1:5" s="3" customFormat="1" ht="45">
      <c r="A279" s="8">
        <v>1403</v>
      </c>
      <c r="B279" s="9"/>
      <c r="C279" s="10"/>
      <c r="D279" s="13" t="s">
        <v>75</v>
      </c>
      <c r="E279" s="39">
        <v>2250000</v>
      </c>
    </row>
    <row r="280" spans="1:5" s="3" customFormat="1" ht="30">
      <c r="A280" s="8">
        <v>1403</v>
      </c>
      <c r="B280" s="9">
        <v>5210300</v>
      </c>
      <c r="C280" s="10"/>
      <c r="D280" s="14" t="s">
        <v>64</v>
      </c>
      <c r="E280" s="39">
        <v>2250000</v>
      </c>
    </row>
    <row r="281" spans="1:5">
      <c r="A281" s="8">
        <v>1403</v>
      </c>
      <c r="B281" s="9">
        <v>5210300</v>
      </c>
      <c r="C281" s="10">
        <v>540</v>
      </c>
      <c r="D281" s="14" t="s">
        <v>63</v>
      </c>
      <c r="E281" s="39">
        <v>2250000</v>
      </c>
    </row>
    <row r="282" spans="1:5">
      <c r="A282" s="8"/>
      <c r="B282" s="9"/>
      <c r="C282" s="10"/>
      <c r="D282" s="13"/>
      <c r="E282" s="39"/>
    </row>
    <row r="283" spans="1:5">
      <c r="A283" s="3"/>
      <c r="B283" s="3"/>
      <c r="C283" s="3"/>
      <c r="D283" s="3"/>
      <c r="E283" s="40"/>
    </row>
    <row r="284" spans="1:5">
      <c r="A284" s="3"/>
      <c r="B284" s="3"/>
      <c r="C284" s="3"/>
      <c r="D284" s="3"/>
      <c r="E284" s="40"/>
    </row>
    <row r="285" spans="1:5">
      <c r="A285" s="3"/>
      <c r="B285" s="3"/>
      <c r="C285" s="3"/>
      <c r="D285" s="3"/>
      <c r="E285" s="40"/>
    </row>
    <row r="286" spans="1:5">
      <c r="A286" s="3"/>
      <c r="B286" s="3"/>
      <c r="C286" s="3"/>
      <c r="D286" s="3"/>
      <c r="E286" s="40"/>
    </row>
    <row r="287" spans="1:5" s="3" customFormat="1">
      <c r="E287" s="40"/>
    </row>
    <row r="288" spans="1:5" s="3" customFormat="1">
      <c r="E288" s="40"/>
    </row>
    <row r="289" spans="5:5" s="3" customFormat="1">
      <c r="E289" s="40"/>
    </row>
    <row r="290" spans="5:5" s="3" customFormat="1">
      <c r="E290" s="40"/>
    </row>
    <row r="291" spans="5:5" s="3" customFormat="1">
      <c r="E291" s="40"/>
    </row>
    <row r="292" spans="5:5" s="3" customFormat="1">
      <c r="E292" s="40"/>
    </row>
    <row r="293" spans="5:5" s="3" customFormat="1">
      <c r="E293" s="40"/>
    </row>
    <row r="294" spans="5:5" s="3" customFormat="1">
      <c r="E294" s="40"/>
    </row>
    <row r="295" spans="5:5" s="3" customFormat="1">
      <c r="E295" s="40"/>
    </row>
    <row r="296" spans="5:5" s="3" customFormat="1">
      <c r="E296" s="40"/>
    </row>
    <row r="297" spans="5:5" s="3" customFormat="1">
      <c r="E297" s="40"/>
    </row>
    <row r="298" spans="5:5" s="3" customFormat="1">
      <c r="E298" s="40"/>
    </row>
    <row r="299" spans="5:5" s="3" customFormat="1">
      <c r="E299" s="40"/>
    </row>
    <row r="300" spans="5:5" s="3" customFormat="1">
      <c r="E300" s="40"/>
    </row>
    <row r="301" spans="5:5" s="3" customFormat="1">
      <c r="E301" s="40"/>
    </row>
    <row r="302" spans="5:5" s="3" customFormat="1">
      <c r="E302" s="40"/>
    </row>
    <row r="303" spans="5:5" s="3" customFormat="1">
      <c r="E303" s="40"/>
    </row>
    <row r="304" spans="5:5" s="3" customFormat="1">
      <c r="E304" s="40"/>
    </row>
    <row r="305" spans="1:5" s="3" customFormat="1">
      <c r="E305" s="40"/>
    </row>
    <row r="306" spans="1:5" s="3" customFormat="1">
      <c r="E306" s="40"/>
    </row>
    <row r="307" spans="1:5" s="3" customFormat="1">
      <c r="E307" s="40"/>
    </row>
    <row r="308" spans="1:5" s="3" customFormat="1">
      <c r="E308" s="40"/>
    </row>
    <row r="309" spans="1:5" s="3" customFormat="1">
      <c r="E309" s="40"/>
    </row>
    <row r="310" spans="1:5" s="3" customFormat="1">
      <c r="A310" s="1"/>
      <c r="B310" s="1"/>
      <c r="C310" s="1"/>
      <c r="D310" s="1"/>
      <c r="E310" s="46"/>
    </row>
    <row r="311" spans="1:5" s="3" customFormat="1">
      <c r="A311" s="1"/>
      <c r="B311" s="1"/>
      <c r="C311" s="1"/>
      <c r="D311" s="1"/>
      <c r="E311" s="46"/>
    </row>
    <row r="312" spans="1:5" s="3" customFormat="1">
      <c r="A312" s="1"/>
      <c r="B312" s="1"/>
      <c r="C312" s="1"/>
      <c r="D312" s="1"/>
      <c r="E312" s="46"/>
    </row>
    <row r="313" spans="1:5" s="3" customFormat="1">
      <c r="A313" s="1"/>
      <c r="B313" s="1"/>
      <c r="C313" s="1"/>
      <c r="D313" s="1"/>
      <c r="E313" s="46"/>
    </row>
  </sheetData>
  <autoFilter ref="A9:E266"/>
  <mergeCells count="4">
    <mergeCell ref="D4:E4"/>
    <mergeCell ref="A5:E5"/>
    <mergeCell ref="B2:E2"/>
    <mergeCell ref="D3:E3"/>
  </mergeCells>
  <phoneticPr fontId="3" type="noConversion"/>
  <printOptions horizontalCentered="1"/>
  <pageMargins left="0.98425196850393704" right="0.59055118110236227" top="0.39370078740157483" bottom="0.59055118110236227" header="0" footer="0"/>
  <pageSetup paperSize="9" scale="75" orientation="portrait" horizontalDpi="2048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2012-01-19T07:59:19Z</cp:lastPrinted>
  <dcterms:created xsi:type="dcterms:W3CDTF">2007-10-01T13:03:49Z</dcterms:created>
  <dcterms:modified xsi:type="dcterms:W3CDTF">2012-07-16T07:15:34Z</dcterms:modified>
</cp:coreProperties>
</file>