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74" i="1"/>
  <c r="F375"/>
  <c r="F391"/>
  <c r="F392"/>
  <c r="F380"/>
  <c r="F351"/>
  <c r="F325"/>
  <c r="F324" s="1"/>
  <c r="F323" s="1"/>
  <c r="F317"/>
  <c r="F316" s="1"/>
  <c r="F315" s="1"/>
  <c r="F314" s="1"/>
  <c r="F313" s="1"/>
  <c r="F312" s="1"/>
  <c r="F42"/>
  <c r="H420"/>
  <c r="G420"/>
  <c r="F420"/>
  <c r="F331"/>
  <c r="F330"/>
  <c r="F329" s="1"/>
  <c r="F210"/>
  <c r="H216"/>
  <c r="G216"/>
  <c r="F216"/>
  <c r="H212"/>
  <c r="G212"/>
  <c r="F212"/>
  <c r="H204"/>
  <c r="H203" s="1"/>
  <c r="H202" s="1"/>
  <c r="G204"/>
  <c r="G203" s="1"/>
  <c r="G202" s="1"/>
  <c r="F204"/>
  <c r="H196"/>
  <c r="G196"/>
  <c r="F196"/>
  <c r="H190"/>
  <c r="G190"/>
  <c r="F190"/>
  <c r="H186"/>
  <c r="G186"/>
  <c r="F186"/>
  <c r="F401"/>
  <c r="H53"/>
  <c r="H52"/>
  <c r="H51" s="1"/>
  <c r="G53"/>
  <c r="G52" s="1"/>
  <c r="G51" s="1"/>
  <c r="H82"/>
  <c r="G82"/>
  <c r="G81" s="1"/>
  <c r="G80" s="1"/>
  <c r="G79" s="1"/>
  <c r="G78" s="1"/>
  <c r="H419"/>
  <c r="H418"/>
  <c r="H417" s="1"/>
  <c r="H416" s="1"/>
  <c r="G419"/>
  <c r="G418"/>
  <c r="G417" s="1"/>
  <c r="G416" s="1"/>
  <c r="H412"/>
  <c r="H411"/>
  <c r="H410" s="1"/>
  <c r="H409" s="1"/>
  <c r="G412"/>
  <c r="G411"/>
  <c r="G410" s="1"/>
  <c r="G409" s="1"/>
  <c r="H407"/>
  <c r="H406"/>
  <c r="H405" s="1"/>
  <c r="H404" s="1"/>
  <c r="H403" s="1"/>
  <c r="G407"/>
  <c r="G406" s="1"/>
  <c r="G405" s="1"/>
  <c r="G404" s="1"/>
  <c r="G403" s="1"/>
  <c r="H398"/>
  <c r="H397"/>
  <c r="H401"/>
  <c r="H400"/>
  <c r="G398"/>
  <c r="G397"/>
  <c r="G401"/>
  <c r="G400"/>
  <c r="H394"/>
  <c r="H391"/>
  <c r="H390" s="1"/>
  <c r="G394"/>
  <c r="G391" s="1"/>
  <c r="G390" s="1"/>
  <c r="H388"/>
  <c r="G388"/>
  <c r="H386"/>
  <c r="G386"/>
  <c r="H384"/>
  <c r="G384"/>
  <c r="H382"/>
  <c r="H379"/>
  <c r="G382"/>
  <c r="G379"/>
  <c r="H377"/>
  <c r="H374"/>
  <c r="G377"/>
  <c r="G374"/>
  <c r="H372"/>
  <c r="H371"/>
  <c r="H370" s="1"/>
  <c r="G372"/>
  <c r="G371" s="1"/>
  <c r="G370" s="1"/>
  <c r="H367"/>
  <c r="H366"/>
  <c r="H365" s="1"/>
  <c r="H364" s="1"/>
  <c r="G367"/>
  <c r="G366"/>
  <c r="G365" s="1"/>
  <c r="G364" s="1"/>
  <c r="H359"/>
  <c r="H358"/>
  <c r="G359"/>
  <c r="G358"/>
  <c r="H361"/>
  <c r="G361"/>
  <c r="H355"/>
  <c r="G355"/>
  <c r="H353"/>
  <c r="G353"/>
  <c r="H348"/>
  <c r="G348"/>
  <c r="H342"/>
  <c r="H341"/>
  <c r="H340" s="1"/>
  <c r="H339" s="1"/>
  <c r="H338" s="1"/>
  <c r="G342"/>
  <c r="G341" s="1"/>
  <c r="G340" s="1"/>
  <c r="G339" s="1"/>
  <c r="G338" s="1"/>
  <c r="H331"/>
  <c r="H330"/>
  <c r="H329" s="1"/>
  <c r="G331"/>
  <c r="G330"/>
  <c r="G329" s="1"/>
  <c r="H327"/>
  <c r="H324"/>
  <c r="H323" s="1"/>
  <c r="G327"/>
  <c r="G324" s="1"/>
  <c r="G323" s="1"/>
  <c r="H321"/>
  <c r="G321"/>
  <c r="H319"/>
  <c r="H316"/>
  <c r="H315" s="1"/>
  <c r="H314" s="1"/>
  <c r="H313" s="1"/>
  <c r="H312" s="1"/>
  <c r="G319"/>
  <c r="G316" s="1"/>
  <c r="G315" s="1"/>
  <c r="G310"/>
  <c r="G309"/>
  <c r="G308" s="1"/>
  <c r="H304"/>
  <c r="H303" s="1"/>
  <c r="H302" s="1"/>
  <c r="H301" s="1"/>
  <c r="H300" s="1"/>
  <c r="G304"/>
  <c r="G303"/>
  <c r="G302" s="1"/>
  <c r="G301" s="1"/>
  <c r="G300" s="1"/>
  <c r="H298"/>
  <c r="H297" s="1"/>
  <c r="H296" s="1"/>
  <c r="H295" s="1"/>
  <c r="H294" s="1"/>
  <c r="G298"/>
  <c r="G297" s="1"/>
  <c r="G296" s="1"/>
  <c r="G295" s="1"/>
  <c r="G294" s="1"/>
  <c r="G293" s="1"/>
  <c r="H277"/>
  <c r="H279"/>
  <c r="H281"/>
  <c r="H283"/>
  <c r="H285"/>
  <c r="H287"/>
  <c r="H289"/>
  <c r="H291"/>
  <c r="G279"/>
  <c r="G281"/>
  <c r="G283"/>
  <c r="G285"/>
  <c r="G287"/>
  <c r="G289"/>
  <c r="G291"/>
  <c r="G277"/>
  <c r="H270"/>
  <c r="H269"/>
  <c r="H268" s="1"/>
  <c r="H267" s="1"/>
  <c r="H266" s="1"/>
  <c r="G270"/>
  <c r="G269" s="1"/>
  <c r="G268" s="1"/>
  <c r="G267" s="1"/>
  <c r="G266" s="1"/>
  <c r="H252"/>
  <c r="H251"/>
  <c r="H250" s="1"/>
  <c r="H249" s="1"/>
  <c r="H248" s="1"/>
  <c r="H247" s="1"/>
  <c r="G252"/>
  <c r="G251" s="1"/>
  <c r="G250" s="1"/>
  <c r="G249" s="1"/>
  <c r="G248" s="1"/>
  <c r="H262"/>
  <c r="H261"/>
  <c r="H260" s="1"/>
  <c r="H259" s="1"/>
  <c r="H258" s="1"/>
  <c r="H257" s="1"/>
  <c r="G262"/>
  <c r="G261"/>
  <c r="G260" s="1"/>
  <c r="G259" s="1"/>
  <c r="G258" s="1"/>
  <c r="G257" s="1"/>
  <c r="H245"/>
  <c r="H244"/>
  <c r="H243"/>
  <c r="H242"/>
  <c r="H241" s="1"/>
  <c r="H240" s="1"/>
  <c r="G245"/>
  <c r="G244"/>
  <c r="G243" s="1"/>
  <c r="G242" s="1"/>
  <c r="G241" s="1"/>
  <c r="G240" s="1"/>
  <c r="H225"/>
  <c r="H232"/>
  <c r="H234"/>
  <c r="H236"/>
  <c r="H238"/>
  <c r="H230"/>
  <c r="G230"/>
  <c r="G232"/>
  <c r="G234"/>
  <c r="G236"/>
  <c r="G238"/>
  <c r="H221"/>
  <c r="G221"/>
  <c r="G220"/>
  <c r="G219" s="1"/>
  <c r="G218" s="1"/>
  <c r="G175" s="1"/>
  <c r="H223"/>
  <c r="H188"/>
  <c r="H192"/>
  <c r="H200"/>
  <c r="H206"/>
  <c r="H208"/>
  <c r="H210"/>
  <c r="H214"/>
  <c r="H198"/>
  <c r="G188"/>
  <c r="G192"/>
  <c r="G198"/>
  <c r="G200"/>
  <c r="G206"/>
  <c r="G208"/>
  <c r="G210"/>
  <c r="G214"/>
  <c r="H179"/>
  <c r="H178" s="1"/>
  <c r="H177" s="1"/>
  <c r="G179"/>
  <c r="G178"/>
  <c r="G177" s="1"/>
  <c r="H138"/>
  <c r="H140"/>
  <c r="H142"/>
  <c r="H144"/>
  <c r="H146"/>
  <c r="H148"/>
  <c r="H150"/>
  <c r="H152"/>
  <c r="H154"/>
  <c r="H156"/>
  <c r="H158"/>
  <c r="H160"/>
  <c r="H162"/>
  <c r="H164"/>
  <c r="H166"/>
  <c r="G138"/>
  <c r="G140"/>
  <c r="G142"/>
  <c r="G144"/>
  <c r="G146"/>
  <c r="G148"/>
  <c r="G150"/>
  <c r="G152"/>
  <c r="G154"/>
  <c r="G156"/>
  <c r="G158"/>
  <c r="G160"/>
  <c r="G162"/>
  <c r="G164"/>
  <c r="G166"/>
  <c r="H171"/>
  <c r="H173"/>
  <c r="G171"/>
  <c r="G173"/>
  <c r="H125"/>
  <c r="H127"/>
  <c r="H129"/>
  <c r="H131"/>
  <c r="G131"/>
  <c r="G127"/>
  <c r="G129"/>
  <c r="G125"/>
  <c r="H114"/>
  <c r="H116"/>
  <c r="H120"/>
  <c r="H119"/>
  <c r="H118" s="1"/>
  <c r="G114"/>
  <c r="G116"/>
  <c r="G120"/>
  <c r="G119" s="1"/>
  <c r="G118" s="1"/>
  <c r="H106"/>
  <c r="H105"/>
  <c r="G106"/>
  <c r="G105"/>
  <c r="H108"/>
  <c r="G108"/>
  <c r="H100"/>
  <c r="H99"/>
  <c r="H98" s="1"/>
  <c r="H97" s="1"/>
  <c r="H96" s="1"/>
  <c r="G100"/>
  <c r="G99" s="1"/>
  <c r="G98" s="1"/>
  <c r="G97" s="1"/>
  <c r="G96" s="1"/>
  <c r="H89"/>
  <c r="G89"/>
  <c r="H91"/>
  <c r="G91"/>
  <c r="H93"/>
  <c r="G93"/>
  <c r="H81"/>
  <c r="H80"/>
  <c r="H79" s="1"/>
  <c r="H78" s="1"/>
  <c r="H76"/>
  <c r="H75"/>
  <c r="H74" s="1"/>
  <c r="H73" s="1"/>
  <c r="G76"/>
  <c r="G75"/>
  <c r="G74" s="1"/>
  <c r="G73" s="1"/>
  <c r="H70"/>
  <c r="H69"/>
  <c r="H68" s="1"/>
  <c r="H64"/>
  <c r="H66"/>
  <c r="G70"/>
  <c r="G68"/>
  <c r="G66"/>
  <c r="G64"/>
  <c r="H58"/>
  <c r="H57" s="1"/>
  <c r="H56" s="1"/>
  <c r="G58"/>
  <c r="G57"/>
  <c r="G56" s="1"/>
  <c r="G55" s="1"/>
  <c r="G49"/>
  <c r="G48"/>
  <c r="G47" s="1"/>
  <c r="G46" s="1"/>
  <c r="H42"/>
  <c r="H41" s="1"/>
  <c r="H40" s="1"/>
  <c r="H28" s="1"/>
  <c r="G42"/>
  <c r="G41" s="1"/>
  <c r="G40" s="1"/>
  <c r="H38"/>
  <c r="G38"/>
  <c r="H33"/>
  <c r="G33"/>
  <c r="G30"/>
  <c r="G29" s="1"/>
  <c r="G28" s="1"/>
  <c r="G27" s="1"/>
  <c r="H30"/>
  <c r="H29"/>
  <c r="H22"/>
  <c r="H21" s="1"/>
  <c r="H20" s="1"/>
  <c r="H19" s="1"/>
  <c r="G22"/>
  <c r="G21" s="1"/>
  <c r="G20" s="1"/>
  <c r="G19" s="1"/>
  <c r="H17"/>
  <c r="H16" s="1"/>
  <c r="H15" s="1"/>
  <c r="H14" s="1"/>
  <c r="H13" s="1"/>
  <c r="H12" s="1"/>
  <c r="G17"/>
  <c r="G16" s="1"/>
  <c r="G15" s="1"/>
  <c r="G14" s="1"/>
  <c r="G13" s="1"/>
  <c r="G12" s="1"/>
  <c r="F419"/>
  <c r="F418" s="1"/>
  <c r="F417" s="1"/>
  <c r="F416" s="1"/>
  <c r="F412"/>
  <c r="F411" s="1"/>
  <c r="F410" s="1"/>
  <c r="F409" s="1"/>
  <c r="F407"/>
  <c r="F406" s="1"/>
  <c r="F405" s="1"/>
  <c r="F404" s="1"/>
  <c r="F403" s="1"/>
  <c r="F400"/>
  <c r="F398"/>
  <c r="F397" s="1"/>
  <c r="F396" s="1"/>
  <c r="F394"/>
  <c r="F390" s="1"/>
  <c r="F388"/>
  <c r="F386"/>
  <c r="F384"/>
  <c r="F379" s="1"/>
  <c r="F382"/>
  <c r="F377"/>
  <c r="F372"/>
  <c r="F371" s="1"/>
  <c r="F370" s="1"/>
  <c r="F367"/>
  <c r="F366"/>
  <c r="F365" s="1"/>
  <c r="F364" s="1"/>
  <c r="F361"/>
  <c r="F359"/>
  <c r="F358" s="1"/>
  <c r="F357" s="1"/>
  <c r="F353"/>
  <c r="F350" s="1"/>
  <c r="F355"/>
  <c r="F348"/>
  <c r="F342"/>
  <c r="F341"/>
  <c r="F340" s="1"/>
  <c r="F339" s="1"/>
  <c r="F338" s="1"/>
  <c r="F327"/>
  <c r="F321"/>
  <c r="F319"/>
  <c r="F310"/>
  <c r="F309" s="1"/>
  <c r="F308" s="1"/>
  <c r="F304"/>
  <c r="F303"/>
  <c r="F302" s="1"/>
  <c r="F301" s="1"/>
  <c r="F300" s="1"/>
  <c r="F298"/>
  <c r="F297" s="1"/>
  <c r="F296" s="1"/>
  <c r="F295" s="1"/>
  <c r="F294" s="1"/>
  <c r="F291"/>
  <c r="F289"/>
  <c r="F287"/>
  <c r="F285"/>
  <c r="F283"/>
  <c r="F281"/>
  <c r="F279"/>
  <c r="F277"/>
  <c r="F270"/>
  <c r="F269"/>
  <c r="F268" s="1"/>
  <c r="F267" s="1"/>
  <c r="F266" s="1"/>
  <c r="F262"/>
  <c r="F261" s="1"/>
  <c r="F260" s="1"/>
  <c r="F259" s="1"/>
  <c r="F258" s="1"/>
  <c r="F257" s="1"/>
  <c r="F252"/>
  <c r="F251" s="1"/>
  <c r="F250" s="1"/>
  <c r="F249" s="1"/>
  <c r="F248" s="1"/>
  <c r="F247" s="1"/>
  <c r="G185"/>
  <c r="G184"/>
  <c r="H185"/>
  <c r="H63"/>
  <c r="H62"/>
  <c r="H104"/>
  <c r="H103"/>
  <c r="H102" s="1"/>
  <c r="H113"/>
  <c r="H112"/>
  <c r="H111" s="1"/>
  <c r="G124"/>
  <c r="G123" s="1"/>
  <c r="G195"/>
  <c r="G194" s="1"/>
  <c r="G183" s="1"/>
  <c r="H88"/>
  <c r="H87"/>
  <c r="H86" s="1"/>
  <c r="H85" s="1"/>
  <c r="G104"/>
  <c r="G103" s="1"/>
  <c r="G102" s="1"/>
  <c r="G113"/>
  <c r="G112" s="1"/>
  <c r="G111" s="1"/>
  <c r="H124"/>
  <c r="H123"/>
  <c r="G170"/>
  <c r="G169"/>
  <c r="H170"/>
  <c r="H169"/>
  <c r="H195"/>
  <c r="H194" s="1"/>
  <c r="H184"/>
  <c r="H220"/>
  <c r="H219" s="1"/>
  <c r="H218" s="1"/>
  <c r="H175" s="1"/>
  <c r="G229"/>
  <c r="G228" s="1"/>
  <c r="G227" s="1"/>
  <c r="G226" s="1"/>
  <c r="G225" s="1"/>
  <c r="G276"/>
  <c r="G275"/>
  <c r="G274" s="1"/>
  <c r="G273" s="1"/>
  <c r="G357"/>
  <c r="G88"/>
  <c r="G87"/>
  <c r="G86" s="1"/>
  <c r="G85" s="1"/>
  <c r="H137"/>
  <c r="H136" s="1"/>
  <c r="H135" s="1"/>
  <c r="H134" s="1"/>
  <c r="H229"/>
  <c r="H228"/>
  <c r="H227" s="1"/>
  <c r="H276"/>
  <c r="H275" s="1"/>
  <c r="H274" s="1"/>
  <c r="H273" s="1"/>
  <c r="H357"/>
  <c r="G396"/>
  <c r="H396"/>
  <c r="G63"/>
  <c r="G62"/>
  <c r="H350"/>
  <c r="H347"/>
  <c r="G350"/>
  <c r="G347"/>
  <c r="G346" s="1"/>
  <c r="G345" s="1"/>
  <c r="G137"/>
  <c r="G136"/>
  <c r="G135" s="1"/>
  <c r="G134" s="1"/>
  <c r="F276"/>
  <c r="F275" s="1"/>
  <c r="F274" s="1"/>
  <c r="F273" s="1"/>
  <c r="F245"/>
  <c r="F244"/>
  <c r="F243" s="1"/>
  <c r="F242" s="1"/>
  <c r="F241" s="1"/>
  <c r="F240" s="1"/>
  <c r="F238"/>
  <c r="F236"/>
  <c r="F234"/>
  <c r="F232"/>
  <c r="F230"/>
  <c r="F223"/>
  <c r="F220" s="1"/>
  <c r="F219" s="1"/>
  <c r="F218" s="1"/>
  <c r="F214"/>
  <c r="F208"/>
  <c r="F206"/>
  <c r="F203" s="1"/>
  <c r="F202" s="1"/>
  <c r="F200"/>
  <c r="F198"/>
  <c r="F192"/>
  <c r="F188"/>
  <c r="F185"/>
  <c r="F180"/>
  <c r="F179"/>
  <c r="F178" s="1"/>
  <c r="F177" s="1"/>
  <c r="F176" s="1"/>
  <c r="F175" s="1"/>
  <c r="F173"/>
  <c r="F171"/>
  <c r="F166"/>
  <c r="F164"/>
  <c r="F162"/>
  <c r="F160"/>
  <c r="F158"/>
  <c r="F156"/>
  <c r="F154"/>
  <c r="F152"/>
  <c r="F150"/>
  <c r="F148"/>
  <c r="F146"/>
  <c r="F144"/>
  <c r="F142"/>
  <c r="F140"/>
  <c r="F138"/>
  <c r="F131"/>
  <c r="F129"/>
  <c r="F127"/>
  <c r="F125"/>
  <c r="F120"/>
  <c r="F119"/>
  <c r="F118" s="1"/>
  <c r="F116"/>
  <c r="F114"/>
  <c r="F108"/>
  <c r="F106"/>
  <c r="F105"/>
  <c r="F100"/>
  <c r="F99"/>
  <c r="F98" s="1"/>
  <c r="F97" s="1"/>
  <c r="F96" s="1"/>
  <c r="F93"/>
  <c r="F91"/>
  <c r="F89"/>
  <c r="F82"/>
  <c r="F81"/>
  <c r="F80" s="1"/>
  <c r="F79" s="1"/>
  <c r="F78" s="1"/>
  <c r="F76"/>
  <c r="F75" s="1"/>
  <c r="F74" s="1"/>
  <c r="F73" s="1"/>
  <c r="F70"/>
  <c r="F69" s="1"/>
  <c r="F68" s="1"/>
  <c r="F66"/>
  <c r="F64"/>
  <c r="F58"/>
  <c r="F57"/>
  <c r="F56" s="1"/>
  <c r="F53"/>
  <c r="F52" s="1"/>
  <c r="F51" s="1"/>
  <c r="F41"/>
  <c r="F40"/>
  <c r="F38"/>
  <c r="F33"/>
  <c r="F31"/>
  <c r="F22"/>
  <c r="F21" s="1"/>
  <c r="F20" s="1"/>
  <c r="F19" s="1"/>
  <c r="F17"/>
  <c r="F16" s="1"/>
  <c r="F15" s="1"/>
  <c r="F14" s="1"/>
  <c r="H346"/>
  <c r="H345" s="1"/>
  <c r="F137"/>
  <c r="F136" s="1"/>
  <c r="F135" s="1"/>
  <c r="F184"/>
  <c r="F195"/>
  <c r="F194" s="1"/>
  <c r="F183" s="1"/>
  <c r="F182" s="1"/>
  <c r="F30"/>
  <c r="F29" s="1"/>
  <c r="F28" s="1"/>
  <c r="F104"/>
  <c r="F103"/>
  <c r="F102" s="1"/>
  <c r="F229"/>
  <c r="F228"/>
  <c r="F227" s="1"/>
  <c r="F226" s="1"/>
  <c r="F225" s="1"/>
  <c r="F63"/>
  <c r="F62" s="1"/>
  <c r="F61" s="1"/>
  <c r="F88"/>
  <c r="F87" s="1"/>
  <c r="F86" s="1"/>
  <c r="F85" s="1"/>
  <c r="F113"/>
  <c r="F112"/>
  <c r="F111" s="1"/>
  <c r="F110" s="1"/>
  <c r="F124"/>
  <c r="F123" s="1"/>
  <c r="F122" s="1"/>
  <c r="F170"/>
  <c r="F169"/>
  <c r="F168" s="1"/>
  <c r="F293" l="1"/>
  <c r="F347"/>
  <c r="G369"/>
  <c r="G363"/>
  <c r="G344" s="1"/>
  <c r="G337" s="1"/>
  <c r="F369"/>
  <c r="F363" s="1"/>
  <c r="F346"/>
  <c r="F345" s="1"/>
  <c r="F95"/>
  <c r="F134"/>
  <c r="F133" s="1"/>
  <c r="F13"/>
  <c r="F12" s="1"/>
  <c r="F55"/>
  <c r="H183"/>
  <c r="H61"/>
  <c r="H55" s="1"/>
  <c r="H27" s="1"/>
  <c r="H26" s="1"/>
  <c r="H95"/>
  <c r="G265"/>
  <c r="H293"/>
  <c r="G314"/>
  <c r="G313" s="1"/>
  <c r="G312" s="1"/>
  <c r="H369"/>
  <c r="H363" s="1"/>
  <c r="H344" s="1"/>
  <c r="H337" s="1"/>
  <c r="F27"/>
  <c r="F72"/>
  <c r="F265"/>
  <c r="F264" s="1"/>
  <c r="G72"/>
  <c r="G26" s="1"/>
  <c r="H72"/>
  <c r="G95"/>
  <c r="G247"/>
  <c r="H265"/>
  <c r="F344" l="1"/>
  <c r="F337" s="1"/>
  <c r="G11"/>
  <c r="F26"/>
  <c r="H264"/>
  <c r="H11" s="1"/>
  <c r="G264"/>
  <c r="F11"/>
</calcChain>
</file>

<file path=xl/sharedStrings.xml><?xml version="1.0" encoding="utf-8"?>
<sst xmlns="http://schemas.openxmlformats.org/spreadsheetml/2006/main" count="1224" uniqueCount="475">
  <si>
    <t>ППП</t>
  </si>
  <si>
    <t>РП</t>
  </si>
  <si>
    <t>КЦСР</t>
  </si>
  <si>
    <t>КВР</t>
  </si>
  <si>
    <t>Наименование</t>
  </si>
  <si>
    <t/>
  </si>
  <si>
    <t>2014 год</t>
  </si>
  <si>
    <t>плановый период</t>
  </si>
  <si>
    <t>2015 год</t>
  </si>
  <si>
    <t>2016 год</t>
  </si>
  <si>
    <t>1</t>
  </si>
  <si>
    <t>2</t>
  </si>
  <si>
    <t>3</t>
  </si>
  <si>
    <t>4</t>
  </si>
  <si>
    <t>5</t>
  </si>
  <si>
    <t>6</t>
  </si>
  <si>
    <t>7</t>
  </si>
  <si>
    <t>8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</si>
  <si>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</si>
  <si>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</si>
  <si>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</si>
  <si>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</si>
  <si>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</si>
  <si>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</si>
  <si>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</si>
  <si>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</si>
  <si>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</si>
  <si>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</si>
  <si>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Собрание депутатов Весьегонского района</t>
  </si>
  <si>
    <t>Глава муниципального образования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</si>
  <si>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</si>
  <si>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</si>
  <si>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</si>
  <si>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Центральный аппарат</t>
  </si>
  <si>
    <t>0103</t>
  </si>
  <si>
    <t>Администрация Весьегонского района Тверской области</t>
  </si>
  <si>
    <t>Глава местной администрации (исполнительно-распорядительного органа муниципального образования)</t>
  </si>
  <si>
    <t>Обеспечивающая программа</t>
  </si>
  <si>
    <t>0105</t>
  </si>
  <si>
    <t>0111</t>
  </si>
  <si>
    <t>Резервные фонды</t>
  </si>
  <si>
    <t>Резервные фонды местных администраций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</si>
  <si>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</si>
  <si>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 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</t>
  </si>
  <si>
    <t>Подпрограмма "Профилактика безнадзорности и правонарушений несовершеннолетних в Весьегонском районе"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</si>
  <si>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</si>
  <si>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</si>
  <si>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</si>
  <si>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</si>
  <si>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</si>
  <si>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</si>
  <si>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</si>
  <si>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</si>
  <si>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</si>
  <si>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0400</t>
  </si>
  <si>
    <t>НАЦИОНАЛЬНАЯ ЭКОНОМИКА</t>
  </si>
  <si>
    <t>0408</t>
  </si>
  <si>
    <t>Транспорт</t>
  </si>
  <si>
    <t>Подпрограмма "Транспортное обслуживание населения Весьегонского района"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</si>
  <si>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</si>
  <si>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</si>
  <si>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</si>
  <si>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</si>
  <si>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"Формирование земельных участков для ИЖС и земельных участков для ЛПХ"</t>
  </si>
  <si>
    <t>Подпрограмма "Формирование земельных участков для индивидуального гаражного строительства"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</si>
  <si>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</si>
  <si>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</si>
  <si>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</si>
  <si>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</si>
  <si>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</si>
  <si>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Молодежная политика и оздоровление детей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</si>
  <si>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</si>
  <si>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</si>
  <si>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</si>
  <si>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</si>
  <si>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</si>
  <si>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</si>
  <si>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</si>
  <si>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</si>
  <si>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</si>
  <si>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</si>
  <si>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</si>
  <si>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</si>
  <si>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</si>
  <si>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</si>
  <si>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</si>
  <si>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</si>
  <si>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</si>
  <si>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</si>
  <si>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</si>
  <si>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</si>
  <si>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</si>
  <si>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</si>
  <si>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</si>
  <si>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Подпрограмма "Совершенствование, развитие, повышение эффективности функционирования автономной некоммерческой организации "Редакция газеты "Весьегонская жизнь"</t>
  </si>
  <si>
    <t xml:space="preserve">Финансовый отдел администрации Весьегонского района 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</si>
  <si>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</si>
  <si>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</si>
  <si>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1300</t>
  </si>
  <si>
    <t>Обслуживание государственного и муниципального долга</t>
  </si>
  <si>
    <t>1301</t>
  </si>
  <si>
    <t>Подпрограмма "Обеспечение сбалансированности и устойчивости бюджета Весьегонского района"</t>
  </si>
  <si>
    <t>Отдел культуры администрации Весьегонского района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</si>
  <si>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</si>
  <si>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</si>
  <si>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</si>
  <si>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</si>
  <si>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</si>
  <si>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</si>
  <si>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Подпрограмма "Обустройство территории для занятий воспитанников МУ "МСПЦ"Кировец" водными видами спорта"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</si>
  <si>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</si>
  <si>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</si>
  <si>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</si>
  <si>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</si>
  <si>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</si>
  <si>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</si>
  <si>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</si>
  <si>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</si>
  <si>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</si>
  <si>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Отдел образования администрации Весьегонского района Тверской области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</si>
  <si>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</si>
  <si>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</si>
  <si>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</si>
  <si>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</si>
  <si>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</si>
  <si>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Подпрограмма"Укрепление здоровья детей и подростков в образовательных организациях Весьегонского района"</t>
  </si>
  <si>
    <t>0709</t>
  </si>
  <si>
    <t>Другие вопросы в области образования</t>
  </si>
  <si>
    <t>Отдельные мероприятия в рамках муниципальной программы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</si>
  <si>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</si>
  <si>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Подпрограмма"Повышение эффективности деятельности администрации Весьегонского района по реализации своих полномочий"</t>
  </si>
  <si>
    <t>Обеспечение деятельности единой дежурно-диспетчерской службы Весьегонского района</t>
  </si>
  <si>
    <t>Субсидии физическим и юридическим лицам, не являющимися муниципальными учреждениями</t>
  </si>
  <si>
    <t>Содержание подведомственной сети муниципальных учреждений</t>
  </si>
  <si>
    <t>0100000</t>
  </si>
  <si>
    <t>0190000</t>
  </si>
  <si>
    <t>1000000</t>
  </si>
  <si>
    <t>1030000</t>
  </si>
  <si>
    <t>1037502</t>
  </si>
  <si>
    <t>0110000</t>
  </si>
  <si>
    <t>0120000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</si>
  <si>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</si>
  <si>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0125120</t>
  </si>
  <si>
    <t>0130000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</si>
  <si>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</si>
  <si>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0137541</t>
  </si>
  <si>
    <t>1010000</t>
  </si>
  <si>
    <t>1011000</t>
  </si>
  <si>
    <t>1040000</t>
  </si>
  <si>
    <t>1041000</t>
  </si>
  <si>
    <t>0900000</t>
  </si>
  <si>
    <t>0920000</t>
  </si>
  <si>
    <t>0924000</t>
  </si>
  <si>
    <t>0910000</t>
  </si>
  <si>
    <t>0917521</t>
  </si>
  <si>
    <t>Субвенция на осуществление государственных полномочий по государственной регистрации актов гражданского состояния</t>
  </si>
  <si>
    <t>1100000</t>
  </si>
  <si>
    <t>1110000</t>
  </si>
  <si>
    <t>1111000</t>
  </si>
  <si>
    <t>1120000</t>
  </si>
  <si>
    <t>1121000</t>
  </si>
  <si>
    <t>0500000</t>
  </si>
  <si>
    <t>0510000</t>
  </si>
  <si>
    <t>0511000</t>
  </si>
  <si>
    <t>0600000</t>
  </si>
  <si>
    <t>0610000</t>
  </si>
  <si>
    <t>0611000</t>
  </si>
  <si>
    <t>1031000</t>
  </si>
  <si>
    <t>0800000</t>
  </si>
  <si>
    <t>0840000</t>
  </si>
  <si>
    <t>0841000</t>
  </si>
  <si>
    <t>0810000</t>
  </si>
  <si>
    <t>0811000</t>
  </si>
  <si>
    <t>0821000</t>
  </si>
  <si>
    <t>0820000</t>
  </si>
  <si>
    <t>0830000</t>
  </si>
  <si>
    <t>0837511</t>
  </si>
  <si>
    <t>0700000</t>
  </si>
  <si>
    <t>0710000</t>
  </si>
  <si>
    <t>0711000</t>
  </si>
  <si>
    <t>0300000</t>
  </si>
  <si>
    <t>0310000</t>
  </si>
  <si>
    <t>0314000</t>
  </si>
  <si>
    <t>1300000</t>
  </si>
  <si>
    <t>1390000</t>
  </si>
  <si>
    <t>1310000</t>
  </si>
  <si>
    <t>1311000</t>
  </si>
  <si>
    <t>1400000</t>
  </si>
  <si>
    <t>1600000</t>
  </si>
  <si>
    <t>1610000</t>
  </si>
  <si>
    <t>1611000</t>
  </si>
  <si>
    <t>1430000</t>
  </si>
  <si>
    <t>1432000</t>
  </si>
  <si>
    <t>1500000</t>
  </si>
  <si>
    <t>1510000</t>
  </si>
  <si>
    <t>1512000</t>
  </si>
  <si>
    <t>1520000</t>
  </si>
  <si>
    <t>1410000</t>
  </si>
  <si>
    <t>1412000</t>
  </si>
  <si>
    <t>1420000</t>
  </si>
  <si>
    <t>1422000</t>
  </si>
  <si>
    <t>1490000</t>
  </si>
  <si>
    <t>1700000</t>
  </si>
  <si>
    <t>1710000</t>
  </si>
  <si>
    <t>1712000</t>
  </si>
  <si>
    <t>1717601</t>
  </si>
  <si>
    <t>1740000</t>
  </si>
  <si>
    <t>1720000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</si>
  <si>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</si>
  <si>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1727602</t>
  </si>
  <si>
    <t>1730000</t>
  </si>
  <si>
    <t>1732000</t>
  </si>
  <si>
    <t>Мероприятия в рамках муниципальной программы направленные на ремонт образовательных организаций</t>
  </si>
  <si>
    <t>1750000</t>
  </si>
  <si>
    <t>Организация отдыха детей и подростков в каникулярное время</t>
  </si>
  <si>
    <t>Муниципальная программа муниципального образованияТверской области "Весьегонский район" "Развитие системы образования Весьегонского района на 2014-2016 годы"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</si>
  <si>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2014-2016 годы"</t>
  </si>
  <si>
    <t>1790000</t>
  </si>
  <si>
    <t>1717501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</si>
  <si>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</si>
  <si>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Фонд оплаты труда (государственных) муниципальных органов и взносы по обязательному социальному страхованию</t>
  </si>
  <si>
    <t xml:space="preserve">Прочая закупка товаров, работ и услуг для обеспечения государственных (муниципальных) нужд 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</si>
  <si>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</si>
  <si>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</si>
  <si>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Резервные средства</t>
  </si>
  <si>
    <t>Субсдиии юридическим лицам(кроме некоммерческих организаций), индивидуальным предпринимателям, физическим лицам</t>
  </si>
  <si>
    <t>Иные пенсии, социальные доплаты к пенсиям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</si>
  <si>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</si>
  <si>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</si>
  <si>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Обслуживание муниципального долга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</si>
  <si>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</si>
  <si>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Фонд оплаты труда казенных учреждений и взносы по обязательному социальному страхованию</t>
  </si>
  <si>
    <t>Уплата налога на имущество организаций и земельного налога</t>
  </si>
  <si>
    <t>Субсдии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</si>
  <si>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</si>
  <si>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9970000</t>
  </si>
  <si>
    <t>Субвенции на осуществление отдельных государственных полномочий Тверской области в сфере осуществления дорожной деятельности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</si>
  <si>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</si>
  <si>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Иные выплаты персоналу  казенных учреждений, за исключением фонда оплаты труда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</si>
  <si>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</si>
  <si>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</si>
  <si>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</si>
  <si>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</si>
  <si>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</si>
  <si>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</si>
  <si>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1722000</t>
  </si>
  <si>
    <t>0112000</t>
  </si>
  <si>
    <t>Содержание подведомственной сети</t>
  </si>
  <si>
    <t>1742000</t>
  </si>
  <si>
    <t>1752000</t>
  </si>
  <si>
    <t>Субсидии на иные цели</t>
  </si>
  <si>
    <t>Ведомственная структура расходов районного бюджета на 2015 год 
и на плановый период 2016 и 2017 годов</t>
  </si>
  <si>
    <t>2017 год</t>
  </si>
  <si>
    <t>0199011</t>
  </si>
  <si>
    <t>0199021</t>
  </si>
  <si>
    <t>0199031</t>
  </si>
  <si>
    <t>0199033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</si>
  <si>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2015-2017 годы"</t>
  </si>
  <si>
    <t>Муниципальная программа муниципального образования Тверской области " Весьегонский район" "Совершенствование муниципального управления в Весьегонском районе на 2015-2017 годы"</t>
  </si>
  <si>
    <t>Муниципальная программа муниципального образования Тверской области "Весьегонский район"  "Обеспечение правопорядка и безопасности населения Весьегонского района на 2015-2017 годы"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</si>
  <si>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</si>
  <si>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Муниципальная программа муниципального образования Тверской области " Весьегонский район"  "Повышение эффективности управления муниципальной собственностью муниципального образования Тверской области "Весьегонский района на 2015-2017 годы"</t>
  </si>
  <si>
    <t>Получение отчетов о проведении оценки рыночной стоимости объектов, подлежащих приватизации</t>
  </si>
  <si>
    <t>Проведение кадастровых работ для постановки земельного участка на государственных кадастровый учет</t>
  </si>
  <si>
    <t>0125931</t>
  </si>
  <si>
    <t>0112042</t>
  </si>
  <si>
    <t>1041011</t>
  </si>
  <si>
    <t>Проведение мероприятий по воспитанию стойкой антинаркотической установки</t>
  </si>
  <si>
    <t>1041012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</si>
  <si>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</si>
  <si>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>1041021</t>
  </si>
  <si>
    <t>Проведение информационно-профилактических мероприятий к международным датам, массовых акций "за здоровый образ жизни"</t>
  </si>
  <si>
    <t>Муниципальная программа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2015-2017 годы"</t>
  </si>
  <si>
    <t>0924012</t>
  </si>
  <si>
    <t>Обеспечение финансирования расходов по организации транспортного обслуживания населения на маршрутах в соответствии с минимальными социальными требованиями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</si>
  <si>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2015-2017 годы"</t>
  </si>
  <si>
    <t>Муниципальная программа муниципального образования Тверской области " Весьегонский район"  "Развитие индивидуального жилищного строительства и индивидуального гаражного строительства на территории Весьегонского района Тверской области на 2015-2017 годы"</t>
  </si>
  <si>
    <t>1111021</t>
  </si>
  <si>
    <t>1111024</t>
  </si>
  <si>
    <t>Организация и проведение кадастровых работ по образованию земельных участков для ИЖС и ЛПХ</t>
  </si>
  <si>
    <t>Формирование пакета документов на аукцион по земельным участкам, предназначенным для ИЖС и ЛПХ - оценочные работы</t>
  </si>
  <si>
    <t>Муниципальная программа муниципального образования Тверской области "Весьегонский район"  "Развитие туризма в Весьегонском районе на 2015-2017 годы"</t>
  </si>
  <si>
    <t>0511011</t>
  </si>
  <si>
    <t>Проведение традиционных массовых мероприятий</t>
  </si>
  <si>
    <t>0511012</t>
  </si>
  <si>
    <t>Организация встреч, круглых столов</t>
  </si>
  <si>
    <t>0511021</t>
  </si>
  <si>
    <t xml:space="preserve"> Размещение информации в областной прессе с целью имиджевого позиционирования Весьегонского района</t>
  </si>
  <si>
    <t>0511025</t>
  </si>
  <si>
    <t xml:space="preserve"> Издание краеведческих книг</t>
  </si>
  <si>
    <t>Муниципальная программа муниципального образования Тверской области "Весьегонский район"  "Молодежь Весьегонского района на 2015-2017 годы"</t>
  </si>
  <si>
    <t>0611011</t>
  </si>
  <si>
    <t>0611012</t>
  </si>
  <si>
    <t>0611013</t>
  </si>
  <si>
    <t>0611014</t>
  </si>
  <si>
    <t>0611015</t>
  </si>
  <si>
    <t>0611016</t>
  </si>
  <si>
    <t>0611017</t>
  </si>
  <si>
    <t>0611018</t>
  </si>
  <si>
    <t>0611019</t>
  </si>
  <si>
    <t xml:space="preserve"> Проведение соревнований по военно-патриотическим видам спорта</t>
  </si>
  <si>
    <t xml:space="preserve"> Проведение акции "Граждане России" - торжественная церемония вручения паспортов 14-летним гражданам</t>
  </si>
  <si>
    <t xml:space="preserve"> Мероприятия к Дню защитника Отечества</t>
  </si>
  <si>
    <t>Участие в областном Дне призывника, торжественные проводы в армию в Весьегонском районе</t>
  </si>
  <si>
    <t xml:space="preserve"> Участие в областном смотре-конкурсе постов №1</t>
  </si>
  <si>
    <t>Районная спартакиада допризывной молодежи</t>
  </si>
  <si>
    <t>Молодежные мероприятия в честь Дня Победы</t>
  </si>
  <si>
    <t>Участие в областной спартакиаде молодежи, участие в финале областной военно-спортивной игры "Орленок"</t>
  </si>
  <si>
    <t>Найм транспортных средств для участия молодежи в областных мероприятиях и соревнованиях</t>
  </si>
  <si>
    <t>0611021</t>
  </si>
  <si>
    <t>0611022</t>
  </si>
  <si>
    <t>0611023</t>
  </si>
  <si>
    <t xml:space="preserve">Проведение ежегодного фестиваля молодежного самодеятельного творчества "Весенняя радуга" </t>
  </si>
  <si>
    <t>Участие молодежных творческих коллективов района в межрайонных, областных конкурсах и фестивалях</t>
  </si>
  <si>
    <t>Мероприятия посвященные проведению Дня молодежи</t>
  </si>
  <si>
    <t>0611031</t>
  </si>
  <si>
    <t>0611032</t>
  </si>
  <si>
    <t>Проведение районного первенства по туризму среди малодежи</t>
  </si>
  <si>
    <t>0611034</t>
  </si>
  <si>
    <t>Участие в областном молодежном туристическом слете</t>
  </si>
  <si>
    <t>Взаимодействие с ЦМППОНД г.Твери по профилактике наркомании, СПИДа. Проведение комплекса районных мероприятий "За здоровый образ жизни"</t>
  </si>
  <si>
    <t>1031014</t>
  </si>
  <si>
    <t>Проведение районного конкурса среди образовательных учреждений на лучшую постановку воспитательной работы</t>
  </si>
  <si>
    <t>1031021</t>
  </si>
  <si>
    <t>Проведение мероприятий с несовершеннолетними, находящимися в трудной жизненной ситуации</t>
  </si>
  <si>
    <t>0841021</t>
  </si>
  <si>
    <t>0811011</t>
  </si>
  <si>
    <t>Проведение мероприятий к государственным праздникам, посвященным семье и детям</t>
  </si>
  <si>
    <t>0811012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</si>
  <si>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</si>
  <si>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</si>
  <si>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0821011</t>
  </si>
  <si>
    <t>0821012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</si>
  <si>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</si>
  <si>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</si>
  <si>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0841011</t>
  </si>
  <si>
    <t>0841012</t>
  </si>
  <si>
    <t>0841031</t>
  </si>
  <si>
    <t>0841032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</si>
  <si>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</si>
  <si>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</si>
  <si>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0821021</t>
  </si>
  <si>
    <t>Выплата муниципальных стипендий студентам Тверской медицинской академии</t>
  </si>
  <si>
    <t>Муниципальная программа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201-2015 годы"</t>
  </si>
  <si>
    <t>Муниципальная программа муниципального образования Тверской области " Весьегонский район"  "Развитие физической культуры и спорта в Весьегонском районе на 2015-2017 годы"</t>
  </si>
  <si>
    <t>0711011</t>
  </si>
  <si>
    <t>0711012</t>
  </si>
  <si>
    <t>0711013</t>
  </si>
  <si>
    <t>0711014</t>
  </si>
  <si>
    <t>0711016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</si>
  <si>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</si>
  <si>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</si>
  <si>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</si>
  <si>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</si>
  <si>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0314011</t>
  </si>
  <si>
    <t>Издание газеты "Весьегонская жизнь"</t>
  </si>
  <si>
    <t>1399011</t>
  </si>
  <si>
    <t>Расходы по центральному аппарату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</si>
  <si>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2015-2017 годы"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</si>
  <si>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2015-2017 годы"</t>
  </si>
  <si>
    <t>1311021</t>
  </si>
  <si>
    <t xml:space="preserve">Обслуживание муниципального долга </t>
  </si>
  <si>
    <t>0401</t>
  </si>
  <si>
    <t>Общеэкономические вопросы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</si>
  <si>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2015-2017 годы"</t>
  </si>
  <si>
    <t>Подпрограмма "Повышение правопорядка и общественной безопасности в Весьегонском районе"</t>
  </si>
  <si>
    <t>1011021</t>
  </si>
  <si>
    <t>Организация временного трудоустройства подростков в период летних каникул в учреждениях культуры Весьегонского района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</si>
  <si>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2015-2017 годы"</t>
  </si>
  <si>
    <t>1611011</t>
  </si>
  <si>
    <t>1611013</t>
  </si>
  <si>
    <t>1611014</t>
  </si>
  <si>
    <t>1611018</t>
  </si>
  <si>
    <t>1611021</t>
  </si>
  <si>
    <t>1611022</t>
  </si>
  <si>
    <t>1611032</t>
  </si>
  <si>
    <t>1611042</t>
  </si>
  <si>
    <t>Проведение Дней малого бизнеса Весьегонского района</t>
  </si>
  <si>
    <t xml:space="preserve"> Создание на базе общеобразовательных организаций и сельских учреждений культуры постоянно действующих и обновляющихся информационных стендов для предпринимателей и фермеров</t>
  </si>
  <si>
    <t>Создание и распространение методических пособий, информационных бюллетеней, презентационных материалов, другой продукции</t>
  </si>
  <si>
    <t>Обеспечение функционального сопровождения и актуализации Интернет-ресурса поддержки предпринимательства "Бизнес-портал"</t>
  </si>
  <si>
    <t>Открытие деловых информационных центров в сельских поселениях на базе учреждений культуры</t>
  </si>
  <si>
    <t>Модернизация и техническое дооснащение делового информационного центра при МУК ВМЦБ</t>
  </si>
  <si>
    <t>Проведение Дней предпринимателя</t>
  </si>
  <si>
    <t>Организация обмена опытом по вопросам развития малого бизнеса с объединениями коммерческих структур других районов  посредством проведения "круглых столов" и семинаров</t>
  </si>
  <si>
    <t>1432011</t>
  </si>
  <si>
    <t>Муниципальная программа муниципального образования Тверской области " Весьегонский район"  "Культура Весьегонского района на 2015-2017 годы"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</si>
  <si>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2015-2017 годы"</t>
  </si>
  <si>
    <t>1512011</t>
  </si>
  <si>
    <t>1521000</t>
  </si>
  <si>
    <t>1521012</t>
  </si>
  <si>
    <t>1412011</t>
  </si>
  <si>
    <t>1412033</t>
  </si>
  <si>
    <t>Комплектование библиотечных фондов</t>
  </si>
  <si>
    <t>1422011</t>
  </si>
  <si>
    <t>1499011</t>
  </si>
  <si>
    <t xml:space="preserve"> Расходы на обеспечение деятельности администратора программы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</si>
  <si>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2015-2017 годы"</t>
  </si>
  <si>
    <t>1712021</t>
  </si>
  <si>
    <t>Организация питания  в дошкольных образовательных организациях</t>
  </si>
  <si>
    <t>1742021</t>
  </si>
  <si>
    <t>1746111</t>
  </si>
  <si>
    <t>1020000</t>
  </si>
  <si>
    <t>Подпрограмма "Повышение безопасности дорожного движения на территории Весьегонского района"</t>
  </si>
  <si>
    <t>1021000</t>
  </si>
  <si>
    <t>1021021</t>
  </si>
  <si>
    <t>Проведение районного этапа и обеспечение участия в региональном конкурсе "Безопасное колесо"</t>
  </si>
  <si>
    <t xml:space="preserve"> Организация питания в дошкольной группе</t>
  </si>
  <si>
    <t>1722011</t>
  </si>
  <si>
    <t>1722032</t>
  </si>
  <si>
    <t>1722033</t>
  </si>
  <si>
    <t xml:space="preserve">Организация горячего питания учащихся начальных классов общеобразовательных организаций </t>
  </si>
  <si>
    <t>1722035</t>
  </si>
  <si>
    <t>Организация подвоза учащихся</t>
  </si>
  <si>
    <t>1732011</t>
  </si>
  <si>
    <t>1742022</t>
  </si>
  <si>
    <t>1746112</t>
  </si>
  <si>
    <t>1746100</t>
  </si>
  <si>
    <t>1752012</t>
  </si>
  <si>
    <t>1799011</t>
  </si>
  <si>
    <t>Расходы обеспечение деятельности  администратора муниципальной программы</t>
  </si>
  <si>
    <t>1011022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</si>
  <si>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</si>
  <si>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0911011</t>
  </si>
  <si>
    <t>0911000</t>
  </si>
  <si>
    <t>0835082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</si>
  <si>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</si>
  <si>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Содержание автомобильных дорог местного значения</t>
  </si>
  <si>
    <t>Благоустройство территории для занятий водными видами спорта</t>
  </si>
  <si>
    <t>Проведение мероприятий  и конкурсов для реализации творческого потенциала одаренных детей</t>
  </si>
  <si>
    <t>0811021</t>
  </si>
  <si>
    <t>0811022</t>
  </si>
  <si>
    <t>Оказание содействия общественным организациям и объединениям Весьегонского района</t>
  </si>
  <si>
    <t xml:space="preserve"> Оказание содействия ветеранской общественной организации Весьегонского района</t>
  </si>
  <si>
    <t xml:space="preserve"> Оказание адресной материальной помощи гражданам, пострадавшим от стихийных бедствий</t>
  </si>
  <si>
    <t>0841013</t>
  </si>
  <si>
    <t>Чествование долгожителей и людей, внесших значительный вклад в развитие района</t>
  </si>
  <si>
    <t>0841033</t>
  </si>
  <si>
    <t>0841034</t>
  </si>
  <si>
    <t>Организация мероприятий, способствующих созданию имиджа Весьегонского района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</si>
  <si>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</si>
  <si>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Субвенции на осуществление государственных полномочий по составлению(изменению) списков кандидатов в присяжные заседатели федеральных  судов общей юрисдикции в Российской Федерации</t>
  </si>
  <si>
    <t>1712023</t>
  </si>
  <si>
    <t>1712024</t>
  </si>
  <si>
    <t>Проведение противопожарных мероприятий в дошкольных образовательных организациях</t>
  </si>
  <si>
    <t>Укрепление технического состояния дошкольных образовательных организаций</t>
  </si>
  <si>
    <t>Проведение противопожарных мероприятий в общеобразовательных организациях</t>
  </si>
  <si>
    <t>Укрепление технического состояния общеобразовательных организаций</t>
  </si>
  <si>
    <t>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</si>
  <si>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Организация и проведение кадастровых работ по образованию земельных участков для ИГС</t>
  </si>
  <si>
    <t>1121021</t>
  </si>
  <si>
    <t>Субсидии некоммерческим организациям (за исключением государственных (муниципальных) учреждений)</t>
  </si>
  <si>
    <t>Подпрограмма "Обеспечение развития дорожного хозяйства в Весьегонском районе"</t>
  </si>
  <si>
    <t>Судебная система</t>
  </si>
  <si>
    <t>Обслуживание  государственного внутреннего и муниципального долга</t>
  </si>
  <si>
    <t xml:space="preserve">КУЛЬТУРА, КИНЕМАТОГРАФИЯ </t>
  </si>
  <si>
    <t>Другие вопросы в области культуры, кинематографии</t>
  </si>
  <si>
    <t>Приобретение товаров, работ, услуг в пользу граждан в целях их социального обеспечения</t>
  </si>
  <si>
    <t>1412001</t>
  </si>
  <si>
    <t>1422001</t>
  </si>
  <si>
    <t>1712002</t>
  </si>
  <si>
    <t>Обеспечение деятельности дошкольных образовательных организаций (субсидии прошлых лет)</t>
  </si>
  <si>
    <t>Обеспечение деятельности учреждений культуры (субсидии прошлых лет)</t>
  </si>
  <si>
    <t>Обеспечение деятельности библиотек (субсидии прошлых лет)</t>
  </si>
  <si>
    <t>1722004</t>
  </si>
  <si>
    <t>Обеспечение деятельности общеобразовательных организаций (субсидии прошлых лет)</t>
  </si>
  <si>
    <t>1732001</t>
  </si>
  <si>
    <t>Обеспечение деятельности организаций дополнительного образования детей (субсидии прошлых лет)</t>
  </si>
  <si>
    <t>1727204</t>
  </si>
  <si>
    <t>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</si>
  <si>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Иные выплаты персоналу казенных учреждений, за исключением фонда оплаты труда</t>
  </si>
  <si>
    <t>Приложение 4</t>
  </si>
  <si>
    <t>к решению Собрания депутатов Весьегонского района</t>
  </si>
  <si>
    <t>от  №</t>
  </si>
  <si>
    <r>
      <t>Приложение 11</t>
    </r>
    <r>
      <rPr>
        <sz val="11"/>
        <color indexed="8"/>
        <rFont val="Times New Roman"/>
        <family val="1"/>
        <charset val="204"/>
      </rPr>
      <t xml:space="preserve">
к решению Собрания депутатов Весьегонского района
от  23.12.2014 № 29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</si>
</sst>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Font="1" applyFill="1" applyBorder="1" applyAlignment="1">
      <alignment vertical="top" wrapText="1"/>
    </xf>
    <xf numFmtId="0" fontId="1" fillId="0" borderId="0" xfId="0" applyFont="1"/>
    <xf numFmtId="0" fontId="0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/>
    <xf numFmtId="0" fontId="3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6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3"/>
  <sheetViews>
    <sheetView tabSelected="1" zoomScaleNormal="100" workbookViewId="0">
      <selection activeCell="A4" sqref="A4:H4"/>
    </sheetView>
  </sheetViews>
  <sheetFormatPr defaultRowHeight="15"/>
  <cols>
    <col min="1" max="3" width="9.140625" style="3"/>
    <col min="4" max="4" width="8.140625" style="3" customWidth="1"/>
    <col min="5" max="5" width="26" style="3" customWidth="1"/>
    <col min="6" max="6" width="16.7109375" style="3" customWidth="1"/>
    <col min="7" max="8" width="16" style="3" customWidth="1"/>
    <col min="9" max="9" width="28.7109375" style="3" customWidth="1"/>
    <col min="10" max="16384" width="9.140625" style="3"/>
  </cols>
  <sheetData>
    <row r="1" spans="1:9">
      <c r="A1" s="49" t="s">
        <v>471</v>
      </c>
      <c r="B1" s="50"/>
      <c r="C1" s="50"/>
      <c r="D1" s="50"/>
      <c r="E1" s="50"/>
      <c r="F1" s="50"/>
      <c r="G1" s="50"/>
      <c r="H1" s="50"/>
    </row>
    <row r="2" spans="1:9">
      <c r="A2" s="49" t="s">
        <v>472</v>
      </c>
      <c r="B2" s="50"/>
      <c r="C2" s="50"/>
      <c r="D2" s="50"/>
      <c r="E2" s="50"/>
      <c r="F2" s="50"/>
      <c r="G2" s="50"/>
      <c r="H2" s="50"/>
    </row>
    <row r="3" spans="1:9">
      <c r="A3" s="49" t="s">
        <v>473</v>
      </c>
      <c r="B3" s="50"/>
      <c r="C3" s="50"/>
      <c r="D3" s="50"/>
      <c r="E3" s="50"/>
      <c r="F3" s="50"/>
      <c r="G3" s="50"/>
      <c r="H3" s="50"/>
    </row>
    <row r="4" spans="1:9" ht="74.25" customHeight="1">
      <c r="A4" s="52" t="s">
        <v>474</v>
      </c>
      <c r="B4" s="53"/>
      <c r="C4" s="53"/>
      <c r="D4" s="53"/>
      <c r="E4" s="53"/>
      <c r="F4" s="53"/>
      <c r="G4" s="53"/>
      <c r="H4" s="53"/>
    </row>
    <row r="5" spans="1:9" ht="44.25" customHeight="1">
      <c r="A5" s="54" t="s">
        <v>251</v>
      </c>
      <c r="B5" s="54"/>
      <c r="C5" s="54"/>
      <c r="D5" s="54"/>
      <c r="E5" s="54"/>
      <c r="F5" s="54"/>
      <c r="G5" s="54"/>
      <c r="H5" s="54"/>
    </row>
    <row r="6" spans="1:9">
      <c r="A6" s="55"/>
      <c r="B6" s="55"/>
      <c r="C6" s="55"/>
      <c r="D6" s="55"/>
      <c r="E6" s="55"/>
      <c r="F6" s="55"/>
      <c r="G6" s="55"/>
      <c r="H6" s="55"/>
    </row>
    <row r="7" spans="1:9">
      <c r="A7" s="51" t="s">
        <v>0</v>
      </c>
      <c r="B7" s="51" t="s">
        <v>1</v>
      </c>
      <c r="C7" s="51" t="s">
        <v>2</v>
      </c>
      <c r="D7" s="51" t="s">
        <v>3</v>
      </c>
      <c r="E7" s="51" t="s">
        <v>4</v>
      </c>
      <c r="F7" s="51" t="s">
        <v>27</v>
      </c>
      <c r="G7" s="51"/>
      <c r="H7" s="51"/>
    </row>
    <row r="8" spans="1:9">
      <c r="A8" s="51" t="s">
        <v>5</v>
      </c>
      <c r="B8" s="51" t="s">
        <v>5</v>
      </c>
      <c r="C8" s="51" t="s">
        <v>5</v>
      </c>
      <c r="D8" s="51" t="s">
        <v>5</v>
      </c>
      <c r="E8" s="51" t="s">
        <v>5</v>
      </c>
      <c r="F8" s="51" t="s">
        <v>8</v>
      </c>
      <c r="G8" s="51" t="s">
        <v>7</v>
      </c>
      <c r="H8" s="51"/>
    </row>
    <row r="9" spans="1:9">
      <c r="A9" s="51" t="s">
        <v>5</v>
      </c>
      <c r="B9" s="51" t="s">
        <v>5</v>
      </c>
      <c r="C9" s="51" t="s">
        <v>5</v>
      </c>
      <c r="D9" s="51" t="s">
        <v>5</v>
      </c>
      <c r="E9" s="51" t="s">
        <v>5</v>
      </c>
      <c r="F9" s="51" t="s">
        <v>6</v>
      </c>
      <c r="G9" s="4" t="s">
        <v>9</v>
      </c>
      <c r="H9" s="4" t="s">
        <v>252</v>
      </c>
    </row>
    <row r="10" spans="1:9">
      <c r="A10" s="4" t="s">
        <v>10</v>
      </c>
      <c r="B10" s="4" t="s">
        <v>11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</row>
    <row r="11" spans="1:9">
      <c r="A11" s="5" t="s">
        <v>5</v>
      </c>
      <c r="B11" s="5" t="s">
        <v>5</v>
      </c>
      <c r="C11" s="5" t="s">
        <v>5</v>
      </c>
      <c r="D11" s="5" t="s">
        <v>5</v>
      </c>
      <c r="E11" s="5" t="s">
        <v>18</v>
      </c>
      <c r="F11" s="35">
        <f>F12+F26+F247+F264+F337</f>
        <v>169556660.76000002</v>
      </c>
      <c r="G11" s="35">
        <f>G12+G26+G264+G247+G337</f>
        <v>166191489</v>
      </c>
      <c r="H11" s="35">
        <f>H12+H26+H247+H264+H337</f>
        <v>160548311</v>
      </c>
      <c r="I11" s="40"/>
    </row>
    <row r="12" spans="1:9" ht="36.75" customHeight="1">
      <c r="A12" s="6">
        <v>702</v>
      </c>
      <c r="B12" s="5" t="s">
        <v>5</v>
      </c>
      <c r="C12" s="5" t="s">
        <v>5</v>
      </c>
      <c r="D12" s="5" t="s">
        <v>5</v>
      </c>
      <c r="E12" s="7" t="s">
        <v>28</v>
      </c>
      <c r="F12" s="35">
        <f>F13</f>
        <v>1387643.13</v>
      </c>
      <c r="G12" s="35">
        <f>G13</f>
        <v>1357746</v>
      </c>
      <c r="H12" s="35">
        <f>H13</f>
        <v>1357746</v>
      </c>
      <c r="I12" s="40"/>
    </row>
    <row r="13" spans="1:9" ht="35.25" customHeight="1">
      <c r="A13" s="4">
        <v>702</v>
      </c>
      <c r="B13" s="4" t="s">
        <v>19</v>
      </c>
      <c r="C13" s="5" t="s">
        <v>5</v>
      </c>
      <c r="D13" s="5" t="s">
        <v>5</v>
      </c>
      <c r="E13" s="8" t="s">
        <v>20</v>
      </c>
      <c r="F13" s="20">
        <f>F14+F19</f>
        <v>1387643.13</v>
      </c>
      <c r="G13" s="20">
        <f>G14+G19</f>
        <v>1357746</v>
      </c>
      <c r="H13" s="20">
        <f>H14+H19</f>
        <v>1357746</v>
      </c>
    </row>
    <row r="14" spans="1:9" ht="93.75" customHeight="1">
      <c r="A14" s="4">
        <v>702</v>
      </c>
      <c r="B14" s="4" t="s">
        <v>21</v>
      </c>
      <c r="C14" s="5" t="s">
        <v>5</v>
      </c>
      <c r="D14" s="5" t="s">
        <v>5</v>
      </c>
      <c r="E14" s="8" t="s">
        <v>22</v>
      </c>
      <c r="F14" s="20">
        <f t="shared" ref="F14:H17" si="0">F15</f>
        <v>930911.71</v>
      </c>
      <c r="G14" s="20">
        <f t="shared" si="0"/>
        <v>922623</v>
      </c>
      <c r="H14" s="20">
        <f t="shared" si="0"/>
        <v>922623</v>
      </c>
    </row>
    <row r="15" spans="1:9" ht="122.25" customHeight="1">
      <c r="A15" s="4">
        <v>702</v>
      </c>
      <c r="B15" s="4" t="s">
        <v>21</v>
      </c>
      <c r="C15" s="10" t="s">
        <v>134</v>
      </c>
      <c r="D15" s="1" t="s">
        <v>5</v>
      </c>
      <c r="E15" s="8" t="s">
        <v>257</v>
      </c>
      <c r="F15" s="20">
        <f t="shared" si="0"/>
        <v>930911.71</v>
      </c>
      <c r="G15" s="20">
        <f t="shared" si="0"/>
        <v>922623</v>
      </c>
      <c r="H15" s="20">
        <f t="shared" si="0"/>
        <v>922623</v>
      </c>
    </row>
    <row r="16" spans="1:9" ht="36" customHeight="1">
      <c r="A16" s="4">
        <v>702</v>
      </c>
      <c r="B16" s="10" t="s">
        <v>21</v>
      </c>
      <c r="C16" s="10" t="s">
        <v>135</v>
      </c>
      <c r="D16" s="1"/>
      <c r="E16" s="8" t="s">
        <v>37</v>
      </c>
      <c r="F16" s="20">
        <f t="shared" si="0"/>
        <v>930911.71</v>
      </c>
      <c r="G16" s="20">
        <f t="shared" si="0"/>
        <v>922623</v>
      </c>
      <c r="H16" s="20">
        <f t="shared" si="0"/>
        <v>922623</v>
      </c>
    </row>
    <row r="17" spans="1:9" ht="33" customHeight="1">
      <c r="A17" s="4">
        <v>702</v>
      </c>
      <c r="B17" s="4" t="s">
        <v>21</v>
      </c>
      <c r="C17" s="10" t="s">
        <v>253</v>
      </c>
      <c r="D17" s="9" t="s">
        <v>5</v>
      </c>
      <c r="E17" s="8" t="s">
        <v>29</v>
      </c>
      <c r="F17" s="20">
        <f t="shared" si="0"/>
        <v>930911.71</v>
      </c>
      <c r="G17" s="20">
        <f t="shared" si="0"/>
        <v>922623</v>
      </c>
      <c r="H17" s="20">
        <f t="shared" si="0"/>
        <v>922623</v>
      </c>
    </row>
    <row r="18" spans="1:9" ht="152.25" customHeight="1">
      <c r="A18" s="4">
        <v>702</v>
      </c>
      <c r="B18" s="4" t="s">
        <v>21</v>
      </c>
      <c r="C18" s="10" t="s">
        <v>253</v>
      </c>
      <c r="D18" s="4">
        <v>121</v>
      </c>
      <c r="E18" s="8" t="s">
        <v>220</v>
      </c>
      <c r="F18" s="20">
        <v>930911.71</v>
      </c>
      <c r="G18" s="20">
        <v>922623</v>
      </c>
      <c r="H18" s="20">
        <v>922623</v>
      </c>
    </row>
    <row r="19" spans="1:9" ht="114" customHeight="1">
      <c r="A19" s="4">
        <v>702</v>
      </c>
      <c r="B19" s="10" t="s">
        <v>34</v>
      </c>
      <c r="C19" s="5" t="s">
        <v>5</v>
      </c>
      <c r="D19" s="5" t="s">
        <v>5</v>
      </c>
      <c r="E19" s="8" t="s">
        <v>30</v>
      </c>
      <c r="F19" s="20">
        <f t="shared" ref="F19:H21" si="1">F20</f>
        <v>456731.42000000004</v>
      </c>
      <c r="G19" s="20">
        <f t="shared" si="1"/>
        <v>435123</v>
      </c>
      <c r="H19" s="20">
        <f t="shared" si="1"/>
        <v>435123</v>
      </c>
    </row>
    <row r="20" spans="1:9" ht="66" customHeight="1">
      <c r="A20" s="4">
        <v>702</v>
      </c>
      <c r="B20" s="10" t="s">
        <v>34</v>
      </c>
      <c r="C20" s="4">
        <v>9900000</v>
      </c>
      <c r="D20" s="1" t="s">
        <v>5</v>
      </c>
      <c r="E20" s="8" t="s">
        <v>31</v>
      </c>
      <c r="F20" s="20">
        <f t="shared" si="1"/>
        <v>456731.42000000004</v>
      </c>
      <c r="G20" s="20">
        <f t="shared" si="1"/>
        <v>435123</v>
      </c>
      <c r="H20" s="20">
        <f t="shared" si="1"/>
        <v>435123</v>
      </c>
    </row>
    <row r="21" spans="1:9" ht="66" customHeight="1">
      <c r="A21" s="4">
        <v>702</v>
      </c>
      <c r="B21" s="10" t="s">
        <v>34</v>
      </c>
      <c r="C21" s="4">
        <v>9960000</v>
      </c>
      <c r="D21" s="9" t="s">
        <v>5</v>
      </c>
      <c r="E21" s="8" t="s">
        <v>32</v>
      </c>
      <c r="F21" s="20">
        <f t="shared" si="1"/>
        <v>456731.42000000004</v>
      </c>
      <c r="G21" s="20">
        <f t="shared" si="1"/>
        <v>435123</v>
      </c>
      <c r="H21" s="20">
        <f t="shared" si="1"/>
        <v>435123</v>
      </c>
    </row>
    <row r="22" spans="1:9" ht="48" customHeight="1">
      <c r="A22" s="4">
        <v>702</v>
      </c>
      <c r="B22" s="10" t="s">
        <v>34</v>
      </c>
      <c r="C22" s="4">
        <v>9960000</v>
      </c>
      <c r="D22" s="9" t="s">
        <v>5</v>
      </c>
      <c r="E22" s="8" t="s">
        <v>33</v>
      </c>
      <c r="F22" s="20">
        <f>F23+F24+F25</f>
        <v>456731.42000000004</v>
      </c>
      <c r="G22" s="20">
        <f>G23+G24+G25</f>
        <v>435123</v>
      </c>
      <c r="H22" s="20">
        <f>H23+H24+H25</f>
        <v>435123</v>
      </c>
    </row>
    <row r="23" spans="1:9" ht="48" customHeight="1">
      <c r="A23" s="4">
        <v>702</v>
      </c>
      <c r="B23" s="10" t="s">
        <v>34</v>
      </c>
      <c r="C23" s="4">
        <v>9960000</v>
      </c>
      <c r="D23" s="4">
        <v>121</v>
      </c>
      <c r="E23" s="8" t="s">
        <v>220</v>
      </c>
      <c r="F23" s="20">
        <v>200115</v>
      </c>
      <c r="G23" s="20">
        <v>200115</v>
      </c>
      <c r="H23" s="20">
        <v>200115</v>
      </c>
    </row>
    <row r="24" spans="1:9" ht="48" customHeight="1">
      <c r="A24" s="4">
        <v>702</v>
      </c>
      <c r="B24" s="10" t="s">
        <v>34</v>
      </c>
      <c r="C24" s="4">
        <v>9960000</v>
      </c>
      <c r="D24" s="4">
        <v>122</v>
      </c>
      <c r="E24" s="11" t="s">
        <v>222</v>
      </c>
      <c r="F24" s="20">
        <v>12000</v>
      </c>
      <c r="G24" s="20">
        <v>12000</v>
      </c>
      <c r="H24" s="20">
        <v>12000</v>
      </c>
    </row>
    <row r="25" spans="1:9" ht="75">
      <c r="A25" s="4">
        <v>702</v>
      </c>
      <c r="B25" s="10" t="s">
        <v>34</v>
      </c>
      <c r="C25" s="4">
        <v>9960000</v>
      </c>
      <c r="D25" s="4">
        <v>244</v>
      </c>
      <c r="E25" s="11" t="s">
        <v>221</v>
      </c>
      <c r="F25" s="20">
        <v>244616.42</v>
      </c>
      <c r="G25" s="20">
        <v>223008</v>
      </c>
      <c r="H25" s="20">
        <v>223008</v>
      </c>
    </row>
    <row r="26" spans="1:9" s="2" customFormat="1" ht="42.75">
      <c r="A26" s="12">
        <v>600</v>
      </c>
      <c r="B26" s="13"/>
      <c r="C26" s="13"/>
      <c r="D26" s="13"/>
      <c r="E26" s="13" t="s">
        <v>35</v>
      </c>
      <c r="F26" s="33">
        <f>F27+F72+F95+F133+F175+F225+F240</f>
        <v>34026061.979999997</v>
      </c>
      <c r="G26" s="33">
        <f>G27+G72+G95+G133+G175+G225+G240</f>
        <v>34086188</v>
      </c>
      <c r="H26" s="34">
        <f>H27+H72+H95+H133+H175+H225+H240</f>
        <v>32593090</v>
      </c>
      <c r="I26" s="46"/>
    </row>
    <row r="27" spans="1:9" ht="30">
      <c r="A27" s="14">
        <v>600</v>
      </c>
      <c r="B27" s="15" t="s">
        <v>19</v>
      </c>
      <c r="C27" s="14"/>
      <c r="D27" s="16" t="s">
        <v>5</v>
      </c>
      <c r="E27" s="17" t="s">
        <v>20</v>
      </c>
      <c r="F27" s="36">
        <f>F28+F46+F51+F55</f>
        <v>19205609.949999999</v>
      </c>
      <c r="G27" s="36">
        <f>G28+G46+G51+G55</f>
        <v>18096234</v>
      </c>
      <c r="H27" s="36">
        <f>H28+H46+H51+H55</f>
        <v>18092834</v>
      </c>
      <c r="I27" s="40"/>
    </row>
    <row r="28" spans="1:9" ht="120">
      <c r="A28" s="14">
        <v>600</v>
      </c>
      <c r="B28" s="10" t="s">
        <v>23</v>
      </c>
      <c r="C28" s="10"/>
      <c r="D28" s="4"/>
      <c r="E28" s="8" t="s">
        <v>24</v>
      </c>
      <c r="F28" s="20">
        <f>F29+F40</f>
        <v>18503609.949999999</v>
      </c>
      <c r="G28" s="20">
        <f>G29+G40</f>
        <v>17375434</v>
      </c>
      <c r="H28" s="20">
        <f>H29+H40</f>
        <v>17413434</v>
      </c>
    </row>
    <row r="29" spans="1:9" ht="150">
      <c r="A29" s="14">
        <v>600</v>
      </c>
      <c r="B29" s="10" t="s">
        <v>23</v>
      </c>
      <c r="C29" s="10" t="s">
        <v>134</v>
      </c>
      <c r="D29" s="5" t="s">
        <v>5</v>
      </c>
      <c r="E29" s="8" t="s">
        <v>258</v>
      </c>
      <c r="F29" s="20">
        <f>F30</f>
        <v>18174509.949999999</v>
      </c>
      <c r="G29" s="20">
        <f>G30</f>
        <v>17046334</v>
      </c>
      <c r="H29" s="20">
        <f>H30</f>
        <v>17084334</v>
      </c>
    </row>
    <row r="30" spans="1:9" ht="30">
      <c r="A30" s="4">
        <v>600</v>
      </c>
      <c r="B30" s="10" t="s">
        <v>23</v>
      </c>
      <c r="C30" s="10" t="s">
        <v>135</v>
      </c>
      <c r="D30" s="4"/>
      <c r="E30" s="8" t="s">
        <v>37</v>
      </c>
      <c r="F30" s="20">
        <f>F31+F33+F38</f>
        <v>18174509.949999999</v>
      </c>
      <c r="G30" s="20">
        <f>G31+G33+G38</f>
        <v>17046334</v>
      </c>
      <c r="H30" s="20">
        <f>H31+H33+H38</f>
        <v>17084334</v>
      </c>
    </row>
    <row r="31" spans="1:9" ht="90">
      <c r="A31" s="4">
        <v>600</v>
      </c>
      <c r="B31" s="10" t="s">
        <v>23</v>
      </c>
      <c r="C31" s="10" t="s">
        <v>254</v>
      </c>
      <c r="D31" s="4"/>
      <c r="E31" s="8" t="s">
        <v>36</v>
      </c>
      <c r="F31" s="20">
        <f>F32</f>
        <v>895249.64</v>
      </c>
      <c r="G31" s="20">
        <v>884358</v>
      </c>
      <c r="H31" s="20">
        <v>884358</v>
      </c>
    </row>
    <row r="32" spans="1:9" ht="110.25">
      <c r="A32" s="14">
        <v>600</v>
      </c>
      <c r="B32" s="10" t="s">
        <v>23</v>
      </c>
      <c r="C32" s="10" t="s">
        <v>254</v>
      </c>
      <c r="D32" s="4">
        <v>121</v>
      </c>
      <c r="E32" s="27" t="s">
        <v>220</v>
      </c>
      <c r="F32" s="20">
        <v>895249.64</v>
      </c>
      <c r="G32" s="20">
        <v>884358</v>
      </c>
      <c r="H32" s="20">
        <v>884358</v>
      </c>
    </row>
    <row r="33" spans="1:8">
      <c r="A33" s="4">
        <v>600</v>
      </c>
      <c r="B33" s="10" t="s">
        <v>23</v>
      </c>
      <c r="C33" s="10" t="s">
        <v>255</v>
      </c>
      <c r="D33" s="9" t="s">
        <v>5</v>
      </c>
      <c r="E33" s="8" t="s">
        <v>33</v>
      </c>
      <c r="F33" s="20">
        <f>F34+F35+F36+F37</f>
        <v>16648560.309999999</v>
      </c>
      <c r="G33" s="20">
        <f>G34+G35+G36+G37</f>
        <v>15494976</v>
      </c>
      <c r="H33" s="20">
        <f>H34+H35+H36+H37</f>
        <v>15494976</v>
      </c>
    </row>
    <row r="34" spans="1:8" ht="110.25">
      <c r="A34" s="4">
        <v>600</v>
      </c>
      <c r="B34" s="10" t="s">
        <v>23</v>
      </c>
      <c r="C34" s="10" t="s">
        <v>255</v>
      </c>
      <c r="D34" s="4">
        <v>121</v>
      </c>
      <c r="E34" s="27" t="s">
        <v>220</v>
      </c>
      <c r="F34" s="20">
        <v>12111686.42</v>
      </c>
      <c r="G34" s="20">
        <v>11843426</v>
      </c>
      <c r="H34" s="20">
        <v>11843426</v>
      </c>
    </row>
    <row r="35" spans="1:8" ht="110.25">
      <c r="A35" s="4">
        <v>600</v>
      </c>
      <c r="B35" s="10" t="s">
        <v>23</v>
      </c>
      <c r="C35" s="10" t="s">
        <v>255</v>
      </c>
      <c r="D35" s="4">
        <v>122</v>
      </c>
      <c r="E35" s="27" t="s">
        <v>222</v>
      </c>
      <c r="F35" s="20">
        <v>60000</v>
      </c>
      <c r="G35" s="20">
        <v>39300</v>
      </c>
      <c r="H35" s="20">
        <v>39300</v>
      </c>
    </row>
    <row r="36" spans="1:8" ht="75">
      <c r="A36" s="4">
        <v>600</v>
      </c>
      <c r="B36" s="10" t="s">
        <v>23</v>
      </c>
      <c r="C36" s="10" t="s">
        <v>255</v>
      </c>
      <c r="D36" s="4">
        <v>244</v>
      </c>
      <c r="E36" s="8" t="s">
        <v>221</v>
      </c>
      <c r="F36" s="20">
        <v>4464623.8899999997</v>
      </c>
      <c r="G36" s="20">
        <v>3600000</v>
      </c>
      <c r="H36" s="20">
        <v>3600000</v>
      </c>
    </row>
    <row r="37" spans="1:8" ht="30">
      <c r="A37" s="4">
        <v>600</v>
      </c>
      <c r="B37" s="10" t="s">
        <v>23</v>
      </c>
      <c r="C37" s="10" t="s">
        <v>255</v>
      </c>
      <c r="D37" s="4">
        <v>852</v>
      </c>
      <c r="E37" s="8" t="s">
        <v>223</v>
      </c>
      <c r="F37" s="20">
        <v>12250</v>
      </c>
      <c r="G37" s="20">
        <v>12250</v>
      </c>
      <c r="H37" s="20">
        <v>12250</v>
      </c>
    </row>
    <row r="38" spans="1:8" ht="150">
      <c r="A38" s="4">
        <v>600</v>
      </c>
      <c r="B38" s="10" t="s">
        <v>23</v>
      </c>
      <c r="C38" s="10" t="s">
        <v>256</v>
      </c>
      <c r="D38" s="4"/>
      <c r="E38" s="8" t="s">
        <v>129</v>
      </c>
      <c r="F38" s="20">
        <f>F39</f>
        <v>630700</v>
      </c>
      <c r="G38" s="20">
        <f>G39</f>
        <v>667000</v>
      </c>
      <c r="H38" s="20">
        <f>H39</f>
        <v>705000</v>
      </c>
    </row>
    <row r="39" spans="1:8" ht="75">
      <c r="A39" s="4">
        <v>600</v>
      </c>
      <c r="B39" s="10" t="s">
        <v>23</v>
      </c>
      <c r="C39" s="10" t="s">
        <v>256</v>
      </c>
      <c r="D39" s="4">
        <v>244</v>
      </c>
      <c r="E39" s="8" t="s">
        <v>221</v>
      </c>
      <c r="F39" s="20">
        <v>630700</v>
      </c>
      <c r="G39" s="20">
        <v>667000</v>
      </c>
      <c r="H39" s="20">
        <v>705000</v>
      </c>
    </row>
    <row r="40" spans="1:8" ht="135">
      <c r="A40" s="14">
        <v>600</v>
      </c>
      <c r="B40" s="10" t="s">
        <v>23</v>
      </c>
      <c r="C40" s="10" t="s">
        <v>136</v>
      </c>
      <c r="D40" s="4"/>
      <c r="E40" s="8" t="s">
        <v>259</v>
      </c>
      <c r="F40" s="20">
        <f t="shared" ref="F40:H41" si="2">F41</f>
        <v>329100</v>
      </c>
      <c r="G40" s="20">
        <f t="shared" si="2"/>
        <v>329100</v>
      </c>
      <c r="H40" s="20">
        <f t="shared" si="2"/>
        <v>329100</v>
      </c>
    </row>
    <row r="41" spans="1:8" ht="90">
      <c r="A41" s="14">
        <v>600</v>
      </c>
      <c r="B41" s="10" t="s">
        <v>23</v>
      </c>
      <c r="C41" s="10" t="s">
        <v>137</v>
      </c>
      <c r="D41" s="4"/>
      <c r="E41" s="8" t="s">
        <v>44</v>
      </c>
      <c r="F41" s="20">
        <f t="shared" si="2"/>
        <v>329100</v>
      </c>
      <c r="G41" s="20">
        <f t="shared" si="2"/>
        <v>329100</v>
      </c>
      <c r="H41" s="20">
        <f t="shared" si="2"/>
        <v>329100</v>
      </c>
    </row>
    <row r="42" spans="1:8" ht="105">
      <c r="A42" s="14">
        <v>600</v>
      </c>
      <c r="B42" s="10" t="s">
        <v>23</v>
      </c>
      <c r="C42" s="10" t="s">
        <v>138</v>
      </c>
      <c r="D42" s="4"/>
      <c r="E42" s="8" t="s">
        <v>260</v>
      </c>
      <c r="F42" s="20">
        <f>F43+F44+F45</f>
        <v>329100</v>
      </c>
      <c r="G42" s="20">
        <f>G43+G45</f>
        <v>329100</v>
      </c>
      <c r="H42" s="20">
        <f>H43+H45</f>
        <v>329100</v>
      </c>
    </row>
    <row r="43" spans="1:8" ht="110.25">
      <c r="A43" s="14">
        <v>600</v>
      </c>
      <c r="B43" s="10" t="s">
        <v>23</v>
      </c>
      <c r="C43" s="10" t="s">
        <v>138</v>
      </c>
      <c r="D43" s="4">
        <v>121</v>
      </c>
      <c r="E43" s="27" t="s">
        <v>220</v>
      </c>
      <c r="F43" s="20">
        <v>260137</v>
      </c>
      <c r="G43" s="20">
        <v>260137</v>
      </c>
      <c r="H43" s="20">
        <v>260137</v>
      </c>
    </row>
    <row r="44" spans="1:8" ht="110.25">
      <c r="A44" s="14">
        <v>600</v>
      </c>
      <c r="B44" s="10" t="s">
        <v>23</v>
      </c>
      <c r="C44" s="10" t="s">
        <v>138</v>
      </c>
      <c r="D44" s="4">
        <v>122</v>
      </c>
      <c r="E44" s="47" t="s">
        <v>222</v>
      </c>
      <c r="F44" s="20">
        <v>1000</v>
      </c>
      <c r="G44" s="20">
        <v>0</v>
      </c>
      <c r="H44" s="20">
        <v>0</v>
      </c>
    </row>
    <row r="45" spans="1:8" ht="75">
      <c r="A45" s="14">
        <v>600</v>
      </c>
      <c r="B45" s="10" t="s">
        <v>23</v>
      </c>
      <c r="C45" s="10" t="s">
        <v>138</v>
      </c>
      <c r="D45" s="4">
        <v>244</v>
      </c>
      <c r="E45" s="11" t="s">
        <v>221</v>
      </c>
      <c r="F45" s="20">
        <v>67963</v>
      </c>
      <c r="G45" s="20">
        <v>68963</v>
      </c>
      <c r="H45" s="20">
        <v>68963</v>
      </c>
    </row>
    <row r="46" spans="1:8">
      <c r="A46" s="4">
        <v>600</v>
      </c>
      <c r="B46" s="10" t="s">
        <v>38</v>
      </c>
      <c r="C46" s="10"/>
      <c r="D46" s="4"/>
      <c r="E46" s="8" t="s">
        <v>453</v>
      </c>
      <c r="F46" s="20">
        <v>0</v>
      </c>
      <c r="G46" s="20">
        <f>G47</f>
        <v>21800</v>
      </c>
      <c r="H46" s="20">
        <v>0</v>
      </c>
    </row>
    <row r="47" spans="1:8" ht="135" customHeight="1">
      <c r="A47" s="4">
        <v>600</v>
      </c>
      <c r="B47" s="10" t="s">
        <v>38</v>
      </c>
      <c r="C47" s="10" t="s">
        <v>134</v>
      </c>
      <c r="D47" s="1" t="s">
        <v>5</v>
      </c>
      <c r="E47" s="8" t="s">
        <v>258</v>
      </c>
      <c r="F47" s="20">
        <v>0</v>
      </c>
      <c r="G47" s="20">
        <f>G48</f>
        <v>21800</v>
      </c>
      <c r="H47" s="20">
        <v>0</v>
      </c>
    </row>
    <row r="48" spans="1:8" ht="193.5" customHeight="1">
      <c r="A48" s="4">
        <v>600</v>
      </c>
      <c r="B48" s="10" t="s">
        <v>38</v>
      </c>
      <c r="C48" s="10" t="s">
        <v>140</v>
      </c>
      <c r="D48" s="1"/>
      <c r="E48" s="8" t="s">
        <v>141</v>
      </c>
      <c r="F48" s="20">
        <v>0</v>
      </c>
      <c r="G48" s="20">
        <f>G49</f>
        <v>21800</v>
      </c>
      <c r="H48" s="20">
        <v>0</v>
      </c>
    </row>
    <row r="49" spans="1:8" ht="150">
      <c r="A49" s="4">
        <v>600</v>
      </c>
      <c r="B49" s="10" t="s">
        <v>38</v>
      </c>
      <c r="C49" s="10" t="s">
        <v>142</v>
      </c>
      <c r="D49" s="9" t="s">
        <v>5</v>
      </c>
      <c r="E49" s="8" t="s">
        <v>441</v>
      </c>
      <c r="F49" s="20">
        <v>0</v>
      </c>
      <c r="G49" s="20">
        <f>G50</f>
        <v>21800</v>
      </c>
      <c r="H49" s="20">
        <v>0</v>
      </c>
    </row>
    <row r="50" spans="1:8" ht="75">
      <c r="A50" s="4">
        <v>600</v>
      </c>
      <c r="B50" s="10" t="s">
        <v>38</v>
      </c>
      <c r="C50" s="10" t="s">
        <v>142</v>
      </c>
      <c r="D50" s="4">
        <v>244</v>
      </c>
      <c r="E50" s="8" t="s">
        <v>221</v>
      </c>
      <c r="F50" s="20">
        <v>0</v>
      </c>
      <c r="G50" s="20">
        <v>21800</v>
      </c>
      <c r="H50" s="20">
        <v>0</v>
      </c>
    </row>
    <row r="51" spans="1:8">
      <c r="A51" s="4">
        <v>600</v>
      </c>
      <c r="B51" s="10" t="s">
        <v>39</v>
      </c>
      <c r="C51" s="10"/>
      <c r="D51" s="4"/>
      <c r="E51" s="8" t="s">
        <v>40</v>
      </c>
      <c r="F51" s="20">
        <f t="shared" ref="F51:H53" si="3">F52</f>
        <v>500000</v>
      </c>
      <c r="G51" s="20">
        <f t="shared" si="3"/>
        <v>500000</v>
      </c>
      <c r="H51" s="20">
        <f t="shared" si="3"/>
        <v>500000</v>
      </c>
    </row>
    <row r="52" spans="1:8" ht="60">
      <c r="A52" s="4">
        <v>600</v>
      </c>
      <c r="B52" s="10" t="s">
        <v>39</v>
      </c>
      <c r="C52" s="10">
        <v>9900000</v>
      </c>
      <c r="D52" s="1" t="s">
        <v>5</v>
      </c>
      <c r="E52" s="8" t="s">
        <v>31</v>
      </c>
      <c r="F52" s="20">
        <f t="shared" si="3"/>
        <v>500000</v>
      </c>
      <c r="G52" s="20">
        <f t="shared" si="3"/>
        <v>500000</v>
      </c>
      <c r="H52" s="20">
        <f t="shared" si="3"/>
        <v>500000</v>
      </c>
    </row>
    <row r="53" spans="1:8" ht="30">
      <c r="A53" s="4">
        <v>600</v>
      </c>
      <c r="B53" s="10" t="s">
        <v>39</v>
      </c>
      <c r="C53" s="10" t="s">
        <v>235</v>
      </c>
      <c r="D53" s="5" t="s">
        <v>5</v>
      </c>
      <c r="E53" s="8" t="s">
        <v>41</v>
      </c>
      <c r="F53" s="20">
        <f t="shared" si="3"/>
        <v>500000</v>
      </c>
      <c r="G53" s="20">
        <f t="shared" si="3"/>
        <v>500000</v>
      </c>
      <c r="H53" s="20">
        <f t="shared" si="3"/>
        <v>500000</v>
      </c>
    </row>
    <row r="54" spans="1:8" ht="117" customHeight="1">
      <c r="A54" s="4">
        <v>600</v>
      </c>
      <c r="B54" s="10" t="s">
        <v>39</v>
      </c>
      <c r="C54" s="10" t="s">
        <v>235</v>
      </c>
      <c r="D54" s="18">
        <v>870</v>
      </c>
      <c r="E54" s="8" t="s">
        <v>224</v>
      </c>
      <c r="F54" s="20">
        <v>500000</v>
      </c>
      <c r="G54" s="20">
        <v>500000</v>
      </c>
      <c r="H54" s="20">
        <v>500000</v>
      </c>
    </row>
    <row r="55" spans="1:8" ht="48" customHeight="1">
      <c r="A55" s="4">
        <v>600</v>
      </c>
      <c r="B55" s="10" t="s">
        <v>25</v>
      </c>
      <c r="C55" s="10"/>
      <c r="D55" s="9" t="s">
        <v>5</v>
      </c>
      <c r="E55" s="8" t="s">
        <v>26</v>
      </c>
      <c r="F55" s="20">
        <f>F56+F61</f>
        <v>202000</v>
      </c>
      <c r="G55" s="20">
        <f>G56+G61</f>
        <v>199000</v>
      </c>
      <c r="H55" s="20">
        <f>H56+H61</f>
        <v>179400</v>
      </c>
    </row>
    <row r="56" spans="1:8" ht="129.75" customHeight="1">
      <c r="A56" s="4">
        <v>600</v>
      </c>
      <c r="B56" s="10" t="s">
        <v>25</v>
      </c>
      <c r="C56" s="10" t="s">
        <v>134</v>
      </c>
      <c r="D56" s="9"/>
      <c r="E56" s="8" t="s">
        <v>258</v>
      </c>
      <c r="F56" s="20">
        <f t="shared" ref="F56:H57" si="4">F57</f>
        <v>132000</v>
      </c>
      <c r="G56" s="20">
        <f t="shared" si="4"/>
        <v>132000</v>
      </c>
      <c r="H56" s="20">
        <f t="shared" si="4"/>
        <v>132000</v>
      </c>
    </row>
    <row r="57" spans="1:8" ht="204.75" customHeight="1">
      <c r="A57" s="4">
        <v>600</v>
      </c>
      <c r="B57" s="10" t="s">
        <v>25</v>
      </c>
      <c r="C57" s="10" t="s">
        <v>143</v>
      </c>
      <c r="D57" s="9"/>
      <c r="E57" s="8" t="s">
        <v>144</v>
      </c>
      <c r="F57" s="20">
        <f t="shared" si="4"/>
        <v>132000</v>
      </c>
      <c r="G57" s="20">
        <f t="shared" si="4"/>
        <v>132000</v>
      </c>
      <c r="H57" s="20">
        <f t="shared" si="4"/>
        <v>132000</v>
      </c>
    </row>
    <row r="58" spans="1:8" ht="180">
      <c r="A58" s="4">
        <v>600</v>
      </c>
      <c r="B58" s="10" t="s">
        <v>25</v>
      </c>
      <c r="C58" s="10" t="s">
        <v>145</v>
      </c>
      <c r="D58" s="9" t="s">
        <v>5</v>
      </c>
      <c r="E58" s="8" t="s">
        <v>219</v>
      </c>
      <c r="F58" s="20">
        <f>F59+F60</f>
        <v>132000</v>
      </c>
      <c r="G58" s="20">
        <f>G59+G60</f>
        <v>132000</v>
      </c>
      <c r="H58" s="20">
        <f>H59+H60</f>
        <v>132000</v>
      </c>
    </row>
    <row r="59" spans="1:8" ht="110.25">
      <c r="A59" s="4">
        <v>600</v>
      </c>
      <c r="B59" s="10" t="s">
        <v>25</v>
      </c>
      <c r="C59" s="10" t="s">
        <v>145</v>
      </c>
      <c r="D59" s="4">
        <v>121</v>
      </c>
      <c r="E59" s="27" t="s">
        <v>220</v>
      </c>
      <c r="F59" s="20">
        <v>79422</v>
      </c>
      <c r="G59" s="20">
        <v>79422</v>
      </c>
      <c r="H59" s="20">
        <v>79422</v>
      </c>
    </row>
    <row r="60" spans="1:8" ht="62.25" customHeight="1">
      <c r="A60" s="4">
        <v>600</v>
      </c>
      <c r="B60" s="10" t="s">
        <v>25</v>
      </c>
      <c r="C60" s="4">
        <v>137541</v>
      </c>
      <c r="D60" s="4">
        <v>244</v>
      </c>
      <c r="E60" s="8" t="s">
        <v>221</v>
      </c>
      <c r="F60" s="20">
        <v>52578</v>
      </c>
      <c r="G60" s="20">
        <v>52578</v>
      </c>
      <c r="H60" s="20">
        <v>52578</v>
      </c>
    </row>
    <row r="61" spans="1:8" ht="190.5" customHeight="1">
      <c r="A61" s="4">
        <v>600</v>
      </c>
      <c r="B61" s="10" t="s">
        <v>25</v>
      </c>
      <c r="C61" s="4">
        <v>1200000</v>
      </c>
      <c r="D61" s="1" t="s">
        <v>5</v>
      </c>
      <c r="E61" s="8" t="s">
        <v>261</v>
      </c>
      <c r="F61" s="20">
        <f>F62+F68</f>
        <v>70000</v>
      </c>
      <c r="G61" s="20">
        <v>67000</v>
      </c>
      <c r="H61" s="20">
        <f>H62+H68</f>
        <v>47400</v>
      </c>
    </row>
    <row r="62" spans="1:8" ht="190.5" customHeight="1">
      <c r="A62" s="4">
        <v>600</v>
      </c>
      <c r="B62" s="10" t="s">
        <v>25</v>
      </c>
      <c r="C62" s="4">
        <v>1210000</v>
      </c>
      <c r="D62" s="9" t="s">
        <v>5</v>
      </c>
      <c r="E62" s="8" t="s">
        <v>42</v>
      </c>
      <c r="F62" s="20">
        <f>F63</f>
        <v>54000</v>
      </c>
      <c r="G62" s="20">
        <f>G63</f>
        <v>51000</v>
      </c>
      <c r="H62" s="20">
        <f>H63</f>
        <v>37400</v>
      </c>
    </row>
    <row r="63" spans="1:8" ht="90" customHeight="1">
      <c r="A63" s="4">
        <v>600</v>
      </c>
      <c r="B63" s="10" t="s">
        <v>25</v>
      </c>
      <c r="C63" s="4">
        <v>1211000</v>
      </c>
      <c r="D63" s="1"/>
      <c r="E63" s="8" t="s">
        <v>128</v>
      </c>
      <c r="F63" s="20">
        <f>F64+F66</f>
        <v>54000</v>
      </c>
      <c r="G63" s="20">
        <f>G64+G66</f>
        <v>51000</v>
      </c>
      <c r="H63" s="20">
        <f>H64+H66</f>
        <v>37400</v>
      </c>
    </row>
    <row r="64" spans="1:8" ht="172.5" customHeight="1">
      <c r="A64" s="4">
        <v>600</v>
      </c>
      <c r="B64" s="10" t="s">
        <v>25</v>
      </c>
      <c r="C64" s="4">
        <v>1211011</v>
      </c>
      <c r="D64" s="9" t="s">
        <v>5</v>
      </c>
      <c r="E64" s="8" t="s">
        <v>440</v>
      </c>
      <c r="F64" s="20">
        <f>F65</f>
        <v>25000</v>
      </c>
      <c r="G64" s="20">
        <f>G65</f>
        <v>22000</v>
      </c>
      <c r="H64" s="20">
        <f>H65</f>
        <v>17000</v>
      </c>
    </row>
    <row r="65" spans="1:9" ht="110.25" customHeight="1">
      <c r="A65" s="4">
        <v>600</v>
      </c>
      <c r="B65" s="10" t="s">
        <v>25</v>
      </c>
      <c r="C65" s="4">
        <v>1211011</v>
      </c>
      <c r="D65" s="4">
        <v>244</v>
      </c>
      <c r="E65" s="8" t="s">
        <v>221</v>
      </c>
      <c r="F65" s="20">
        <v>25000</v>
      </c>
      <c r="G65" s="20">
        <v>22000</v>
      </c>
      <c r="H65" s="20">
        <v>17000</v>
      </c>
    </row>
    <row r="66" spans="1:9" ht="109.5" customHeight="1">
      <c r="A66" s="4">
        <v>600</v>
      </c>
      <c r="B66" s="10" t="s">
        <v>25</v>
      </c>
      <c r="C66" s="4">
        <v>1211032</v>
      </c>
      <c r="D66" s="9" t="s">
        <v>5</v>
      </c>
      <c r="E66" s="8" t="s">
        <v>262</v>
      </c>
      <c r="F66" s="20">
        <f>F67</f>
        <v>29000</v>
      </c>
      <c r="G66" s="20">
        <f>G67</f>
        <v>29000</v>
      </c>
      <c r="H66" s="20">
        <f>H67</f>
        <v>20400</v>
      </c>
    </row>
    <row r="67" spans="1:9" ht="195.75" customHeight="1">
      <c r="A67" s="4">
        <v>600</v>
      </c>
      <c r="B67" s="10" t="s">
        <v>25</v>
      </c>
      <c r="C67" s="4">
        <v>1211032</v>
      </c>
      <c r="D67" s="4">
        <v>244</v>
      </c>
      <c r="E67" s="8" t="s">
        <v>221</v>
      </c>
      <c r="F67" s="20">
        <v>29000</v>
      </c>
      <c r="G67" s="20">
        <v>29000</v>
      </c>
      <c r="H67" s="20">
        <v>20400</v>
      </c>
    </row>
    <row r="68" spans="1:9" ht="195" customHeight="1">
      <c r="A68" s="4">
        <v>600</v>
      </c>
      <c r="B68" s="10" t="s">
        <v>25</v>
      </c>
      <c r="C68" s="4">
        <v>1220000</v>
      </c>
      <c r="D68" s="5" t="s">
        <v>5</v>
      </c>
      <c r="E68" s="8" t="s">
        <v>43</v>
      </c>
      <c r="F68" s="20">
        <f>F69</f>
        <v>16000</v>
      </c>
      <c r="G68" s="20">
        <f>G69</f>
        <v>16000</v>
      </c>
      <c r="H68" s="20">
        <f>H69</f>
        <v>10000</v>
      </c>
    </row>
    <row r="69" spans="1:9" ht="51" customHeight="1">
      <c r="A69" s="4">
        <v>600</v>
      </c>
      <c r="B69" s="10" t="s">
        <v>25</v>
      </c>
      <c r="C69" s="4">
        <v>1221000</v>
      </c>
      <c r="D69" s="5"/>
      <c r="E69" s="8" t="s">
        <v>128</v>
      </c>
      <c r="F69" s="20">
        <f>F70</f>
        <v>16000</v>
      </c>
      <c r="G69" s="20">
        <v>16000</v>
      </c>
      <c r="H69" s="20">
        <f>H70</f>
        <v>10000</v>
      </c>
    </row>
    <row r="70" spans="1:9" ht="126" customHeight="1">
      <c r="A70" s="4">
        <v>600</v>
      </c>
      <c r="B70" s="10" t="s">
        <v>25</v>
      </c>
      <c r="C70" s="4">
        <v>1221011</v>
      </c>
      <c r="D70" s="5" t="s">
        <v>5</v>
      </c>
      <c r="E70" s="8" t="s">
        <v>263</v>
      </c>
      <c r="F70" s="20">
        <f>F71</f>
        <v>16000</v>
      </c>
      <c r="G70" s="20">
        <f>G71</f>
        <v>16000</v>
      </c>
      <c r="H70" s="20">
        <f>H71</f>
        <v>10000</v>
      </c>
    </row>
    <row r="71" spans="1:9" ht="47.25" customHeight="1">
      <c r="A71" s="4">
        <v>600</v>
      </c>
      <c r="B71" s="10" t="s">
        <v>25</v>
      </c>
      <c r="C71" s="4">
        <v>1221011</v>
      </c>
      <c r="D71" s="18">
        <v>244</v>
      </c>
      <c r="E71" s="8" t="s">
        <v>221</v>
      </c>
      <c r="F71" s="20">
        <v>16000</v>
      </c>
      <c r="G71" s="20">
        <v>16000</v>
      </c>
      <c r="H71" s="20">
        <v>10000</v>
      </c>
    </row>
    <row r="72" spans="1:9" ht="237" customHeight="1">
      <c r="A72" s="4">
        <v>600</v>
      </c>
      <c r="B72" s="10" t="s">
        <v>45</v>
      </c>
      <c r="C72" s="4"/>
      <c r="D72" s="18"/>
      <c r="E72" s="8" t="s">
        <v>46</v>
      </c>
      <c r="F72" s="20">
        <f>F73+F78+F85</f>
        <v>1008434.83</v>
      </c>
      <c r="G72" s="20">
        <f>G73+G78+G85</f>
        <v>974412</v>
      </c>
      <c r="H72" s="20">
        <f>H73+H78+H85</f>
        <v>1009913</v>
      </c>
      <c r="I72" s="40"/>
    </row>
    <row r="73" spans="1:9">
      <c r="A73" s="4">
        <v>600</v>
      </c>
      <c r="B73" s="10" t="s">
        <v>47</v>
      </c>
      <c r="C73" s="4"/>
      <c r="D73" s="18"/>
      <c r="E73" s="8" t="s">
        <v>48</v>
      </c>
      <c r="F73" s="20">
        <f t="shared" ref="F73:H76" si="5">F74</f>
        <v>367000</v>
      </c>
      <c r="G73" s="20">
        <f t="shared" si="5"/>
        <v>355500</v>
      </c>
      <c r="H73" s="20">
        <f t="shared" si="5"/>
        <v>391800</v>
      </c>
    </row>
    <row r="74" spans="1:9" ht="139.5" customHeight="1">
      <c r="A74" s="4">
        <v>600</v>
      </c>
      <c r="B74" s="10" t="s">
        <v>47</v>
      </c>
      <c r="C74" s="10" t="s">
        <v>134</v>
      </c>
      <c r="D74" s="18"/>
      <c r="E74" s="8" t="s">
        <v>258</v>
      </c>
      <c r="F74" s="20">
        <f t="shared" si="5"/>
        <v>367000</v>
      </c>
      <c r="G74" s="20">
        <f t="shared" si="5"/>
        <v>355500</v>
      </c>
      <c r="H74" s="20">
        <f t="shared" si="5"/>
        <v>391800</v>
      </c>
    </row>
    <row r="75" spans="1:9" ht="197.25" customHeight="1">
      <c r="A75" s="4">
        <v>600</v>
      </c>
      <c r="B75" s="10" t="s">
        <v>47</v>
      </c>
      <c r="C75" s="10" t="s">
        <v>140</v>
      </c>
      <c r="D75" s="9"/>
      <c r="E75" s="8" t="s">
        <v>141</v>
      </c>
      <c r="F75" s="20">
        <f t="shared" si="5"/>
        <v>367000</v>
      </c>
      <c r="G75" s="20">
        <f t="shared" si="5"/>
        <v>355500</v>
      </c>
      <c r="H75" s="20">
        <f t="shared" si="5"/>
        <v>391800</v>
      </c>
    </row>
    <row r="76" spans="1:9" ht="129.75" customHeight="1">
      <c r="A76" s="4">
        <v>600</v>
      </c>
      <c r="B76" s="10" t="s">
        <v>47</v>
      </c>
      <c r="C76" s="10" t="s">
        <v>264</v>
      </c>
      <c r="D76" s="18"/>
      <c r="E76" s="8" t="s">
        <v>155</v>
      </c>
      <c r="F76" s="20">
        <f t="shared" si="5"/>
        <v>367000</v>
      </c>
      <c r="G76" s="20">
        <f t="shared" si="5"/>
        <v>355500</v>
      </c>
      <c r="H76" s="20">
        <f t="shared" si="5"/>
        <v>391800</v>
      </c>
    </row>
    <row r="77" spans="1:9" ht="196.5" customHeight="1">
      <c r="A77" s="4">
        <v>600</v>
      </c>
      <c r="B77" s="10" t="s">
        <v>47</v>
      </c>
      <c r="C77" s="10" t="s">
        <v>264</v>
      </c>
      <c r="D77" s="19">
        <v>121</v>
      </c>
      <c r="E77" s="27" t="s">
        <v>220</v>
      </c>
      <c r="F77" s="20">
        <v>367000</v>
      </c>
      <c r="G77" s="20">
        <v>355500</v>
      </c>
      <c r="H77" s="20">
        <v>391800</v>
      </c>
    </row>
    <row r="78" spans="1:9" ht="102" customHeight="1">
      <c r="A78" s="4">
        <v>600</v>
      </c>
      <c r="B78" s="10" t="s">
        <v>49</v>
      </c>
      <c r="C78" s="10"/>
      <c r="D78" s="19"/>
      <c r="E78" s="8" t="s">
        <v>50</v>
      </c>
      <c r="F78" s="20">
        <f t="shared" ref="F78:H81" si="6">F79</f>
        <v>624434.82999999996</v>
      </c>
      <c r="G78" s="20">
        <f t="shared" si="6"/>
        <v>602717</v>
      </c>
      <c r="H78" s="20">
        <f t="shared" si="6"/>
        <v>602455</v>
      </c>
    </row>
    <row r="79" spans="1:9" ht="150">
      <c r="A79" s="4">
        <v>600</v>
      </c>
      <c r="B79" s="10" t="s">
        <v>49</v>
      </c>
      <c r="C79" s="10" t="s">
        <v>134</v>
      </c>
      <c r="D79" s="19"/>
      <c r="E79" s="8" t="s">
        <v>258</v>
      </c>
      <c r="F79" s="20">
        <f t="shared" si="6"/>
        <v>624434.82999999996</v>
      </c>
      <c r="G79" s="20">
        <f t="shared" si="6"/>
        <v>602717</v>
      </c>
      <c r="H79" s="20">
        <f t="shared" si="6"/>
        <v>602455</v>
      </c>
    </row>
    <row r="80" spans="1:9" ht="105">
      <c r="A80" s="4">
        <v>600</v>
      </c>
      <c r="B80" s="10" t="s">
        <v>49</v>
      </c>
      <c r="C80" s="10" t="s">
        <v>139</v>
      </c>
      <c r="D80" s="9"/>
      <c r="E80" s="8" t="s">
        <v>130</v>
      </c>
      <c r="F80" s="20">
        <f t="shared" si="6"/>
        <v>624434.82999999996</v>
      </c>
      <c r="G80" s="20">
        <f t="shared" si="6"/>
        <v>602717</v>
      </c>
      <c r="H80" s="20">
        <f t="shared" si="6"/>
        <v>602455</v>
      </c>
    </row>
    <row r="81" spans="1:9" ht="48" customHeight="1">
      <c r="A81" s="4">
        <v>600</v>
      </c>
      <c r="B81" s="10" t="s">
        <v>49</v>
      </c>
      <c r="C81" s="10" t="s">
        <v>246</v>
      </c>
      <c r="D81" s="19"/>
      <c r="E81" s="8" t="s">
        <v>247</v>
      </c>
      <c r="F81" s="20">
        <f t="shared" si="6"/>
        <v>624434.82999999996</v>
      </c>
      <c r="G81" s="20">
        <f t="shared" si="6"/>
        <v>602717</v>
      </c>
      <c r="H81" s="20">
        <f t="shared" si="6"/>
        <v>602455</v>
      </c>
    </row>
    <row r="82" spans="1:9" ht="75">
      <c r="A82" s="4">
        <v>600</v>
      </c>
      <c r="B82" s="10" t="s">
        <v>49</v>
      </c>
      <c r="C82" s="10" t="s">
        <v>265</v>
      </c>
      <c r="D82" s="19"/>
      <c r="E82" s="8" t="s">
        <v>131</v>
      </c>
      <c r="F82" s="20">
        <f>F83+F84</f>
        <v>624434.82999999996</v>
      </c>
      <c r="G82" s="20">
        <f>G83+G84</f>
        <v>602717</v>
      </c>
      <c r="H82" s="20">
        <f>H83+H84</f>
        <v>602455</v>
      </c>
    </row>
    <row r="83" spans="1:9" ht="110.25">
      <c r="A83" s="4">
        <v>600</v>
      </c>
      <c r="B83" s="10" t="s">
        <v>49</v>
      </c>
      <c r="C83" s="10" t="s">
        <v>265</v>
      </c>
      <c r="D83" s="19">
        <v>121</v>
      </c>
      <c r="E83" s="27" t="s">
        <v>220</v>
      </c>
      <c r="F83" s="20">
        <v>552012.82999999996</v>
      </c>
      <c r="G83" s="20">
        <v>535682</v>
      </c>
      <c r="H83" s="20">
        <v>535682</v>
      </c>
    </row>
    <row r="84" spans="1:9" ht="75">
      <c r="A84" s="4">
        <v>600</v>
      </c>
      <c r="B84" s="10" t="s">
        <v>49</v>
      </c>
      <c r="C84" s="10" t="s">
        <v>265</v>
      </c>
      <c r="D84" s="19">
        <v>244</v>
      </c>
      <c r="E84" s="8" t="s">
        <v>221</v>
      </c>
      <c r="F84" s="20">
        <v>72422</v>
      </c>
      <c r="G84" s="20">
        <v>67035</v>
      </c>
      <c r="H84" s="20">
        <v>66773</v>
      </c>
    </row>
    <row r="85" spans="1:9" ht="75">
      <c r="A85" s="4">
        <v>600</v>
      </c>
      <c r="B85" s="10" t="s">
        <v>51</v>
      </c>
      <c r="C85" s="10"/>
      <c r="D85" s="19"/>
      <c r="E85" s="8" t="s">
        <v>52</v>
      </c>
      <c r="F85" s="20">
        <f t="shared" ref="F85:H87" si="7">F86</f>
        <v>17000</v>
      </c>
      <c r="G85" s="20">
        <f t="shared" si="7"/>
        <v>16195</v>
      </c>
      <c r="H85" s="20">
        <f t="shared" si="7"/>
        <v>15658</v>
      </c>
    </row>
    <row r="86" spans="1:9" ht="135">
      <c r="A86" s="4">
        <v>600</v>
      </c>
      <c r="B86" s="10" t="s">
        <v>51</v>
      </c>
      <c r="C86" s="10" t="s">
        <v>136</v>
      </c>
      <c r="D86" s="19"/>
      <c r="E86" s="8" t="s">
        <v>259</v>
      </c>
      <c r="F86" s="20">
        <f t="shared" si="7"/>
        <v>17000</v>
      </c>
      <c r="G86" s="20">
        <f t="shared" si="7"/>
        <v>16195</v>
      </c>
      <c r="H86" s="20">
        <f t="shared" si="7"/>
        <v>15658</v>
      </c>
    </row>
    <row r="87" spans="1:9" ht="150">
      <c r="A87" s="4">
        <v>600</v>
      </c>
      <c r="B87" s="10" t="s">
        <v>51</v>
      </c>
      <c r="C87" s="10" t="s">
        <v>148</v>
      </c>
      <c r="D87" s="19"/>
      <c r="E87" s="8" t="s">
        <v>53</v>
      </c>
      <c r="F87" s="20">
        <f t="shared" si="7"/>
        <v>17000</v>
      </c>
      <c r="G87" s="20">
        <f t="shared" si="7"/>
        <v>16195</v>
      </c>
      <c r="H87" s="20">
        <f t="shared" si="7"/>
        <v>15658</v>
      </c>
    </row>
    <row r="88" spans="1:9" ht="45">
      <c r="A88" s="4">
        <v>600</v>
      </c>
      <c r="B88" s="10" t="s">
        <v>51</v>
      </c>
      <c r="C88" s="10" t="s">
        <v>149</v>
      </c>
      <c r="D88" s="19"/>
      <c r="E88" s="8" t="s">
        <v>128</v>
      </c>
      <c r="F88" s="20">
        <f>F90+F91+F93</f>
        <v>17000</v>
      </c>
      <c r="G88" s="20">
        <f>G89+G91+G93</f>
        <v>16195</v>
      </c>
      <c r="H88" s="20">
        <f>H89+H91+H93</f>
        <v>15658</v>
      </c>
    </row>
    <row r="89" spans="1:9" ht="63" customHeight="1">
      <c r="A89" s="4">
        <v>600</v>
      </c>
      <c r="B89" s="10" t="s">
        <v>51</v>
      </c>
      <c r="C89" s="10" t="s">
        <v>266</v>
      </c>
      <c r="D89" s="19"/>
      <c r="E89" s="8" t="s">
        <v>267</v>
      </c>
      <c r="F89" s="20">
        <f>F90</f>
        <v>3500</v>
      </c>
      <c r="G89" s="20">
        <f>G90</f>
        <v>2794</v>
      </c>
      <c r="H89" s="20">
        <f>H90</f>
        <v>2370</v>
      </c>
    </row>
    <row r="90" spans="1:9" ht="75">
      <c r="A90" s="4">
        <v>600</v>
      </c>
      <c r="B90" s="10" t="s">
        <v>51</v>
      </c>
      <c r="C90" s="10" t="s">
        <v>266</v>
      </c>
      <c r="D90" s="19">
        <v>244</v>
      </c>
      <c r="E90" s="8" t="s">
        <v>221</v>
      </c>
      <c r="F90" s="20">
        <v>3500</v>
      </c>
      <c r="G90" s="20">
        <v>2794</v>
      </c>
      <c r="H90" s="20">
        <v>2370</v>
      </c>
    </row>
    <row r="91" spans="1:9" ht="124.5" customHeight="1">
      <c r="A91" s="4">
        <v>600</v>
      </c>
      <c r="B91" s="10" t="s">
        <v>51</v>
      </c>
      <c r="C91" s="10" t="s">
        <v>268</v>
      </c>
      <c r="D91" s="19"/>
      <c r="E91" s="8" t="s">
        <v>269</v>
      </c>
      <c r="F91" s="20">
        <f>F92</f>
        <v>10000</v>
      </c>
      <c r="G91" s="20">
        <f>G92</f>
        <v>10000</v>
      </c>
      <c r="H91" s="20">
        <f>H92</f>
        <v>10000</v>
      </c>
    </row>
    <row r="92" spans="1:9" ht="75">
      <c r="A92" s="4">
        <v>600</v>
      </c>
      <c r="B92" s="10" t="s">
        <v>51</v>
      </c>
      <c r="C92" s="10" t="s">
        <v>268</v>
      </c>
      <c r="D92" s="19">
        <v>244</v>
      </c>
      <c r="E92" s="8" t="s">
        <v>221</v>
      </c>
      <c r="F92" s="20">
        <v>10000</v>
      </c>
      <c r="G92" s="20">
        <v>10000</v>
      </c>
      <c r="H92" s="20">
        <v>10000</v>
      </c>
    </row>
    <row r="93" spans="1:9" ht="95.25" customHeight="1">
      <c r="A93" s="4">
        <v>600</v>
      </c>
      <c r="B93" s="10" t="s">
        <v>51</v>
      </c>
      <c r="C93" s="10" t="s">
        <v>270</v>
      </c>
      <c r="D93" s="19"/>
      <c r="E93" s="8" t="s">
        <v>271</v>
      </c>
      <c r="F93" s="20">
        <f>F94</f>
        <v>3500</v>
      </c>
      <c r="G93" s="20">
        <f>G94</f>
        <v>3401</v>
      </c>
      <c r="H93" s="20">
        <f>H94</f>
        <v>3288</v>
      </c>
    </row>
    <row r="94" spans="1:9" ht="75">
      <c r="A94" s="4">
        <v>600</v>
      </c>
      <c r="B94" s="10" t="s">
        <v>51</v>
      </c>
      <c r="C94" s="10" t="s">
        <v>270</v>
      </c>
      <c r="D94" s="19">
        <v>244</v>
      </c>
      <c r="E94" s="8" t="s">
        <v>221</v>
      </c>
      <c r="F94" s="20">
        <v>3500</v>
      </c>
      <c r="G94" s="20">
        <v>3401</v>
      </c>
      <c r="H94" s="20">
        <v>3288</v>
      </c>
    </row>
    <row r="95" spans="1:9" ht="30">
      <c r="A95" s="4">
        <v>600</v>
      </c>
      <c r="B95" s="10" t="s">
        <v>54</v>
      </c>
      <c r="C95" s="10"/>
      <c r="D95" s="19"/>
      <c r="E95" s="8" t="s">
        <v>55</v>
      </c>
      <c r="F95" s="20">
        <f>F96+F102+F110</f>
        <v>10499478</v>
      </c>
      <c r="G95" s="20">
        <f>G96+G102+G110</f>
        <v>9985042</v>
      </c>
      <c r="H95" s="20">
        <f>H96+H102+H110</f>
        <v>9743543</v>
      </c>
      <c r="I95" s="40"/>
    </row>
    <row r="96" spans="1:9">
      <c r="A96" s="4">
        <v>600</v>
      </c>
      <c r="B96" s="10" t="s">
        <v>56</v>
      </c>
      <c r="C96" s="10"/>
      <c r="D96" s="19"/>
      <c r="E96" s="8" t="s">
        <v>57</v>
      </c>
      <c r="F96" s="20">
        <f t="shared" ref="F96:H100" si="8">F97</f>
        <v>2351000</v>
      </c>
      <c r="G96" s="20">
        <f t="shared" si="8"/>
        <v>1850000</v>
      </c>
      <c r="H96" s="20">
        <f t="shared" si="8"/>
        <v>1850000</v>
      </c>
    </row>
    <row r="97" spans="1:8" ht="135">
      <c r="A97" s="4">
        <v>600</v>
      </c>
      <c r="B97" s="10" t="s">
        <v>56</v>
      </c>
      <c r="C97" s="10" t="s">
        <v>150</v>
      </c>
      <c r="D97" s="19"/>
      <c r="E97" s="8" t="s">
        <v>275</v>
      </c>
      <c r="F97" s="20">
        <f t="shared" si="8"/>
        <v>2351000</v>
      </c>
      <c r="G97" s="20">
        <f t="shared" si="8"/>
        <v>1850000</v>
      </c>
      <c r="H97" s="20">
        <f t="shared" si="8"/>
        <v>1850000</v>
      </c>
    </row>
    <row r="98" spans="1:8" ht="60">
      <c r="A98" s="4">
        <v>600</v>
      </c>
      <c r="B98" s="10" t="s">
        <v>56</v>
      </c>
      <c r="C98" s="10" t="s">
        <v>151</v>
      </c>
      <c r="D98" s="19"/>
      <c r="E98" s="8" t="s">
        <v>58</v>
      </c>
      <c r="F98" s="20">
        <f t="shared" si="8"/>
        <v>2351000</v>
      </c>
      <c r="G98" s="20">
        <f t="shared" si="8"/>
        <v>1850000</v>
      </c>
      <c r="H98" s="20">
        <f t="shared" si="8"/>
        <v>1850000</v>
      </c>
    </row>
    <row r="99" spans="1:8" ht="75">
      <c r="A99" s="4">
        <v>600</v>
      </c>
      <c r="B99" s="10" t="s">
        <v>56</v>
      </c>
      <c r="C99" s="10" t="s">
        <v>152</v>
      </c>
      <c r="D99" s="19"/>
      <c r="E99" s="8" t="s">
        <v>132</v>
      </c>
      <c r="F99" s="20">
        <f t="shared" si="8"/>
        <v>2351000</v>
      </c>
      <c r="G99" s="20">
        <f t="shared" si="8"/>
        <v>1850000</v>
      </c>
      <c r="H99" s="20">
        <f t="shared" si="8"/>
        <v>1850000</v>
      </c>
    </row>
    <row r="100" spans="1:8" ht="175.5" customHeight="1">
      <c r="A100" s="4">
        <v>600</v>
      </c>
      <c r="B100" s="10" t="s">
        <v>56</v>
      </c>
      <c r="C100" s="10" t="s">
        <v>273</v>
      </c>
      <c r="D100" s="19"/>
      <c r="E100" s="8" t="s">
        <v>274</v>
      </c>
      <c r="F100" s="20">
        <f t="shared" si="8"/>
        <v>2351000</v>
      </c>
      <c r="G100" s="20">
        <f t="shared" si="8"/>
        <v>1850000</v>
      </c>
      <c r="H100" s="20">
        <f t="shared" si="8"/>
        <v>1850000</v>
      </c>
    </row>
    <row r="101" spans="1:8" ht="105">
      <c r="A101" s="4">
        <v>600</v>
      </c>
      <c r="B101" s="10" t="s">
        <v>56</v>
      </c>
      <c r="C101" s="10" t="s">
        <v>273</v>
      </c>
      <c r="D101" s="19">
        <v>810</v>
      </c>
      <c r="E101" s="8" t="s">
        <v>225</v>
      </c>
      <c r="F101" s="20">
        <v>2351000</v>
      </c>
      <c r="G101" s="20">
        <v>1850000</v>
      </c>
      <c r="H101" s="20">
        <v>1850000</v>
      </c>
    </row>
    <row r="102" spans="1:8" ht="30">
      <c r="A102" s="4">
        <v>600</v>
      </c>
      <c r="B102" s="10" t="s">
        <v>59</v>
      </c>
      <c r="C102" s="10"/>
      <c r="D102" s="19"/>
      <c r="E102" s="8" t="s">
        <v>60</v>
      </c>
      <c r="F102" s="20">
        <f t="shared" ref="F102:H103" si="9">F103</f>
        <v>7928478</v>
      </c>
      <c r="G102" s="20">
        <f t="shared" si="9"/>
        <v>7942042</v>
      </c>
      <c r="H102" s="20">
        <f t="shared" si="9"/>
        <v>7706543</v>
      </c>
    </row>
    <row r="103" spans="1:8" ht="135">
      <c r="A103" s="4">
        <v>600</v>
      </c>
      <c r="B103" s="10" t="s">
        <v>59</v>
      </c>
      <c r="C103" s="10" t="s">
        <v>150</v>
      </c>
      <c r="D103" s="19"/>
      <c r="E103" s="8" t="s">
        <v>275</v>
      </c>
      <c r="F103" s="20">
        <f t="shared" si="9"/>
        <v>7928478</v>
      </c>
      <c r="G103" s="20">
        <f t="shared" si="9"/>
        <v>7942042</v>
      </c>
      <c r="H103" s="20">
        <f t="shared" si="9"/>
        <v>7706543</v>
      </c>
    </row>
    <row r="104" spans="1:8" ht="60">
      <c r="A104" s="4">
        <v>600</v>
      </c>
      <c r="B104" s="10" t="s">
        <v>59</v>
      </c>
      <c r="C104" s="10" t="s">
        <v>153</v>
      </c>
      <c r="D104" s="19"/>
      <c r="E104" s="8" t="s">
        <v>452</v>
      </c>
      <c r="F104" s="20">
        <f>F105+F108</f>
        <v>7928478</v>
      </c>
      <c r="G104" s="20">
        <f>G105+G108</f>
        <v>7942042</v>
      </c>
      <c r="H104" s="20">
        <f>H105+H108</f>
        <v>7706543</v>
      </c>
    </row>
    <row r="105" spans="1:8" ht="45">
      <c r="A105" s="4">
        <v>600</v>
      </c>
      <c r="B105" s="10" t="s">
        <v>59</v>
      </c>
      <c r="C105" s="10" t="s">
        <v>424</v>
      </c>
      <c r="D105" s="19"/>
      <c r="E105" s="8" t="s">
        <v>128</v>
      </c>
      <c r="F105" s="20">
        <f t="shared" ref="F105:H106" si="10">F106</f>
        <v>1910078</v>
      </c>
      <c r="G105" s="20">
        <f t="shared" si="10"/>
        <v>1923642</v>
      </c>
      <c r="H105" s="20">
        <f t="shared" si="10"/>
        <v>1688143</v>
      </c>
    </row>
    <row r="106" spans="1:8" ht="45">
      <c r="A106" s="4">
        <v>600</v>
      </c>
      <c r="B106" s="10" t="s">
        <v>59</v>
      </c>
      <c r="C106" s="10" t="s">
        <v>423</v>
      </c>
      <c r="D106" s="19"/>
      <c r="E106" s="8" t="s">
        <v>427</v>
      </c>
      <c r="F106" s="20">
        <f t="shared" si="10"/>
        <v>1910078</v>
      </c>
      <c r="G106" s="20">
        <f t="shared" si="10"/>
        <v>1923642</v>
      </c>
      <c r="H106" s="20">
        <f t="shared" si="10"/>
        <v>1688143</v>
      </c>
    </row>
    <row r="107" spans="1:8" ht="75">
      <c r="A107" s="4">
        <v>600</v>
      </c>
      <c r="B107" s="10" t="s">
        <v>59</v>
      </c>
      <c r="C107" s="10" t="s">
        <v>423</v>
      </c>
      <c r="D107" s="19">
        <v>244</v>
      </c>
      <c r="E107" s="8" t="s">
        <v>221</v>
      </c>
      <c r="F107" s="20">
        <v>1910078</v>
      </c>
      <c r="G107" s="20">
        <v>1923642</v>
      </c>
      <c r="H107" s="20">
        <v>1688143</v>
      </c>
    </row>
    <row r="108" spans="1:8" ht="133.5" customHeight="1">
      <c r="A108" s="4">
        <v>600</v>
      </c>
      <c r="B108" s="10" t="s">
        <v>59</v>
      </c>
      <c r="C108" s="10" t="s">
        <v>154</v>
      </c>
      <c r="D108" s="19"/>
      <c r="E108" s="8" t="s">
        <v>236</v>
      </c>
      <c r="F108" s="20">
        <f>F109</f>
        <v>6018400</v>
      </c>
      <c r="G108" s="20">
        <f>G109</f>
        <v>6018400</v>
      </c>
      <c r="H108" s="20">
        <f>H109</f>
        <v>6018400</v>
      </c>
    </row>
    <row r="109" spans="1:8" ht="75">
      <c r="A109" s="4">
        <v>600</v>
      </c>
      <c r="B109" s="10" t="s">
        <v>59</v>
      </c>
      <c r="C109" s="10" t="s">
        <v>154</v>
      </c>
      <c r="D109" s="19">
        <v>244</v>
      </c>
      <c r="E109" s="8" t="s">
        <v>221</v>
      </c>
      <c r="F109" s="20">
        <v>6018400</v>
      </c>
      <c r="G109" s="20">
        <v>6018400</v>
      </c>
      <c r="H109" s="20">
        <v>6018400</v>
      </c>
    </row>
    <row r="110" spans="1:8" ht="30">
      <c r="A110" s="4">
        <v>600</v>
      </c>
      <c r="B110" s="10" t="s">
        <v>61</v>
      </c>
      <c r="C110" s="10"/>
      <c r="D110" s="19"/>
      <c r="E110" s="8" t="s">
        <v>62</v>
      </c>
      <c r="F110" s="20">
        <f>F111+F122</f>
        <v>220000</v>
      </c>
      <c r="G110" s="20">
        <v>193000</v>
      </c>
      <c r="H110" s="20">
        <v>187000</v>
      </c>
    </row>
    <row r="111" spans="1:8" ht="195">
      <c r="A111" s="4">
        <v>600</v>
      </c>
      <c r="B111" s="10" t="s">
        <v>61</v>
      </c>
      <c r="C111" s="10" t="s">
        <v>156</v>
      </c>
      <c r="D111" s="19"/>
      <c r="E111" s="43" t="s">
        <v>276</v>
      </c>
      <c r="F111" s="20">
        <f>F112+F118</f>
        <v>120000</v>
      </c>
      <c r="G111" s="20">
        <f>G112+G118</f>
        <v>100000</v>
      </c>
      <c r="H111" s="20">
        <f>H112+H118</f>
        <v>100000</v>
      </c>
    </row>
    <row r="112" spans="1:8" ht="75">
      <c r="A112" s="4">
        <v>600</v>
      </c>
      <c r="B112" s="10" t="s">
        <v>61</v>
      </c>
      <c r="C112" s="10" t="s">
        <v>157</v>
      </c>
      <c r="D112" s="19"/>
      <c r="E112" s="8" t="s">
        <v>63</v>
      </c>
      <c r="F112" s="20">
        <f>F113</f>
        <v>110000</v>
      </c>
      <c r="G112" s="20">
        <f>G113</f>
        <v>90000</v>
      </c>
      <c r="H112" s="20">
        <f>H113</f>
        <v>90000</v>
      </c>
    </row>
    <row r="113" spans="1:8" ht="45">
      <c r="A113" s="4">
        <v>600</v>
      </c>
      <c r="B113" s="10" t="s">
        <v>61</v>
      </c>
      <c r="C113" s="10" t="s">
        <v>158</v>
      </c>
      <c r="D113" s="19"/>
      <c r="E113" s="8" t="s">
        <v>128</v>
      </c>
      <c r="F113" s="20">
        <f>F114+F116</f>
        <v>110000</v>
      </c>
      <c r="G113" s="20">
        <f>G114+G116</f>
        <v>90000</v>
      </c>
      <c r="H113" s="20">
        <f>H114+H116</f>
        <v>90000</v>
      </c>
    </row>
    <row r="114" spans="1:8" ht="60">
      <c r="A114" s="4">
        <v>600</v>
      </c>
      <c r="B114" s="10" t="s">
        <v>61</v>
      </c>
      <c r="C114" s="10" t="s">
        <v>277</v>
      </c>
      <c r="D114" s="19"/>
      <c r="E114" s="8" t="s">
        <v>279</v>
      </c>
      <c r="F114" s="20">
        <f>F115</f>
        <v>65000</v>
      </c>
      <c r="G114" s="20">
        <f>G115</f>
        <v>55000</v>
      </c>
      <c r="H114" s="20">
        <f>H115</f>
        <v>55000</v>
      </c>
    </row>
    <row r="115" spans="1:8" ht="75">
      <c r="A115" s="4">
        <v>600</v>
      </c>
      <c r="B115" s="10" t="s">
        <v>61</v>
      </c>
      <c r="C115" s="10" t="s">
        <v>277</v>
      </c>
      <c r="D115" s="19">
        <v>244</v>
      </c>
      <c r="E115" s="8" t="s">
        <v>221</v>
      </c>
      <c r="F115" s="20">
        <v>65000</v>
      </c>
      <c r="G115" s="20">
        <v>55000</v>
      </c>
      <c r="H115" s="20">
        <v>55000</v>
      </c>
    </row>
    <row r="116" spans="1:8" ht="90">
      <c r="A116" s="4">
        <v>600</v>
      </c>
      <c r="B116" s="10" t="s">
        <v>61</v>
      </c>
      <c r="C116" s="10" t="s">
        <v>278</v>
      </c>
      <c r="D116" s="19"/>
      <c r="E116" s="8" t="s">
        <v>280</v>
      </c>
      <c r="F116" s="20">
        <f>F117</f>
        <v>45000</v>
      </c>
      <c r="G116" s="20">
        <f>G117</f>
        <v>35000</v>
      </c>
      <c r="H116" s="20">
        <f>H117</f>
        <v>35000</v>
      </c>
    </row>
    <row r="117" spans="1:8" ht="75">
      <c r="A117" s="4">
        <v>600</v>
      </c>
      <c r="B117" s="10" t="s">
        <v>61</v>
      </c>
      <c r="C117" s="10" t="s">
        <v>278</v>
      </c>
      <c r="D117" s="19">
        <v>244</v>
      </c>
      <c r="E117" s="8" t="s">
        <v>221</v>
      </c>
      <c r="F117" s="20">
        <v>45000</v>
      </c>
      <c r="G117" s="20">
        <v>35000</v>
      </c>
      <c r="H117" s="20">
        <v>35000</v>
      </c>
    </row>
    <row r="118" spans="1:8" ht="75">
      <c r="A118" s="4">
        <v>600</v>
      </c>
      <c r="B118" s="10" t="s">
        <v>61</v>
      </c>
      <c r="C118" s="44" t="s">
        <v>159</v>
      </c>
      <c r="D118" s="45"/>
      <c r="E118" s="43" t="s">
        <v>64</v>
      </c>
      <c r="F118" s="20">
        <f t="shared" ref="F118:H120" si="11">F119</f>
        <v>10000</v>
      </c>
      <c r="G118" s="20">
        <f t="shared" si="11"/>
        <v>10000</v>
      </c>
      <c r="H118" s="20">
        <f t="shared" si="11"/>
        <v>10000</v>
      </c>
    </row>
    <row r="119" spans="1:8" ht="45">
      <c r="A119" s="4">
        <v>600</v>
      </c>
      <c r="B119" s="10" t="s">
        <v>61</v>
      </c>
      <c r="C119" s="44" t="s">
        <v>160</v>
      </c>
      <c r="D119" s="45"/>
      <c r="E119" s="43" t="s">
        <v>128</v>
      </c>
      <c r="F119" s="20">
        <f t="shared" si="11"/>
        <v>10000</v>
      </c>
      <c r="G119" s="20">
        <f t="shared" si="11"/>
        <v>10000</v>
      </c>
      <c r="H119" s="20">
        <f t="shared" si="11"/>
        <v>10000</v>
      </c>
    </row>
    <row r="120" spans="1:8" ht="60">
      <c r="A120" s="4">
        <v>600</v>
      </c>
      <c r="B120" s="10" t="s">
        <v>61</v>
      </c>
      <c r="C120" s="44" t="s">
        <v>450</v>
      </c>
      <c r="D120" s="45"/>
      <c r="E120" s="43" t="s">
        <v>449</v>
      </c>
      <c r="F120" s="20">
        <f t="shared" si="11"/>
        <v>10000</v>
      </c>
      <c r="G120" s="20">
        <f t="shared" si="11"/>
        <v>10000</v>
      </c>
      <c r="H120" s="20">
        <f t="shared" si="11"/>
        <v>10000</v>
      </c>
    </row>
    <row r="121" spans="1:8" ht="75">
      <c r="A121" s="4">
        <v>600</v>
      </c>
      <c r="B121" s="10" t="s">
        <v>61</v>
      </c>
      <c r="C121" s="44" t="s">
        <v>450</v>
      </c>
      <c r="D121" s="45">
        <v>244</v>
      </c>
      <c r="E121" s="43" t="s">
        <v>221</v>
      </c>
      <c r="F121" s="20">
        <v>10000</v>
      </c>
      <c r="G121" s="20">
        <v>10000</v>
      </c>
      <c r="H121" s="20">
        <v>10000</v>
      </c>
    </row>
    <row r="122" spans="1:8" ht="74.25" customHeight="1">
      <c r="A122" s="4">
        <v>600</v>
      </c>
      <c r="B122" s="10" t="s">
        <v>61</v>
      </c>
      <c r="C122" s="10" t="s">
        <v>161</v>
      </c>
      <c r="D122" s="19"/>
      <c r="E122" s="8" t="s">
        <v>281</v>
      </c>
      <c r="F122" s="20">
        <f>F123</f>
        <v>100000</v>
      </c>
      <c r="G122" s="20">
        <v>93000</v>
      </c>
      <c r="H122" s="20">
        <v>87000</v>
      </c>
    </row>
    <row r="123" spans="1:8" ht="60">
      <c r="A123" s="4">
        <v>600</v>
      </c>
      <c r="B123" s="10" t="s">
        <v>61</v>
      </c>
      <c r="C123" s="10" t="s">
        <v>162</v>
      </c>
      <c r="D123" s="19"/>
      <c r="E123" s="8" t="s">
        <v>65</v>
      </c>
      <c r="F123" s="20">
        <f>F124</f>
        <v>100000</v>
      </c>
      <c r="G123" s="20">
        <f>G124</f>
        <v>93000</v>
      </c>
      <c r="H123" s="20">
        <f>H124</f>
        <v>87000</v>
      </c>
    </row>
    <row r="124" spans="1:8" ht="85.5" customHeight="1">
      <c r="A124" s="4">
        <v>600</v>
      </c>
      <c r="B124" s="10" t="s">
        <v>61</v>
      </c>
      <c r="C124" s="10" t="s">
        <v>163</v>
      </c>
      <c r="D124" s="19"/>
      <c r="E124" s="8" t="s">
        <v>128</v>
      </c>
      <c r="F124" s="20">
        <f>F125+F127+F129+F131</f>
        <v>100000</v>
      </c>
      <c r="G124" s="20">
        <f>G125+G127+G129+G131</f>
        <v>93000</v>
      </c>
      <c r="H124" s="20">
        <f>H125+H127+H129+H131</f>
        <v>87000</v>
      </c>
    </row>
    <row r="125" spans="1:8" ht="30">
      <c r="A125" s="4">
        <v>600</v>
      </c>
      <c r="B125" s="10" t="s">
        <v>66</v>
      </c>
      <c r="C125" s="10" t="s">
        <v>282</v>
      </c>
      <c r="D125" s="19"/>
      <c r="E125" s="8" t="s">
        <v>283</v>
      </c>
      <c r="F125" s="20">
        <f>F126</f>
        <v>30000</v>
      </c>
      <c r="G125" s="20">
        <f>G126</f>
        <v>30000</v>
      </c>
      <c r="H125" s="20">
        <f>H126</f>
        <v>30000</v>
      </c>
    </row>
    <row r="126" spans="1:8" ht="117" customHeight="1">
      <c r="A126" s="4">
        <v>600</v>
      </c>
      <c r="B126" s="10" t="s">
        <v>66</v>
      </c>
      <c r="C126" s="10" t="s">
        <v>282</v>
      </c>
      <c r="D126" s="19">
        <v>244</v>
      </c>
      <c r="E126" s="8" t="s">
        <v>221</v>
      </c>
      <c r="F126" s="20">
        <v>30000</v>
      </c>
      <c r="G126" s="20">
        <v>30000</v>
      </c>
      <c r="H126" s="20">
        <v>30000</v>
      </c>
    </row>
    <row r="127" spans="1:8" ht="30">
      <c r="A127" s="4">
        <v>600</v>
      </c>
      <c r="B127" s="10" t="s">
        <v>61</v>
      </c>
      <c r="C127" s="10" t="s">
        <v>284</v>
      </c>
      <c r="D127" s="19"/>
      <c r="E127" s="8" t="s">
        <v>285</v>
      </c>
      <c r="F127" s="20">
        <f>F128</f>
        <v>10000</v>
      </c>
      <c r="G127" s="20">
        <f>G128</f>
        <v>10000</v>
      </c>
      <c r="H127" s="20">
        <f>H128</f>
        <v>10000</v>
      </c>
    </row>
    <row r="128" spans="1:8" ht="75">
      <c r="A128" s="4">
        <v>600</v>
      </c>
      <c r="B128" s="10" t="s">
        <v>61</v>
      </c>
      <c r="C128" s="10" t="s">
        <v>284</v>
      </c>
      <c r="D128" s="19">
        <v>244</v>
      </c>
      <c r="E128" s="8" t="s">
        <v>221</v>
      </c>
      <c r="F128" s="20">
        <v>10000</v>
      </c>
      <c r="G128" s="20">
        <v>10000</v>
      </c>
      <c r="H128" s="20">
        <v>10000</v>
      </c>
    </row>
    <row r="129" spans="1:9" ht="75">
      <c r="A129" s="4">
        <v>600</v>
      </c>
      <c r="B129" s="10" t="s">
        <v>61</v>
      </c>
      <c r="C129" s="10" t="s">
        <v>286</v>
      </c>
      <c r="D129" s="19"/>
      <c r="E129" s="8" t="s">
        <v>287</v>
      </c>
      <c r="F129" s="20">
        <f>F130</f>
        <v>10000</v>
      </c>
      <c r="G129" s="20">
        <f>G130</f>
        <v>10000</v>
      </c>
      <c r="H129" s="20">
        <f>H130</f>
        <v>10000</v>
      </c>
    </row>
    <row r="130" spans="1:9" ht="75">
      <c r="A130" s="4">
        <v>600</v>
      </c>
      <c r="B130" s="10" t="s">
        <v>61</v>
      </c>
      <c r="C130" s="10" t="s">
        <v>286</v>
      </c>
      <c r="D130" s="19">
        <v>244</v>
      </c>
      <c r="E130" s="8" t="s">
        <v>221</v>
      </c>
      <c r="F130" s="20">
        <v>10000</v>
      </c>
      <c r="G130" s="20">
        <v>10000</v>
      </c>
      <c r="H130" s="20">
        <v>10000</v>
      </c>
    </row>
    <row r="131" spans="1:9" ht="30">
      <c r="A131" s="4">
        <v>600</v>
      </c>
      <c r="B131" s="10" t="s">
        <v>61</v>
      </c>
      <c r="C131" s="10" t="s">
        <v>288</v>
      </c>
      <c r="D131" s="19"/>
      <c r="E131" s="8" t="s">
        <v>289</v>
      </c>
      <c r="F131" s="20">
        <f>F132</f>
        <v>50000</v>
      </c>
      <c r="G131" s="20">
        <f>G132</f>
        <v>43000</v>
      </c>
      <c r="H131" s="20">
        <f>H132</f>
        <v>37000</v>
      </c>
    </row>
    <row r="132" spans="1:9" ht="75">
      <c r="A132" s="4">
        <v>600</v>
      </c>
      <c r="B132" s="10" t="s">
        <v>61</v>
      </c>
      <c r="C132" s="10" t="s">
        <v>288</v>
      </c>
      <c r="D132" s="19">
        <v>244</v>
      </c>
      <c r="E132" s="8" t="s">
        <v>221</v>
      </c>
      <c r="F132" s="20">
        <v>50000</v>
      </c>
      <c r="G132" s="20">
        <v>43000</v>
      </c>
      <c r="H132" s="20">
        <v>37000</v>
      </c>
    </row>
    <row r="133" spans="1:9" ht="36" customHeight="1">
      <c r="A133" s="4">
        <v>600</v>
      </c>
      <c r="B133" s="10" t="s">
        <v>67</v>
      </c>
      <c r="C133" s="10"/>
      <c r="D133" s="19"/>
      <c r="E133" s="8" t="s">
        <v>68</v>
      </c>
      <c r="F133" s="20">
        <f>F134</f>
        <v>120000</v>
      </c>
      <c r="G133" s="20">
        <v>116000</v>
      </c>
      <c r="H133" s="20">
        <v>112000</v>
      </c>
      <c r="I133" s="40"/>
    </row>
    <row r="134" spans="1:9" ht="30">
      <c r="A134" s="4">
        <v>600</v>
      </c>
      <c r="B134" s="10" t="s">
        <v>69</v>
      </c>
      <c r="C134" s="10"/>
      <c r="D134" s="19"/>
      <c r="E134" s="8" t="s">
        <v>70</v>
      </c>
      <c r="F134" s="20">
        <f>F135+F168</f>
        <v>120000</v>
      </c>
      <c r="G134" s="20">
        <f>G135+G168</f>
        <v>116000</v>
      </c>
      <c r="H134" s="20">
        <f>H135+H168</f>
        <v>112000</v>
      </c>
    </row>
    <row r="135" spans="1:9" ht="39.75" customHeight="1">
      <c r="A135" s="4">
        <v>600</v>
      </c>
      <c r="B135" s="10" t="s">
        <v>69</v>
      </c>
      <c r="C135" s="10" t="s">
        <v>164</v>
      </c>
      <c r="D135" s="19"/>
      <c r="E135" s="8" t="s">
        <v>290</v>
      </c>
      <c r="F135" s="20">
        <f t="shared" ref="F135:H136" si="12">F136</f>
        <v>100000</v>
      </c>
      <c r="G135" s="20">
        <f t="shared" si="12"/>
        <v>100000</v>
      </c>
      <c r="H135" s="20">
        <f t="shared" si="12"/>
        <v>100000</v>
      </c>
    </row>
    <row r="136" spans="1:9" ht="105">
      <c r="A136" s="4">
        <v>600</v>
      </c>
      <c r="B136" s="10" t="s">
        <v>69</v>
      </c>
      <c r="C136" s="10" t="s">
        <v>165</v>
      </c>
      <c r="D136" s="19"/>
      <c r="E136" s="8" t="s">
        <v>71</v>
      </c>
      <c r="F136" s="20">
        <f t="shared" si="12"/>
        <v>100000</v>
      </c>
      <c r="G136" s="20">
        <f t="shared" si="12"/>
        <v>100000</v>
      </c>
      <c r="H136" s="20">
        <f t="shared" si="12"/>
        <v>100000</v>
      </c>
    </row>
    <row r="137" spans="1:9" ht="81.75" customHeight="1">
      <c r="A137" s="4">
        <v>600</v>
      </c>
      <c r="B137" s="10" t="s">
        <v>69</v>
      </c>
      <c r="C137" s="10" t="s">
        <v>166</v>
      </c>
      <c r="D137" s="19"/>
      <c r="E137" s="8" t="s">
        <v>128</v>
      </c>
      <c r="F137" s="20">
        <f>F138+F140+F142+F144+F146+F148+F150+F152+F154+F156+F158+F160+F162+F164+F166</f>
        <v>100000</v>
      </c>
      <c r="G137" s="20">
        <f>G138+G140++G142+G144+G146+G148+G150+G154+G152+G156+G158+G160+G162+G164+G166</f>
        <v>100000</v>
      </c>
      <c r="H137" s="20">
        <f>H138+H140+H142+H144+H146+H148+H150+H152+H154+H156+H158+H160+H162+H164+H166</f>
        <v>100000</v>
      </c>
    </row>
    <row r="138" spans="1:9" ht="45">
      <c r="A138" s="4">
        <v>600</v>
      </c>
      <c r="B138" s="10" t="s">
        <v>69</v>
      </c>
      <c r="C138" s="10" t="s">
        <v>291</v>
      </c>
      <c r="D138" s="19"/>
      <c r="E138" s="8" t="s">
        <v>300</v>
      </c>
      <c r="F138" s="20">
        <f>F139</f>
        <v>2000</v>
      </c>
      <c r="G138" s="20">
        <f>G139</f>
        <v>2000</v>
      </c>
      <c r="H138" s="20">
        <f>H139</f>
        <v>2000</v>
      </c>
    </row>
    <row r="139" spans="1:9" ht="74.25" customHeight="1">
      <c r="A139" s="4">
        <v>600</v>
      </c>
      <c r="B139" s="10" t="s">
        <v>69</v>
      </c>
      <c r="C139" s="10" t="s">
        <v>291</v>
      </c>
      <c r="D139" s="19">
        <v>244</v>
      </c>
      <c r="E139" s="8" t="s">
        <v>221</v>
      </c>
      <c r="F139" s="20">
        <v>2000</v>
      </c>
      <c r="G139" s="20">
        <v>2000</v>
      </c>
      <c r="H139" s="20">
        <v>2000</v>
      </c>
    </row>
    <row r="140" spans="1:9" ht="75">
      <c r="A140" s="4">
        <v>600</v>
      </c>
      <c r="B140" s="10" t="s">
        <v>69</v>
      </c>
      <c r="C140" s="10" t="s">
        <v>292</v>
      </c>
      <c r="D140" s="19"/>
      <c r="E140" s="8" t="s">
        <v>301</v>
      </c>
      <c r="F140" s="20">
        <f>F141</f>
        <v>1500</v>
      </c>
      <c r="G140" s="20">
        <f>G141</f>
        <v>1500</v>
      </c>
      <c r="H140" s="20">
        <f>H141</f>
        <v>1500</v>
      </c>
    </row>
    <row r="141" spans="1:9" ht="75">
      <c r="A141" s="4">
        <v>600</v>
      </c>
      <c r="B141" s="10" t="s">
        <v>69</v>
      </c>
      <c r="C141" s="10" t="s">
        <v>292</v>
      </c>
      <c r="D141" s="19">
        <v>244</v>
      </c>
      <c r="E141" s="8" t="s">
        <v>221</v>
      </c>
      <c r="F141" s="20">
        <v>1500</v>
      </c>
      <c r="G141" s="20">
        <v>1500</v>
      </c>
      <c r="H141" s="20">
        <v>1500</v>
      </c>
    </row>
    <row r="142" spans="1:9" ht="30">
      <c r="A142" s="4">
        <v>600</v>
      </c>
      <c r="B142" s="10" t="s">
        <v>69</v>
      </c>
      <c r="C142" s="10" t="s">
        <v>293</v>
      </c>
      <c r="D142" s="19"/>
      <c r="E142" s="8" t="s">
        <v>302</v>
      </c>
      <c r="F142" s="20">
        <f>F143</f>
        <v>2000</v>
      </c>
      <c r="G142" s="20">
        <f>G143</f>
        <v>2000</v>
      </c>
      <c r="H142" s="20">
        <f>H143</f>
        <v>2000</v>
      </c>
    </row>
    <row r="143" spans="1:9" ht="75">
      <c r="A143" s="4">
        <v>600</v>
      </c>
      <c r="B143" s="10" t="s">
        <v>69</v>
      </c>
      <c r="C143" s="10" t="s">
        <v>293</v>
      </c>
      <c r="D143" s="19">
        <v>244</v>
      </c>
      <c r="E143" s="8" t="s">
        <v>221</v>
      </c>
      <c r="F143" s="20">
        <v>2000</v>
      </c>
      <c r="G143" s="20">
        <v>2000</v>
      </c>
      <c r="H143" s="20">
        <v>2000</v>
      </c>
    </row>
    <row r="144" spans="1:9" ht="75">
      <c r="A144" s="4">
        <v>600</v>
      </c>
      <c r="B144" s="10" t="s">
        <v>69</v>
      </c>
      <c r="C144" s="10" t="s">
        <v>294</v>
      </c>
      <c r="D144" s="19"/>
      <c r="E144" s="8" t="s">
        <v>303</v>
      </c>
      <c r="F144" s="20">
        <f>F145</f>
        <v>1200</v>
      </c>
      <c r="G144" s="20">
        <f>G145</f>
        <v>1200</v>
      </c>
      <c r="H144" s="20">
        <f>H145</f>
        <v>1200</v>
      </c>
    </row>
    <row r="145" spans="1:8" ht="75">
      <c r="A145" s="4">
        <v>600</v>
      </c>
      <c r="B145" s="10" t="s">
        <v>69</v>
      </c>
      <c r="C145" s="10" t="s">
        <v>294</v>
      </c>
      <c r="D145" s="19">
        <v>244</v>
      </c>
      <c r="E145" s="8" t="s">
        <v>221</v>
      </c>
      <c r="F145" s="20">
        <v>1200</v>
      </c>
      <c r="G145" s="20">
        <v>1200</v>
      </c>
      <c r="H145" s="20">
        <v>1200</v>
      </c>
    </row>
    <row r="146" spans="1:8" ht="47.25" customHeight="1">
      <c r="A146" s="4">
        <v>600</v>
      </c>
      <c r="B146" s="10" t="s">
        <v>69</v>
      </c>
      <c r="C146" s="10" t="s">
        <v>295</v>
      </c>
      <c r="D146" s="19"/>
      <c r="E146" s="8" t="s">
        <v>304</v>
      </c>
      <c r="F146" s="20">
        <f>F147</f>
        <v>2000</v>
      </c>
      <c r="G146" s="20">
        <f>G147</f>
        <v>2000</v>
      </c>
      <c r="H146" s="20">
        <f>H147</f>
        <v>2000</v>
      </c>
    </row>
    <row r="147" spans="1:8" ht="75">
      <c r="A147" s="4">
        <v>600</v>
      </c>
      <c r="B147" s="10" t="s">
        <v>69</v>
      </c>
      <c r="C147" s="10" t="s">
        <v>295</v>
      </c>
      <c r="D147" s="19">
        <v>244</v>
      </c>
      <c r="E147" s="8" t="s">
        <v>221</v>
      </c>
      <c r="F147" s="20">
        <v>2000</v>
      </c>
      <c r="G147" s="20">
        <v>2000</v>
      </c>
      <c r="H147" s="20">
        <v>2000</v>
      </c>
    </row>
    <row r="148" spans="1:8" ht="30">
      <c r="A148" s="4">
        <v>600</v>
      </c>
      <c r="B148" s="10" t="s">
        <v>69</v>
      </c>
      <c r="C148" s="10" t="s">
        <v>296</v>
      </c>
      <c r="D148" s="19"/>
      <c r="E148" s="8" t="s">
        <v>305</v>
      </c>
      <c r="F148" s="20">
        <f>F149</f>
        <v>2000</v>
      </c>
      <c r="G148" s="20">
        <f>G149</f>
        <v>2000</v>
      </c>
      <c r="H148" s="20">
        <f>H149</f>
        <v>2000</v>
      </c>
    </row>
    <row r="149" spans="1:8" ht="75">
      <c r="A149" s="4">
        <v>600</v>
      </c>
      <c r="B149" s="10" t="s">
        <v>69</v>
      </c>
      <c r="C149" s="10" t="s">
        <v>296</v>
      </c>
      <c r="D149" s="19">
        <v>244</v>
      </c>
      <c r="E149" s="8" t="s">
        <v>221</v>
      </c>
      <c r="F149" s="20">
        <v>2000</v>
      </c>
      <c r="G149" s="20">
        <v>2000</v>
      </c>
      <c r="H149" s="20">
        <v>2000</v>
      </c>
    </row>
    <row r="150" spans="1:8" ht="30">
      <c r="A150" s="4">
        <v>600</v>
      </c>
      <c r="B150" s="10" t="s">
        <v>69</v>
      </c>
      <c r="C150" s="10" t="s">
        <v>297</v>
      </c>
      <c r="D150" s="19"/>
      <c r="E150" s="8" t="s">
        <v>306</v>
      </c>
      <c r="F150" s="20">
        <f>F151</f>
        <v>1000</v>
      </c>
      <c r="G150" s="20">
        <f>G151</f>
        <v>1000</v>
      </c>
      <c r="H150" s="20">
        <f>H151</f>
        <v>1000</v>
      </c>
    </row>
    <row r="151" spans="1:8" ht="75">
      <c r="A151" s="4">
        <v>600</v>
      </c>
      <c r="B151" s="10" t="s">
        <v>69</v>
      </c>
      <c r="C151" s="10" t="s">
        <v>297</v>
      </c>
      <c r="D151" s="19">
        <v>244</v>
      </c>
      <c r="E151" s="8" t="s">
        <v>221</v>
      </c>
      <c r="F151" s="20">
        <v>1000</v>
      </c>
      <c r="G151" s="20">
        <v>1000</v>
      </c>
      <c r="H151" s="20">
        <v>1000</v>
      </c>
    </row>
    <row r="152" spans="1:8" ht="75">
      <c r="A152" s="4">
        <v>600</v>
      </c>
      <c r="B152" s="10" t="s">
        <v>69</v>
      </c>
      <c r="C152" s="10" t="s">
        <v>298</v>
      </c>
      <c r="D152" s="19"/>
      <c r="E152" s="8" t="s">
        <v>307</v>
      </c>
      <c r="F152" s="20">
        <f>F153</f>
        <v>9500</v>
      </c>
      <c r="G152" s="20">
        <f>G153</f>
        <v>9500</v>
      </c>
      <c r="H152" s="20">
        <f>H153</f>
        <v>9500</v>
      </c>
    </row>
    <row r="153" spans="1:8" ht="85.5" customHeight="1">
      <c r="A153" s="4">
        <v>600</v>
      </c>
      <c r="B153" s="10" t="s">
        <v>69</v>
      </c>
      <c r="C153" s="10" t="s">
        <v>298</v>
      </c>
      <c r="D153" s="19">
        <v>244</v>
      </c>
      <c r="E153" s="8" t="s">
        <v>221</v>
      </c>
      <c r="F153" s="20">
        <v>9500</v>
      </c>
      <c r="G153" s="20">
        <v>9500</v>
      </c>
      <c r="H153" s="20">
        <v>9500</v>
      </c>
    </row>
    <row r="154" spans="1:8" ht="75">
      <c r="A154" s="4">
        <v>600</v>
      </c>
      <c r="B154" s="10" t="s">
        <v>69</v>
      </c>
      <c r="C154" s="10" t="s">
        <v>299</v>
      </c>
      <c r="D154" s="19"/>
      <c r="E154" s="8" t="s">
        <v>308</v>
      </c>
      <c r="F154" s="20">
        <f>F155</f>
        <v>30000</v>
      </c>
      <c r="G154" s="20">
        <f>G155</f>
        <v>30000</v>
      </c>
      <c r="H154" s="20">
        <f>H155</f>
        <v>30000</v>
      </c>
    </row>
    <row r="155" spans="1:8" ht="90" customHeight="1">
      <c r="A155" s="4">
        <v>600</v>
      </c>
      <c r="B155" s="10" t="s">
        <v>69</v>
      </c>
      <c r="C155" s="10" t="s">
        <v>299</v>
      </c>
      <c r="D155" s="19">
        <v>244</v>
      </c>
      <c r="E155" s="8" t="s">
        <v>221</v>
      </c>
      <c r="F155" s="20">
        <v>30000</v>
      </c>
      <c r="G155" s="20">
        <v>30000</v>
      </c>
      <c r="H155" s="20">
        <v>30000</v>
      </c>
    </row>
    <row r="156" spans="1:8" ht="75">
      <c r="A156" s="4">
        <v>600</v>
      </c>
      <c r="B156" s="10" t="s">
        <v>69</v>
      </c>
      <c r="C156" s="10" t="s">
        <v>309</v>
      </c>
      <c r="D156" s="19"/>
      <c r="E156" s="8" t="s">
        <v>312</v>
      </c>
      <c r="F156" s="20">
        <f>F157</f>
        <v>5000</v>
      </c>
      <c r="G156" s="20">
        <f>G157</f>
        <v>5000</v>
      </c>
      <c r="H156" s="20">
        <f>H157</f>
        <v>5000</v>
      </c>
    </row>
    <row r="157" spans="1:8" ht="74.25" customHeight="1">
      <c r="A157" s="4">
        <v>600</v>
      </c>
      <c r="B157" s="10" t="s">
        <v>69</v>
      </c>
      <c r="C157" s="10" t="s">
        <v>309</v>
      </c>
      <c r="D157" s="19">
        <v>244</v>
      </c>
      <c r="E157" s="8" t="s">
        <v>221</v>
      </c>
      <c r="F157" s="20">
        <v>5000</v>
      </c>
      <c r="G157" s="20">
        <v>5000</v>
      </c>
      <c r="H157" s="20">
        <v>5000</v>
      </c>
    </row>
    <row r="158" spans="1:8" ht="75">
      <c r="A158" s="4">
        <v>600</v>
      </c>
      <c r="B158" s="10" t="s">
        <v>69</v>
      </c>
      <c r="C158" s="10" t="s">
        <v>310</v>
      </c>
      <c r="D158" s="19"/>
      <c r="E158" s="8" t="s">
        <v>313</v>
      </c>
      <c r="F158" s="20">
        <f>F159</f>
        <v>5000</v>
      </c>
      <c r="G158" s="20">
        <f>G159</f>
        <v>5000</v>
      </c>
      <c r="H158" s="20">
        <f>H159</f>
        <v>5000</v>
      </c>
    </row>
    <row r="159" spans="1:8" ht="80.25" customHeight="1">
      <c r="A159" s="4">
        <v>600</v>
      </c>
      <c r="B159" s="10" t="s">
        <v>69</v>
      </c>
      <c r="C159" s="10" t="s">
        <v>310</v>
      </c>
      <c r="D159" s="19">
        <v>244</v>
      </c>
      <c r="E159" s="8" t="s">
        <v>221</v>
      </c>
      <c r="F159" s="20">
        <v>5000</v>
      </c>
      <c r="G159" s="20">
        <v>5000</v>
      </c>
      <c r="H159" s="20">
        <v>5000</v>
      </c>
    </row>
    <row r="160" spans="1:8" ht="30">
      <c r="A160" s="4">
        <v>600</v>
      </c>
      <c r="B160" s="10" t="s">
        <v>69</v>
      </c>
      <c r="C160" s="10" t="s">
        <v>311</v>
      </c>
      <c r="D160" s="19"/>
      <c r="E160" s="8" t="s">
        <v>314</v>
      </c>
      <c r="F160" s="20">
        <f>F161</f>
        <v>4800</v>
      </c>
      <c r="G160" s="20">
        <f>G161</f>
        <v>4800</v>
      </c>
      <c r="H160" s="20">
        <f>H161</f>
        <v>4800</v>
      </c>
    </row>
    <row r="161" spans="1:9" ht="36.75" customHeight="1">
      <c r="A161" s="4">
        <v>600</v>
      </c>
      <c r="B161" s="10" t="s">
        <v>69</v>
      </c>
      <c r="C161" s="10" t="s">
        <v>311</v>
      </c>
      <c r="D161" s="19">
        <v>244</v>
      </c>
      <c r="E161" s="8" t="s">
        <v>221</v>
      </c>
      <c r="F161" s="20">
        <v>4800</v>
      </c>
      <c r="G161" s="20">
        <v>4800</v>
      </c>
      <c r="H161" s="20">
        <v>4800</v>
      </c>
    </row>
    <row r="162" spans="1:9" ht="45">
      <c r="A162" s="4">
        <v>600</v>
      </c>
      <c r="B162" s="10" t="s">
        <v>69</v>
      </c>
      <c r="C162" s="10" t="s">
        <v>315</v>
      </c>
      <c r="D162" s="19"/>
      <c r="E162" s="8" t="s">
        <v>317</v>
      </c>
      <c r="F162" s="20">
        <f>F163</f>
        <v>20000</v>
      </c>
      <c r="G162" s="20">
        <f>G163</f>
        <v>20000</v>
      </c>
      <c r="H162" s="20">
        <f>H163</f>
        <v>20000</v>
      </c>
    </row>
    <row r="163" spans="1:9" ht="42.75" customHeight="1">
      <c r="A163" s="4">
        <v>600</v>
      </c>
      <c r="B163" s="10" t="s">
        <v>69</v>
      </c>
      <c r="C163" s="10" t="s">
        <v>315</v>
      </c>
      <c r="D163" s="19">
        <v>244</v>
      </c>
      <c r="E163" s="8" t="s">
        <v>221</v>
      </c>
      <c r="F163" s="20">
        <v>20000</v>
      </c>
      <c r="G163" s="20">
        <v>20000</v>
      </c>
      <c r="H163" s="20">
        <v>20000</v>
      </c>
    </row>
    <row r="164" spans="1:9" ht="45">
      <c r="A164" s="4">
        <v>600</v>
      </c>
      <c r="B164" s="10" t="s">
        <v>69</v>
      </c>
      <c r="C164" s="10" t="s">
        <v>316</v>
      </c>
      <c r="D164" s="19"/>
      <c r="E164" s="8" t="s">
        <v>319</v>
      </c>
      <c r="F164" s="20">
        <f>F165</f>
        <v>11000</v>
      </c>
      <c r="G164" s="20">
        <f>G165</f>
        <v>11000</v>
      </c>
      <c r="H164" s="20">
        <f>H165</f>
        <v>11000</v>
      </c>
    </row>
    <row r="165" spans="1:9" ht="85.5" customHeight="1">
      <c r="A165" s="4">
        <v>600</v>
      </c>
      <c r="B165" s="10" t="s">
        <v>69</v>
      </c>
      <c r="C165" s="10" t="s">
        <v>316</v>
      </c>
      <c r="D165" s="19">
        <v>244</v>
      </c>
      <c r="E165" s="8" t="s">
        <v>221</v>
      </c>
      <c r="F165" s="20">
        <v>11000</v>
      </c>
      <c r="G165" s="20">
        <v>11000</v>
      </c>
      <c r="H165" s="20">
        <v>11000</v>
      </c>
    </row>
    <row r="166" spans="1:9" ht="105">
      <c r="A166" s="4">
        <v>600</v>
      </c>
      <c r="B166" s="10" t="s">
        <v>69</v>
      </c>
      <c r="C166" s="10" t="s">
        <v>318</v>
      </c>
      <c r="D166" s="19"/>
      <c r="E166" s="8" t="s">
        <v>320</v>
      </c>
      <c r="F166" s="20">
        <f>F167</f>
        <v>3000</v>
      </c>
      <c r="G166" s="20">
        <f>G167</f>
        <v>3000</v>
      </c>
      <c r="H166" s="20">
        <f>H167</f>
        <v>3000</v>
      </c>
    </row>
    <row r="167" spans="1:9" ht="77.25" customHeight="1">
      <c r="A167" s="4">
        <v>600</v>
      </c>
      <c r="B167" s="10" t="s">
        <v>69</v>
      </c>
      <c r="C167" s="10" t="s">
        <v>318</v>
      </c>
      <c r="D167" s="19">
        <v>244</v>
      </c>
      <c r="E167" s="8" t="s">
        <v>221</v>
      </c>
      <c r="F167" s="20">
        <v>3000</v>
      </c>
      <c r="G167" s="20">
        <v>3000</v>
      </c>
      <c r="H167" s="20">
        <v>3000</v>
      </c>
    </row>
    <row r="168" spans="1:9" ht="135">
      <c r="A168" s="4">
        <v>600</v>
      </c>
      <c r="B168" s="10" t="s">
        <v>69</v>
      </c>
      <c r="C168" s="10" t="s">
        <v>136</v>
      </c>
      <c r="D168" s="4"/>
      <c r="E168" s="8" t="s">
        <v>259</v>
      </c>
      <c r="F168" s="20">
        <f>F169</f>
        <v>20000</v>
      </c>
      <c r="G168" s="20">
        <v>16000</v>
      </c>
      <c r="H168" s="20">
        <v>12000</v>
      </c>
    </row>
    <row r="169" spans="1:9" ht="51.75" customHeight="1">
      <c r="A169" s="4">
        <v>600</v>
      </c>
      <c r="B169" s="10" t="s">
        <v>69</v>
      </c>
      <c r="C169" s="10" t="s">
        <v>137</v>
      </c>
      <c r="D169" s="19"/>
      <c r="E169" s="8" t="s">
        <v>44</v>
      </c>
      <c r="F169" s="20">
        <f>F170</f>
        <v>20000</v>
      </c>
      <c r="G169" s="20">
        <f>G170</f>
        <v>16000</v>
      </c>
      <c r="H169" s="20">
        <f>H170</f>
        <v>12000</v>
      </c>
    </row>
    <row r="170" spans="1:9" ht="45">
      <c r="A170" s="4">
        <v>600</v>
      </c>
      <c r="B170" s="10" t="s">
        <v>69</v>
      </c>
      <c r="C170" s="10" t="s">
        <v>167</v>
      </c>
      <c r="D170" s="4"/>
      <c r="E170" s="8" t="s">
        <v>128</v>
      </c>
      <c r="F170" s="20">
        <f>F171+F173</f>
        <v>20000</v>
      </c>
      <c r="G170" s="20">
        <f>G171+G173</f>
        <v>16000</v>
      </c>
      <c r="H170" s="20">
        <f>H171+H173</f>
        <v>12000</v>
      </c>
    </row>
    <row r="171" spans="1:9" ht="77.25" customHeight="1">
      <c r="A171" s="4">
        <v>600</v>
      </c>
      <c r="B171" s="10" t="s">
        <v>69</v>
      </c>
      <c r="C171" s="10" t="s">
        <v>321</v>
      </c>
      <c r="D171" s="19"/>
      <c r="E171" s="8" t="s">
        <v>322</v>
      </c>
      <c r="F171" s="20">
        <f>F172</f>
        <v>6000</v>
      </c>
      <c r="G171" s="20">
        <f>G172</f>
        <v>6000</v>
      </c>
      <c r="H171" s="20">
        <f>H172</f>
        <v>2000</v>
      </c>
    </row>
    <row r="172" spans="1:9" ht="75">
      <c r="A172" s="4">
        <v>600</v>
      </c>
      <c r="B172" s="10" t="s">
        <v>69</v>
      </c>
      <c r="C172" s="10" t="s">
        <v>321</v>
      </c>
      <c r="D172" s="19">
        <v>244</v>
      </c>
      <c r="E172" s="8" t="s">
        <v>221</v>
      </c>
      <c r="F172" s="20">
        <v>6000</v>
      </c>
      <c r="G172" s="20">
        <v>6000</v>
      </c>
      <c r="H172" s="20">
        <v>2000</v>
      </c>
    </row>
    <row r="173" spans="1:9" ht="60">
      <c r="A173" s="4">
        <v>600</v>
      </c>
      <c r="B173" s="10" t="s">
        <v>69</v>
      </c>
      <c r="C173" s="10" t="s">
        <v>323</v>
      </c>
      <c r="D173" s="19"/>
      <c r="E173" s="8" t="s">
        <v>324</v>
      </c>
      <c r="F173" s="20">
        <f>F174</f>
        <v>14000</v>
      </c>
      <c r="G173" s="20">
        <f>G174</f>
        <v>10000</v>
      </c>
      <c r="H173" s="20">
        <f>H174</f>
        <v>10000</v>
      </c>
    </row>
    <row r="174" spans="1:9" ht="75">
      <c r="A174" s="42">
        <v>600</v>
      </c>
      <c r="B174" s="10" t="s">
        <v>69</v>
      </c>
      <c r="C174" s="10" t="s">
        <v>323</v>
      </c>
      <c r="D174" s="19">
        <v>244</v>
      </c>
      <c r="E174" s="8" t="s">
        <v>221</v>
      </c>
      <c r="F174" s="20">
        <v>14000</v>
      </c>
      <c r="G174" s="20">
        <v>10000</v>
      </c>
      <c r="H174" s="20">
        <v>10000</v>
      </c>
    </row>
    <row r="175" spans="1:9" ht="30">
      <c r="A175" s="4">
        <v>600</v>
      </c>
      <c r="B175" s="10" t="s">
        <v>72</v>
      </c>
      <c r="C175" s="10"/>
      <c r="D175" s="19"/>
      <c r="E175" s="8" t="s">
        <v>73</v>
      </c>
      <c r="F175" s="20">
        <f>F176+F182+F218</f>
        <v>2192539.2000000002</v>
      </c>
      <c r="G175" s="20">
        <f>G176+G182+G218</f>
        <v>4021500</v>
      </c>
      <c r="H175" s="20">
        <f>H176+H182+H218</f>
        <v>2748800</v>
      </c>
      <c r="I175" s="40"/>
    </row>
    <row r="176" spans="1:9">
      <c r="A176" s="4">
        <v>600</v>
      </c>
      <c r="B176" s="10" t="s">
        <v>74</v>
      </c>
      <c r="C176" s="10"/>
      <c r="D176" s="19"/>
      <c r="E176" s="8" t="s">
        <v>75</v>
      </c>
      <c r="F176" s="20">
        <f>F177</f>
        <v>350000</v>
      </c>
      <c r="G176" s="20">
        <v>337000</v>
      </c>
      <c r="H176" s="20">
        <v>326000</v>
      </c>
    </row>
    <row r="177" spans="1:8" ht="140.25" customHeight="1">
      <c r="A177" s="4">
        <v>600</v>
      </c>
      <c r="B177" s="10" t="s">
        <v>74</v>
      </c>
      <c r="C177" s="10" t="s">
        <v>168</v>
      </c>
      <c r="D177" s="19"/>
      <c r="E177" s="8" t="s">
        <v>272</v>
      </c>
      <c r="F177" s="20">
        <f>F178</f>
        <v>350000</v>
      </c>
      <c r="G177" s="20">
        <f t="shared" ref="G177:H179" si="13">G178</f>
        <v>337000</v>
      </c>
      <c r="H177" s="20">
        <f t="shared" si="13"/>
        <v>326000</v>
      </c>
    </row>
    <row r="178" spans="1:8" ht="45">
      <c r="A178" s="4">
        <v>600</v>
      </c>
      <c r="B178" s="10" t="s">
        <v>74</v>
      </c>
      <c r="C178" s="10" t="s">
        <v>169</v>
      </c>
      <c r="D178" s="19"/>
      <c r="E178" s="8" t="s">
        <v>76</v>
      </c>
      <c r="F178" s="20">
        <f>F179</f>
        <v>350000</v>
      </c>
      <c r="G178" s="20">
        <f t="shared" si="13"/>
        <v>337000</v>
      </c>
      <c r="H178" s="20">
        <f t="shared" si="13"/>
        <v>326000</v>
      </c>
    </row>
    <row r="179" spans="1:8" ht="45">
      <c r="A179" s="4">
        <v>600</v>
      </c>
      <c r="B179" s="10" t="s">
        <v>74</v>
      </c>
      <c r="C179" s="10" t="s">
        <v>170</v>
      </c>
      <c r="D179" s="19"/>
      <c r="E179" s="8" t="s">
        <v>128</v>
      </c>
      <c r="F179" s="20">
        <f>F180</f>
        <v>350000</v>
      </c>
      <c r="G179" s="20">
        <f t="shared" si="13"/>
        <v>337000</v>
      </c>
      <c r="H179" s="20">
        <f t="shared" si="13"/>
        <v>326000</v>
      </c>
    </row>
    <row r="180" spans="1:8" ht="105">
      <c r="A180" s="4">
        <v>600</v>
      </c>
      <c r="B180" s="10" t="s">
        <v>74</v>
      </c>
      <c r="C180" s="10" t="s">
        <v>325</v>
      </c>
      <c r="D180" s="19"/>
      <c r="E180" s="8" t="s">
        <v>77</v>
      </c>
      <c r="F180" s="20">
        <f>F181</f>
        <v>350000</v>
      </c>
      <c r="G180" s="20">
        <v>337000</v>
      </c>
      <c r="H180" s="20">
        <v>326000</v>
      </c>
    </row>
    <row r="181" spans="1:8" ht="30">
      <c r="A181" s="4">
        <v>600</v>
      </c>
      <c r="B181" s="10" t="s">
        <v>74</v>
      </c>
      <c r="C181" s="10" t="s">
        <v>325</v>
      </c>
      <c r="D181" s="19">
        <v>312</v>
      </c>
      <c r="E181" s="8" t="s">
        <v>226</v>
      </c>
      <c r="F181" s="20">
        <v>350000</v>
      </c>
      <c r="G181" s="20">
        <v>337000</v>
      </c>
      <c r="H181" s="20">
        <v>326000</v>
      </c>
    </row>
    <row r="182" spans="1:8" ht="30">
      <c r="A182" s="4">
        <v>600</v>
      </c>
      <c r="B182" s="10" t="s">
        <v>78</v>
      </c>
      <c r="C182" s="10"/>
      <c r="D182" s="19"/>
      <c r="E182" s="8" t="s">
        <v>79</v>
      </c>
      <c r="F182" s="20">
        <f>F183</f>
        <v>600000</v>
      </c>
      <c r="G182" s="20">
        <v>578000</v>
      </c>
      <c r="H182" s="20">
        <v>559000</v>
      </c>
    </row>
    <row r="183" spans="1:8" ht="135">
      <c r="A183" s="4">
        <v>600</v>
      </c>
      <c r="B183" s="10" t="s">
        <v>78</v>
      </c>
      <c r="C183" s="10" t="s">
        <v>168</v>
      </c>
      <c r="D183" s="19"/>
      <c r="E183" s="8" t="s">
        <v>272</v>
      </c>
      <c r="F183" s="20">
        <f>F184+F194+F202</f>
        <v>600000</v>
      </c>
      <c r="G183" s="20">
        <f>G184+G194+G202</f>
        <v>578000</v>
      </c>
      <c r="H183" s="20">
        <f>H184+H194+H202</f>
        <v>559000</v>
      </c>
    </row>
    <row r="184" spans="1:8" ht="45">
      <c r="A184" s="4">
        <v>600</v>
      </c>
      <c r="B184" s="10" t="s">
        <v>78</v>
      </c>
      <c r="C184" s="10" t="s">
        <v>171</v>
      </c>
      <c r="D184" s="19"/>
      <c r="E184" s="8" t="s">
        <v>80</v>
      </c>
      <c r="F184" s="20">
        <f>F185</f>
        <v>55000</v>
      </c>
      <c r="G184" s="20">
        <f>G185</f>
        <v>56464</v>
      </c>
      <c r="H184" s="20">
        <f>H185</f>
        <v>44720</v>
      </c>
    </row>
    <row r="185" spans="1:8" ht="45">
      <c r="A185" s="4">
        <v>600</v>
      </c>
      <c r="B185" s="10" t="s">
        <v>78</v>
      </c>
      <c r="C185" s="10" t="s">
        <v>172</v>
      </c>
      <c r="D185" s="19"/>
      <c r="E185" s="8" t="s">
        <v>128</v>
      </c>
      <c r="F185" s="20">
        <f>F186+F188+F190+F192</f>
        <v>55000</v>
      </c>
      <c r="G185" s="20">
        <f>G186+G188+G190+G192</f>
        <v>56464</v>
      </c>
      <c r="H185" s="20">
        <f>H186+H188+H190+H192</f>
        <v>44720</v>
      </c>
    </row>
    <row r="186" spans="1:8" ht="99.75" customHeight="1">
      <c r="A186" s="4">
        <v>600</v>
      </c>
      <c r="B186" s="10" t="s">
        <v>78</v>
      </c>
      <c r="C186" s="10" t="s">
        <v>326</v>
      </c>
      <c r="D186" s="19"/>
      <c r="E186" s="8" t="s">
        <v>429</v>
      </c>
      <c r="F186" s="20">
        <f>F187</f>
        <v>15000</v>
      </c>
      <c r="G186" s="20">
        <f>G187</f>
        <v>19240</v>
      </c>
      <c r="H186" s="20">
        <f>H187</f>
        <v>17720</v>
      </c>
    </row>
    <row r="187" spans="1:8" ht="75">
      <c r="A187" s="4">
        <v>600</v>
      </c>
      <c r="B187" s="10" t="s">
        <v>78</v>
      </c>
      <c r="C187" s="10" t="s">
        <v>326</v>
      </c>
      <c r="D187" s="19">
        <v>244</v>
      </c>
      <c r="E187" s="8" t="s">
        <v>221</v>
      </c>
      <c r="F187" s="20">
        <v>15000</v>
      </c>
      <c r="G187" s="20">
        <v>19240</v>
      </c>
      <c r="H187" s="20">
        <v>17720</v>
      </c>
    </row>
    <row r="188" spans="1:8" ht="70.5" customHeight="1">
      <c r="A188" s="4">
        <v>600</v>
      </c>
      <c r="B188" s="10" t="s">
        <v>78</v>
      </c>
      <c r="C188" s="10" t="s">
        <v>328</v>
      </c>
      <c r="D188" s="19"/>
      <c r="E188" s="8" t="s">
        <v>329</v>
      </c>
      <c r="F188" s="20">
        <f>F189</f>
        <v>5000</v>
      </c>
      <c r="G188" s="20">
        <f>G189</f>
        <v>7000</v>
      </c>
      <c r="H188" s="20">
        <f>H189</f>
        <v>7000</v>
      </c>
    </row>
    <row r="189" spans="1:8" ht="75">
      <c r="A189" s="4">
        <v>600</v>
      </c>
      <c r="B189" s="10" t="s">
        <v>78</v>
      </c>
      <c r="C189" s="10" t="s">
        <v>328</v>
      </c>
      <c r="D189" s="19">
        <v>244</v>
      </c>
      <c r="E189" s="8" t="s">
        <v>221</v>
      </c>
      <c r="F189" s="20">
        <v>5000</v>
      </c>
      <c r="G189" s="20">
        <v>7000</v>
      </c>
      <c r="H189" s="20">
        <v>7000</v>
      </c>
    </row>
    <row r="190" spans="1:8" ht="60">
      <c r="A190" s="4">
        <v>600</v>
      </c>
      <c r="B190" s="10" t="s">
        <v>78</v>
      </c>
      <c r="C190" s="10" t="s">
        <v>430</v>
      </c>
      <c r="D190" s="19"/>
      <c r="E190" s="8" t="s">
        <v>327</v>
      </c>
      <c r="F190" s="20">
        <f>F191</f>
        <v>5000</v>
      </c>
      <c r="G190" s="20">
        <f>G191</f>
        <v>5000</v>
      </c>
      <c r="H190" s="20">
        <f>H191</f>
        <v>5000</v>
      </c>
    </row>
    <row r="191" spans="1:8" ht="75">
      <c r="A191" s="4">
        <v>600</v>
      </c>
      <c r="B191" s="10" t="s">
        <v>78</v>
      </c>
      <c r="C191" s="10" t="s">
        <v>430</v>
      </c>
      <c r="D191" s="19">
        <v>244</v>
      </c>
      <c r="E191" s="8" t="s">
        <v>221</v>
      </c>
      <c r="F191" s="20">
        <v>5000</v>
      </c>
      <c r="G191" s="20">
        <v>5000</v>
      </c>
      <c r="H191" s="20">
        <v>5000</v>
      </c>
    </row>
    <row r="192" spans="1:8" ht="150">
      <c r="A192" s="4">
        <v>600</v>
      </c>
      <c r="B192" s="10" t="s">
        <v>78</v>
      </c>
      <c r="C192" s="10" t="s">
        <v>431</v>
      </c>
      <c r="D192" s="19"/>
      <c r="E192" s="8" t="s">
        <v>330</v>
      </c>
      <c r="F192" s="20">
        <f>F193</f>
        <v>30000</v>
      </c>
      <c r="G192" s="20">
        <f>G193</f>
        <v>25224</v>
      </c>
      <c r="H192" s="20">
        <f>H193</f>
        <v>15000</v>
      </c>
    </row>
    <row r="193" spans="1:8" ht="75">
      <c r="A193" s="4">
        <v>600</v>
      </c>
      <c r="B193" s="10" t="s">
        <v>78</v>
      </c>
      <c r="C193" s="10" t="s">
        <v>431</v>
      </c>
      <c r="D193" s="19">
        <v>321</v>
      </c>
      <c r="E193" s="8" t="s">
        <v>227</v>
      </c>
      <c r="F193" s="20">
        <v>30000</v>
      </c>
      <c r="G193" s="20">
        <v>25224</v>
      </c>
      <c r="H193" s="20">
        <v>15000</v>
      </c>
    </row>
    <row r="194" spans="1:8" ht="60">
      <c r="A194" s="4">
        <v>600</v>
      </c>
      <c r="B194" s="10" t="s">
        <v>78</v>
      </c>
      <c r="C194" s="10" t="s">
        <v>174</v>
      </c>
      <c r="D194" s="19"/>
      <c r="E194" s="8" t="s">
        <v>81</v>
      </c>
      <c r="F194" s="20">
        <f>F195</f>
        <v>247000</v>
      </c>
      <c r="G194" s="20">
        <f>G195</f>
        <v>248000</v>
      </c>
      <c r="H194" s="20">
        <f>H195</f>
        <v>238664</v>
      </c>
    </row>
    <row r="195" spans="1:8" ht="45">
      <c r="A195" s="4">
        <v>600</v>
      </c>
      <c r="B195" s="10" t="s">
        <v>78</v>
      </c>
      <c r="C195" s="10" t="s">
        <v>173</v>
      </c>
      <c r="D195" s="19"/>
      <c r="E195" s="8" t="s">
        <v>128</v>
      </c>
      <c r="F195" s="20">
        <f>F196+F198+F200</f>
        <v>247000</v>
      </c>
      <c r="G195" s="20">
        <f>G196+G198+G200</f>
        <v>248000</v>
      </c>
      <c r="H195" s="20">
        <f>H196+H198+H200</f>
        <v>238664</v>
      </c>
    </row>
    <row r="196" spans="1:8" ht="75">
      <c r="A196" s="4">
        <v>600</v>
      </c>
      <c r="B196" s="10" t="s">
        <v>78</v>
      </c>
      <c r="C196" s="10" t="s">
        <v>331</v>
      </c>
      <c r="D196" s="19"/>
      <c r="E196" s="8" t="s">
        <v>333</v>
      </c>
      <c r="F196" s="20">
        <f>F197</f>
        <v>80000</v>
      </c>
      <c r="G196" s="20">
        <f>G197</f>
        <v>89000</v>
      </c>
      <c r="H196" s="20">
        <f>H197</f>
        <v>89000</v>
      </c>
    </row>
    <row r="197" spans="1:8" ht="110.25" customHeight="1">
      <c r="A197" s="4">
        <v>600</v>
      </c>
      <c r="B197" s="10" t="s">
        <v>78</v>
      </c>
      <c r="C197" s="10" t="s">
        <v>331</v>
      </c>
      <c r="D197" s="19">
        <v>321</v>
      </c>
      <c r="E197" s="8" t="s">
        <v>227</v>
      </c>
      <c r="F197" s="20">
        <v>80000</v>
      </c>
      <c r="G197" s="20">
        <v>89000</v>
      </c>
      <c r="H197" s="20">
        <v>89000</v>
      </c>
    </row>
    <row r="198" spans="1:8" ht="30">
      <c r="A198" s="4">
        <v>600</v>
      </c>
      <c r="B198" s="10" t="s">
        <v>78</v>
      </c>
      <c r="C198" s="10" t="s">
        <v>332</v>
      </c>
      <c r="D198" s="19"/>
      <c r="E198" s="8" t="s">
        <v>334</v>
      </c>
      <c r="F198" s="20">
        <f>F199</f>
        <v>158000</v>
      </c>
      <c r="G198" s="20">
        <f>G199</f>
        <v>146000</v>
      </c>
      <c r="H198" s="20">
        <f>H199</f>
        <v>136664</v>
      </c>
    </row>
    <row r="199" spans="1:8" ht="75">
      <c r="A199" s="4">
        <v>600</v>
      </c>
      <c r="B199" s="10" t="s">
        <v>78</v>
      </c>
      <c r="C199" s="10" t="s">
        <v>332</v>
      </c>
      <c r="D199" s="19">
        <v>321</v>
      </c>
      <c r="E199" s="8" t="s">
        <v>227</v>
      </c>
      <c r="F199" s="20">
        <v>158000</v>
      </c>
      <c r="G199" s="20">
        <v>146000</v>
      </c>
      <c r="H199" s="20">
        <v>136664</v>
      </c>
    </row>
    <row r="200" spans="1:8" ht="60">
      <c r="A200" s="4">
        <v>600</v>
      </c>
      <c r="B200" s="10" t="s">
        <v>78</v>
      </c>
      <c r="C200" s="10" t="s">
        <v>341</v>
      </c>
      <c r="D200" s="19"/>
      <c r="E200" s="8" t="s">
        <v>342</v>
      </c>
      <c r="F200" s="20">
        <f>F201</f>
        <v>9000</v>
      </c>
      <c r="G200" s="20">
        <f>G201</f>
        <v>13000</v>
      </c>
      <c r="H200" s="20">
        <f>H201</f>
        <v>13000</v>
      </c>
    </row>
    <row r="201" spans="1:8" ht="75">
      <c r="A201" s="4">
        <v>600</v>
      </c>
      <c r="B201" s="10" t="s">
        <v>78</v>
      </c>
      <c r="C201" s="10" t="s">
        <v>341</v>
      </c>
      <c r="D201" s="19">
        <v>321</v>
      </c>
      <c r="E201" s="8" t="s">
        <v>227</v>
      </c>
      <c r="F201" s="20">
        <v>9000</v>
      </c>
      <c r="G201" s="20">
        <v>13000</v>
      </c>
      <c r="H201" s="20">
        <v>13000</v>
      </c>
    </row>
    <row r="202" spans="1:8" ht="45">
      <c r="A202" s="4">
        <v>600</v>
      </c>
      <c r="B202" s="10" t="s">
        <v>78</v>
      </c>
      <c r="C202" s="10" t="s">
        <v>169</v>
      </c>
      <c r="D202" s="19"/>
      <c r="E202" s="8" t="s">
        <v>76</v>
      </c>
      <c r="F202" s="20">
        <f>F203</f>
        <v>298000</v>
      </c>
      <c r="G202" s="20">
        <f>G203</f>
        <v>273536</v>
      </c>
      <c r="H202" s="20">
        <f>H203</f>
        <v>275616</v>
      </c>
    </row>
    <row r="203" spans="1:8" ht="64.5" customHeight="1">
      <c r="A203" s="4">
        <v>600</v>
      </c>
      <c r="B203" s="10" t="s">
        <v>78</v>
      </c>
      <c r="C203" s="10" t="s">
        <v>170</v>
      </c>
      <c r="D203" s="19"/>
      <c r="E203" s="8" t="s">
        <v>128</v>
      </c>
      <c r="F203" s="20">
        <f>F204+F206+F208+F210+F212+F214+F216</f>
        <v>298000</v>
      </c>
      <c r="G203" s="20">
        <f>G204+G206+G208+G210+G212+G214+G216</f>
        <v>273536</v>
      </c>
      <c r="H203" s="20">
        <f>H204+H206+H208+H210+H212+H214+H216</f>
        <v>275616</v>
      </c>
    </row>
    <row r="204" spans="1:8" ht="64.5" customHeight="1">
      <c r="A204" s="4">
        <v>600</v>
      </c>
      <c r="B204" s="10" t="s">
        <v>78</v>
      </c>
      <c r="C204" s="10" t="s">
        <v>335</v>
      </c>
      <c r="D204" s="19"/>
      <c r="E204" s="8" t="s">
        <v>432</v>
      </c>
      <c r="F204" s="20">
        <f>F205</f>
        <v>10000</v>
      </c>
      <c r="G204" s="20">
        <f>G205</f>
        <v>11413</v>
      </c>
      <c r="H204" s="20">
        <f>H205</f>
        <v>15502</v>
      </c>
    </row>
    <row r="205" spans="1:8" ht="64.5" customHeight="1">
      <c r="A205" s="4">
        <v>600</v>
      </c>
      <c r="B205" s="10" t="s">
        <v>78</v>
      </c>
      <c r="C205" s="10" t="s">
        <v>335</v>
      </c>
      <c r="D205" s="19">
        <v>321</v>
      </c>
      <c r="E205" s="8" t="s">
        <v>227</v>
      </c>
      <c r="F205" s="20">
        <v>10000</v>
      </c>
      <c r="G205" s="20">
        <v>11413</v>
      </c>
      <c r="H205" s="20">
        <v>15502</v>
      </c>
    </row>
    <row r="206" spans="1:8" ht="60">
      <c r="A206" s="4">
        <v>600</v>
      </c>
      <c r="B206" s="10" t="s">
        <v>78</v>
      </c>
      <c r="C206" s="10" t="s">
        <v>336</v>
      </c>
      <c r="D206" s="19"/>
      <c r="E206" s="8" t="s">
        <v>433</v>
      </c>
      <c r="F206" s="20">
        <f>F207</f>
        <v>41000</v>
      </c>
      <c r="G206" s="20">
        <f>G207</f>
        <v>51000</v>
      </c>
      <c r="H206" s="20">
        <f>H207</f>
        <v>51000</v>
      </c>
    </row>
    <row r="207" spans="1:8" ht="75">
      <c r="A207" s="4">
        <v>600</v>
      </c>
      <c r="B207" s="10" t="s">
        <v>78</v>
      </c>
      <c r="C207" s="10" t="s">
        <v>336</v>
      </c>
      <c r="D207" s="19">
        <v>321</v>
      </c>
      <c r="E207" s="8" t="s">
        <v>227</v>
      </c>
      <c r="F207" s="20">
        <v>41000</v>
      </c>
      <c r="G207" s="20">
        <v>51000</v>
      </c>
      <c r="H207" s="20">
        <v>51000</v>
      </c>
    </row>
    <row r="208" spans="1:8" ht="60">
      <c r="A208" s="4">
        <v>600</v>
      </c>
      <c r="B208" s="10" t="s">
        <v>78</v>
      </c>
      <c r="C208" s="10" t="s">
        <v>435</v>
      </c>
      <c r="D208" s="19"/>
      <c r="E208" s="8" t="s">
        <v>434</v>
      </c>
      <c r="F208" s="20">
        <f>F209</f>
        <v>10000</v>
      </c>
      <c r="G208" s="20">
        <f>G209</f>
        <v>60000</v>
      </c>
      <c r="H208" s="20">
        <f>H209</f>
        <v>60000</v>
      </c>
    </row>
    <row r="209" spans="1:8" ht="155.25" customHeight="1">
      <c r="A209" s="4">
        <v>600</v>
      </c>
      <c r="B209" s="10" t="s">
        <v>78</v>
      </c>
      <c r="C209" s="10" t="s">
        <v>435</v>
      </c>
      <c r="D209" s="19">
        <v>321</v>
      </c>
      <c r="E209" s="8" t="s">
        <v>227</v>
      </c>
      <c r="F209" s="20">
        <v>10000</v>
      </c>
      <c r="G209" s="20">
        <v>60000</v>
      </c>
      <c r="H209" s="20">
        <v>60000</v>
      </c>
    </row>
    <row r="210" spans="1:8" ht="75">
      <c r="A210" s="4">
        <v>600</v>
      </c>
      <c r="B210" s="10" t="s">
        <v>78</v>
      </c>
      <c r="C210" s="10" t="s">
        <v>337</v>
      </c>
      <c r="D210" s="19"/>
      <c r="E210" s="8" t="s">
        <v>339</v>
      </c>
      <c r="F210" s="20">
        <f>F211</f>
        <v>33000</v>
      </c>
      <c r="G210" s="20">
        <f>G211</f>
        <v>61123</v>
      </c>
      <c r="H210" s="20">
        <f>H211</f>
        <v>59114</v>
      </c>
    </row>
    <row r="211" spans="1:8" ht="75">
      <c r="A211" s="4">
        <v>600</v>
      </c>
      <c r="B211" s="10" t="s">
        <v>78</v>
      </c>
      <c r="C211" s="10" t="s">
        <v>337</v>
      </c>
      <c r="D211" s="4">
        <v>244</v>
      </c>
      <c r="E211" s="8" t="s">
        <v>221</v>
      </c>
      <c r="F211" s="20">
        <v>33000</v>
      </c>
      <c r="G211" s="20">
        <v>61123</v>
      </c>
      <c r="H211" s="20">
        <v>59114</v>
      </c>
    </row>
    <row r="212" spans="1:8" ht="60">
      <c r="A212" s="4">
        <v>600</v>
      </c>
      <c r="B212" s="10" t="s">
        <v>78</v>
      </c>
      <c r="C212" s="10" t="s">
        <v>338</v>
      </c>
      <c r="D212" s="4"/>
      <c r="E212" s="8" t="s">
        <v>436</v>
      </c>
      <c r="F212" s="20">
        <f>F213</f>
        <v>14000</v>
      </c>
      <c r="G212" s="20">
        <f>G213</f>
        <v>0</v>
      </c>
      <c r="H212" s="20">
        <f>H213</f>
        <v>0</v>
      </c>
    </row>
    <row r="213" spans="1:8" ht="75">
      <c r="A213" s="4">
        <v>600</v>
      </c>
      <c r="B213" s="10" t="s">
        <v>78</v>
      </c>
      <c r="C213" s="10" t="s">
        <v>338</v>
      </c>
      <c r="D213" s="4">
        <v>244</v>
      </c>
      <c r="E213" s="8" t="s">
        <v>221</v>
      </c>
      <c r="F213" s="20">
        <v>14000</v>
      </c>
      <c r="G213" s="20">
        <v>0</v>
      </c>
      <c r="H213" s="20">
        <v>0</v>
      </c>
    </row>
    <row r="214" spans="1:8" ht="79.5" customHeight="1">
      <c r="A214" s="4">
        <v>600</v>
      </c>
      <c r="B214" s="10" t="s">
        <v>78</v>
      </c>
      <c r="C214" s="10" t="s">
        <v>437</v>
      </c>
      <c r="D214" s="4"/>
      <c r="E214" s="8" t="s">
        <v>340</v>
      </c>
      <c r="F214" s="20">
        <f>F215</f>
        <v>90000</v>
      </c>
      <c r="G214" s="20">
        <f>G215</f>
        <v>90000</v>
      </c>
      <c r="H214" s="20">
        <f>H215</f>
        <v>90000</v>
      </c>
    </row>
    <row r="215" spans="1:8" ht="75">
      <c r="A215" s="4">
        <v>600</v>
      </c>
      <c r="B215" s="10" t="s">
        <v>78</v>
      </c>
      <c r="C215" s="10" t="s">
        <v>437</v>
      </c>
      <c r="D215" s="4">
        <v>321</v>
      </c>
      <c r="E215" s="8" t="s">
        <v>227</v>
      </c>
      <c r="F215" s="20">
        <v>90000</v>
      </c>
      <c r="G215" s="20">
        <v>90000</v>
      </c>
      <c r="H215" s="20">
        <v>90000</v>
      </c>
    </row>
    <row r="216" spans="1:8" ht="60">
      <c r="A216" s="4">
        <v>600</v>
      </c>
      <c r="B216" s="10" t="s">
        <v>78</v>
      </c>
      <c r="C216" s="10" t="s">
        <v>438</v>
      </c>
      <c r="D216" s="4"/>
      <c r="E216" s="8" t="s">
        <v>439</v>
      </c>
      <c r="F216" s="20">
        <f>F217</f>
        <v>100000</v>
      </c>
      <c r="G216" s="20">
        <f>G217</f>
        <v>0</v>
      </c>
      <c r="H216" s="20">
        <f>H217</f>
        <v>0</v>
      </c>
    </row>
    <row r="217" spans="1:8" ht="75">
      <c r="A217" s="4">
        <v>600</v>
      </c>
      <c r="B217" s="10" t="s">
        <v>78</v>
      </c>
      <c r="C217" s="10" t="s">
        <v>438</v>
      </c>
      <c r="D217" s="4">
        <v>244</v>
      </c>
      <c r="E217" s="8" t="s">
        <v>221</v>
      </c>
      <c r="F217" s="20">
        <v>100000</v>
      </c>
      <c r="G217" s="20">
        <v>0</v>
      </c>
      <c r="H217" s="20">
        <v>0</v>
      </c>
    </row>
    <row r="218" spans="1:8" ht="40.5" customHeight="1">
      <c r="A218" s="4">
        <v>600</v>
      </c>
      <c r="B218" s="10" t="s">
        <v>83</v>
      </c>
      <c r="C218" s="10"/>
      <c r="D218" s="19"/>
      <c r="E218" s="8" t="s">
        <v>84</v>
      </c>
      <c r="F218" s="20">
        <f t="shared" ref="F218:H219" si="14">F219</f>
        <v>1242539.2</v>
      </c>
      <c r="G218" s="20">
        <f t="shared" si="14"/>
        <v>3106500</v>
      </c>
      <c r="H218" s="20">
        <f t="shared" si="14"/>
        <v>1863800</v>
      </c>
    </row>
    <row r="219" spans="1:8" ht="135">
      <c r="A219" s="4">
        <v>600</v>
      </c>
      <c r="B219" s="10" t="s">
        <v>83</v>
      </c>
      <c r="C219" s="10" t="s">
        <v>168</v>
      </c>
      <c r="D219" s="19"/>
      <c r="E219" s="8" t="s">
        <v>343</v>
      </c>
      <c r="F219" s="20">
        <f t="shared" si="14"/>
        <v>1242539.2</v>
      </c>
      <c r="G219" s="20">
        <f t="shared" si="14"/>
        <v>3106500</v>
      </c>
      <c r="H219" s="20">
        <f t="shared" si="14"/>
        <v>1863800</v>
      </c>
    </row>
    <row r="220" spans="1:8" ht="62.25" customHeight="1">
      <c r="A220" s="4">
        <v>600</v>
      </c>
      <c r="B220" s="10" t="s">
        <v>83</v>
      </c>
      <c r="C220" s="10" t="s">
        <v>175</v>
      </c>
      <c r="D220" s="19"/>
      <c r="E220" s="8" t="s">
        <v>82</v>
      </c>
      <c r="F220" s="20">
        <f>F223</f>
        <v>1242539.2</v>
      </c>
      <c r="G220" s="20">
        <f>G221</f>
        <v>3106500</v>
      </c>
      <c r="H220" s="20">
        <f>H221+H223</f>
        <v>1863800</v>
      </c>
    </row>
    <row r="221" spans="1:8" ht="225">
      <c r="A221" s="4">
        <v>600</v>
      </c>
      <c r="B221" s="10" t="s">
        <v>83</v>
      </c>
      <c r="C221" s="10" t="s">
        <v>425</v>
      </c>
      <c r="D221" s="19"/>
      <c r="E221" s="8" t="s">
        <v>426</v>
      </c>
      <c r="F221" s="20">
        <v>0</v>
      </c>
      <c r="G221" s="20">
        <f>G222</f>
        <v>3106500</v>
      </c>
      <c r="H221" s="20">
        <f>H222</f>
        <v>1242500</v>
      </c>
    </row>
    <row r="222" spans="1:8" ht="30">
      <c r="A222" s="4">
        <v>600</v>
      </c>
      <c r="B222" s="10" t="s">
        <v>83</v>
      </c>
      <c r="C222" s="10" t="s">
        <v>425</v>
      </c>
      <c r="D222" s="19">
        <v>322</v>
      </c>
      <c r="E222" s="8" t="s">
        <v>228</v>
      </c>
      <c r="F222" s="20">
        <v>0</v>
      </c>
      <c r="G222" s="20">
        <v>3106500</v>
      </c>
      <c r="H222" s="20">
        <v>1242500</v>
      </c>
    </row>
    <row r="223" spans="1:8" ht="255">
      <c r="A223" s="4">
        <v>600</v>
      </c>
      <c r="B223" s="10" t="s">
        <v>83</v>
      </c>
      <c r="C223" s="10" t="s">
        <v>176</v>
      </c>
      <c r="D223" s="19"/>
      <c r="E223" s="8" t="s">
        <v>237</v>
      </c>
      <c r="F223" s="20">
        <f>F224</f>
        <v>1242539.2</v>
      </c>
      <c r="G223" s="20">
        <v>0</v>
      </c>
      <c r="H223" s="20">
        <f>H224</f>
        <v>621300</v>
      </c>
    </row>
    <row r="224" spans="1:8" ht="67.5" customHeight="1">
      <c r="A224" s="4">
        <v>600</v>
      </c>
      <c r="B224" s="10" t="s">
        <v>83</v>
      </c>
      <c r="C224" s="10" t="s">
        <v>176</v>
      </c>
      <c r="D224" s="19">
        <v>323</v>
      </c>
      <c r="E224" s="8" t="s">
        <v>457</v>
      </c>
      <c r="F224" s="20">
        <v>1242539.2</v>
      </c>
      <c r="G224" s="20">
        <v>0</v>
      </c>
      <c r="H224" s="20">
        <v>621300</v>
      </c>
    </row>
    <row r="225" spans="1:9" ht="30">
      <c r="A225" s="4">
        <v>600</v>
      </c>
      <c r="B225" s="10" t="s">
        <v>85</v>
      </c>
      <c r="C225" s="10"/>
      <c r="D225" s="19"/>
      <c r="E225" s="8" t="s">
        <v>86</v>
      </c>
      <c r="F225" s="20">
        <f>F226</f>
        <v>300000</v>
      </c>
      <c r="G225" s="20">
        <f>G226</f>
        <v>193000</v>
      </c>
      <c r="H225" s="20">
        <f>H226</f>
        <v>186000</v>
      </c>
      <c r="I225" s="40"/>
    </row>
    <row r="226" spans="1:9" ht="78" customHeight="1">
      <c r="A226" s="4">
        <v>600</v>
      </c>
      <c r="B226" s="10" t="s">
        <v>87</v>
      </c>
      <c r="C226" s="10"/>
      <c r="D226" s="19"/>
      <c r="E226" s="8" t="s">
        <v>88</v>
      </c>
      <c r="F226" s="20">
        <f t="shared" ref="F226:G228" si="15">F227</f>
        <v>300000</v>
      </c>
      <c r="G226" s="20">
        <f t="shared" si="15"/>
        <v>193000</v>
      </c>
      <c r="H226" s="20">
        <v>186000</v>
      </c>
    </row>
    <row r="227" spans="1:9" ht="120">
      <c r="A227" s="4">
        <v>600</v>
      </c>
      <c r="B227" s="10" t="s">
        <v>87</v>
      </c>
      <c r="C227" s="10" t="s">
        <v>177</v>
      </c>
      <c r="D227" s="19"/>
      <c r="E227" s="8" t="s">
        <v>344</v>
      </c>
      <c r="F227" s="20">
        <f t="shared" si="15"/>
        <v>300000</v>
      </c>
      <c r="G227" s="20">
        <f t="shared" si="15"/>
        <v>193000</v>
      </c>
      <c r="H227" s="20">
        <f>H228</f>
        <v>186000</v>
      </c>
    </row>
    <row r="228" spans="1:9" ht="80.25" customHeight="1">
      <c r="A228" s="4">
        <v>600</v>
      </c>
      <c r="B228" s="10" t="s">
        <v>87</v>
      </c>
      <c r="C228" s="10" t="s">
        <v>178</v>
      </c>
      <c r="D228" s="19"/>
      <c r="E228" s="8" t="s">
        <v>89</v>
      </c>
      <c r="F228" s="20">
        <f t="shared" si="15"/>
        <v>300000</v>
      </c>
      <c r="G228" s="20">
        <f t="shared" si="15"/>
        <v>193000</v>
      </c>
      <c r="H228" s="20">
        <f>H229</f>
        <v>186000</v>
      </c>
    </row>
    <row r="229" spans="1:9" ht="45">
      <c r="A229" s="4">
        <v>600</v>
      </c>
      <c r="B229" s="10" t="s">
        <v>87</v>
      </c>
      <c r="C229" s="10" t="s">
        <v>179</v>
      </c>
      <c r="D229" s="19"/>
      <c r="E229" s="8" t="s">
        <v>128</v>
      </c>
      <c r="F229" s="20">
        <f>F230+F232+F234+F236+F238</f>
        <v>300000</v>
      </c>
      <c r="G229" s="20">
        <f>G230+G232+G234+G236+G238</f>
        <v>193000</v>
      </c>
      <c r="H229" s="20">
        <f>H230+H232+H234+H236+H238</f>
        <v>186000</v>
      </c>
      <c r="I229" s="40"/>
    </row>
    <row r="230" spans="1:9" ht="180">
      <c r="A230" s="4">
        <v>600</v>
      </c>
      <c r="B230" s="10" t="s">
        <v>87</v>
      </c>
      <c r="C230" s="10" t="s">
        <v>345</v>
      </c>
      <c r="D230" s="19"/>
      <c r="E230" s="8" t="s">
        <v>350</v>
      </c>
      <c r="F230" s="20">
        <f>F231</f>
        <v>110000</v>
      </c>
      <c r="G230" s="20">
        <f>G231</f>
        <v>80000</v>
      </c>
      <c r="H230" s="20">
        <f>H231</f>
        <v>73000</v>
      </c>
    </row>
    <row r="231" spans="1:9" ht="142.5" customHeight="1">
      <c r="A231" s="4">
        <v>600</v>
      </c>
      <c r="B231" s="10" t="s">
        <v>87</v>
      </c>
      <c r="C231" s="10" t="s">
        <v>345</v>
      </c>
      <c r="D231" s="19">
        <v>244</v>
      </c>
      <c r="E231" s="8" t="s">
        <v>221</v>
      </c>
      <c r="F231" s="20">
        <v>110000</v>
      </c>
      <c r="G231" s="20">
        <v>80000</v>
      </c>
      <c r="H231" s="20">
        <v>73000</v>
      </c>
    </row>
    <row r="232" spans="1:9" ht="120">
      <c r="A232" s="4">
        <v>600</v>
      </c>
      <c r="B232" s="10" t="s">
        <v>87</v>
      </c>
      <c r="C232" s="10" t="s">
        <v>346</v>
      </c>
      <c r="D232" s="19"/>
      <c r="E232" s="8" t="s">
        <v>351</v>
      </c>
      <c r="F232" s="20">
        <f>F233</f>
        <v>88000</v>
      </c>
      <c r="G232" s="20">
        <f>G233</f>
        <v>48000</v>
      </c>
      <c r="H232" s="20">
        <f>H233</f>
        <v>48000</v>
      </c>
    </row>
    <row r="233" spans="1:9" ht="75">
      <c r="A233" s="4">
        <v>600</v>
      </c>
      <c r="B233" s="10" t="s">
        <v>87</v>
      </c>
      <c r="C233" s="10" t="s">
        <v>346</v>
      </c>
      <c r="D233" s="19">
        <v>244</v>
      </c>
      <c r="E233" s="8" t="s">
        <v>221</v>
      </c>
      <c r="F233" s="20">
        <v>88000</v>
      </c>
      <c r="G233" s="20">
        <v>48000</v>
      </c>
      <c r="H233" s="20">
        <v>48000</v>
      </c>
    </row>
    <row r="234" spans="1:9" ht="120">
      <c r="A234" s="4">
        <v>600</v>
      </c>
      <c r="B234" s="10" t="s">
        <v>87</v>
      </c>
      <c r="C234" s="10" t="s">
        <v>347</v>
      </c>
      <c r="D234" s="19"/>
      <c r="E234" s="8" t="s">
        <v>351</v>
      </c>
      <c r="F234" s="20">
        <f>F235</f>
        <v>30000</v>
      </c>
      <c r="G234" s="20">
        <f>G235</f>
        <v>15000</v>
      </c>
      <c r="H234" s="20">
        <f>H235</f>
        <v>15000</v>
      </c>
    </row>
    <row r="235" spans="1:9" ht="75">
      <c r="A235" s="4">
        <v>600</v>
      </c>
      <c r="B235" s="10" t="s">
        <v>87</v>
      </c>
      <c r="C235" s="10" t="s">
        <v>347</v>
      </c>
      <c r="D235" s="19">
        <v>244</v>
      </c>
      <c r="E235" s="8" t="s">
        <v>221</v>
      </c>
      <c r="F235" s="20">
        <v>30000</v>
      </c>
      <c r="G235" s="20">
        <v>15000</v>
      </c>
      <c r="H235" s="20">
        <v>15000</v>
      </c>
    </row>
    <row r="236" spans="1:9" ht="174" customHeight="1">
      <c r="A236" s="4">
        <v>600</v>
      </c>
      <c r="B236" s="10" t="s">
        <v>87</v>
      </c>
      <c r="C236" s="10" t="s">
        <v>348</v>
      </c>
      <c r="D236" s="19"/>
      <c r="E236" s="8" t="s">
        <v>352</v>
      </c>
      <c r="F236" s="20">
        <f>F237</f>
        <v>32000</v>
      </c>
      <c r="G236" s="20">
        <f>G237</f>
        <v>25000</v>
      </c>
      <c r="H236" s="20">
        <f>H237</f>
        <v>25000</v>
      </c>
    </row>
    <row r="237" spans="1:9" ht="75">
      <c r="A237" s="4">
        <v>600</v>
      </c>
      <c r="B237" s="10" t="s">
        <v>87</v>
      </c>
      <c r="C237" s="10" t="s">
        <v>348</v>
      </c>
      <c r="D237" s="19">
        <v>244</v>
      </c>
      <c r="E237" s="8" t="s">
        <v>221</v>
      </c>
      <c r="F237" s="20">
        <v>32000</v>
      </c>
      <c r="G237" s="20">
        <v>25000</v>
      </c>
      <c r="H237" s="20">
        <v>25000</v>
      </c>
    </row>
    <row r="238" spans="1:9" ht="45">
      <c r="A238" s="4">
        <v>600</v>
      </c>
      <c r="B238" s="10" t="s">
        <v>87</v>
      </c>
      <c r="C238" s="10" t="s">
        <v>349</v>
      </c>
      <c r="D238" s="19"/>
      <c r="E238" s="8" t="s">
        <v>353</v>
      </c>
      <c r="F238" s="20">
        <f>F239</f>
        <v>40000</v>
      </c>
      <c r="G238" s="20">
        <f>G239</f>
        <v>25000</v>
      </c>
      <c r="H238" s="20">
        <f>H239</f>
        <v>25000</v>
      </c>
    </row>
    <row r="239" spans="1:9" ht="75">
      <c r="A239" s="4">
        <v>600</v>
      </c>
      <c r="B239" s="10" t="s">
        <v>87</v>
      </c>
      <c r="C239" s="10" t="s">
        <v>349</v>
      </c>
      <c r="D239" s="19">
        <v>244</v>
      </c>
      <c r="E239" s="8" t="s">
        <v>221</v>
      </c>
      <c r="F239" s="20">
        <v>40000</v>
      </c>
      <c r="G239" s="20">
        <v>25000</v>
      </c>
      <c r="H239" s="20">
        <v>25000</v>
      </c>
    </row>
    <row r="240" spans="1:9" ht="30">
      <c r="A240" s="4">
        <v>600</v>
      </c>
      <c r="B240" s="10" t="s">
        <v>90</v>
      </c>
      <c r="C240" s="10"/>
      <c r="D240" s="19"/>
      <c r="E240" s="8" t="s">
        <v>91</v>
      </c>
      <c r="F240" s="20">
        <f t="shared" ref="F240:F245" si="16">F241</f>
        <v>700000</v>
      </c>
      <c r="G240" s="20">
        <f t="shared" ref="G240:H245" si="17">G241</f>
        <v>700000</v>
      </c>
      <c r="H240" s="20">
        <f t="shared" si="17"/>
        <v>700000</v>
      </c>
      <c r="I240" s="40"/>
    </row>
    <row r="241" spans="1:9" ht="45">
      <c r="A241" s="4">
        <v>600</v>
      </c>
      <c r="B241" s="10" t="s">
        <v>92</v>
      </c>
      <c r="C241" s="10"/>
      <c r="D241" s="19"/>
      <c r="E241" s="8" t="s">
        <v>93</v>
      </c>
      <c r="F241" s="20">
        <f t="shared" si="16"/>
        <v>700000</v>
      </c>
      <c r="G241" s="20">
        <f t="shared" si="17"/>
        <v>700000</v>
      </c>
      <c r="H241" s="20">
        <f t="shared" si="17"/>
        <v>700000</v>
      </c>
    </row>
    <row r="242" spans="1:9" ht="120">
      <c r="A242" s="4">
        <v>600</v>
      </c>
      <c r="B242" s="10" t="s">
        <v>92</v>
      </c>
      <c r="C242" s="10" t="s">
        <v>180</v>
      </c>
      <c r="D242" s="19"/>
      <c r="E242" s="8" t="s">
        <v>358</v>
      </c>
      <c r="F242" s="20">
        <f t="shared" si="16"/>
        <v>700000</v>
      </c>
      <c r="G242" s="20">
        <f t="shared" si="17"/>
        <v>700000</v>
      </c>
      <c r="H242" s="20">
        <f t="shared" si="17"/>
        <v>700000</v>
      </c>
    </row>
    <row r="243" spans="1:9" ht="150">
      <c r="A243" s="4">
        <v>600</v>
      </c>
      <c r="B243" s="10" t="s">
        <v>92</v>
      </c>
      <c r="C243" s="10" t="s">
        <v>181</v>
      </c>
      <c r="D243" s="19"/>
      <c r="E243" s="8" t="s">
        <v>94</v>
      </c>
      <c r="F243" s="20">
        <f t="shared" si="16"/>
        <v>700000</v>
      </c>
      <c r="G243" s="20">
        <f t="shared" si="17"/>
        <v>700000</v>
      </c>
      <c r="H243" s="20">
        <f t="shared" si="17"/>
        <v>700000</v>
      </c>
    </row>
    <row r="244" spans="1:9" ht="75">
      <c r="A244" s="4">
        <v>600</v>
      </c>
      <c r="B244" s="10" t="s">
        <v>92</v>
      </c>
      <c r="C244" s="10" t="s">
        <v>182</v>
      </c>
      <c r="D244" s="19"/>
      <c r="E244" s="8" t="s">
        <v>132</v>
      </c>
      <c r="F244" s="20">
        <f t="shared" si="16"/>
        <v>700000</v>
      </c>
      <c r="G244" s="20">
        <f t="shared" si="17"/>
        <v>700000</v>
      </c>
      <c r="H244" s="20">
        <f t="shared" si="17"/>
        <v>700000</v>
      </c>
    </row>
    <row r="245" spans="1:9" ht="70.5" customHeight="1">
      <c r="A245" s="4">
        <v>600</v>
      </c>
      <c r="B245" s="10" t="s">
        <v>92</v>
      </c>
      <c r="C245" s="10" t="s">
        <v>354</v>
      </c>
      <c r="D245" s="19"/>
      <c r="E245" s="8" t="s">
        <v>355</v>
      </c>
      <c r="F245" s="20">
        <f t="shared" si="16"/>
        <v>700000</v>
      </c>
      <c r="G245" s="20">
        <f t="shared" si="17"/>
        <v>700000</v>
      </c>
      <c r="H245" s="20">
        <f t="shared" si="17"/>
        <v>700000</v>
      </c>
    </row>
    <row r="246" spans="1:9" ht="105">
      <c r="A246" s="4">
        <v>600</v>
      </c>
      <c r="B246" s="10" t="s">
        <v>92</v>
      </c>
      <c r="C246" s="10" t="s">
        <v>354</v>
      </c>
      <c r="D246" s="19">
        <v>630</v>
      </c>
      <c r="E246" s="8" t="s">
        <v>451</v>
      </c>
      <c r="F246" s="20">
        <v>700000</v>
      </c>
      <c r="G246" s="37">
        <v>700000</v>
      </c>
      <c r="H246" s="20">
        <v>700000</v>
      </c>
    </row>
    <row r="247" spans="1:9" ht="42.75">
      <c r="A247" s="6">
        <v>601</v>
      </c>
      <c r="B247" s="21"/>
      <c r="C247" s="21"/>
      <c r="D247" s="22"/>
      <c r="E247" s="7" t="s">
        <v>95</v>
      </c>
      <c r="F247" s="35">
        <f>F248+F257</f>
        <v>6366568</v>
      </c>
      <c r="G247" s="35">
        <f>G248+G257</f>
        <v>6264611</v>
      </c>
      <c r="H247" s="35">
        <f>H248</f>
        <v>5417458</v>
      </c>
      <c r="I247" s="40"/>
    </row>
    <row r="248" spans="1:9" ht="30">
      <c r="A248" s="4">
        <v>601</v>
      </c>
      <c r="B248" s="10" t="s">
        <v>19</v>
      </c>
      <c r="C248" s="10"/>
      <c r="D248" s="19"/>
      <c r="E248" s="8" t="s">
        <v>20</v>
      </c>
      <c r="F248" s="20">
        <f t="shared" ref="F248:G251" si="18">F249</f>
        <v>5816568</v>
      </c>
      <c r="G248" s="20">
        <f t="shared" si="18"/>
        <v>5714611</v>
      </c>
      <c r="H248" s="20">
        <f>H249</f>
        <v>5417458</v>
      </c>
    </row>
    <row r="249" spans="1:9" ht="90">
      <c r="A249" s="4">
        <v>601</v>
      </c>
      <c r="B249" s="10" t="s">
        <v>96</v>
      </c>
      <c r="C249" s="10"/>
      <c r="D249" s="19"/>
      <c r="E249" s="8" t="s">
        <v>97</v>
      </c>
      <c r="F249" s="20">
        <f t="shared" si="18"/>
        <v>5816568</v>
      </c>
      <c r="G249" s="20">
        <f t="shared" si="18"/>
        <v>5714611</v>
      </c>
      <c r="H249" s="20">
        <f>H250</f>
        <v>5417458</v>
      </c>
    </row>
    <row r="250" spans="1:9" ht="165">
      <c r="A250" s="4">
        <v>601</v>
      </c>
      <c r="B250" s="10" t="s">
        <v>96</v>
      </c>
      <c r="C250" s="10" t="s">
        <v>183</v>
      </c>
      <c r="D250" s="19"/>
      <c r="E250" s="8" t="s">
        <v>359</v>
      </c>
      <c r="F250" s="20">
        <f t="shared" si="18"/>
        <v>5816568</v>
      </c>
      <c r="G250" s="20">
        <f t="shared" si="18"/>
        <v>5714611</v>
      </c>
      <c r="H250" s="20">
        <f>H251</f>
        <v>5417458</v>
      </c>
    </row>
    <row r="251" spans="1:9" ht="30">
      <c r="A251" s="4">
        <v>601</v>
      </c>
      <c r="B251" s="10" t="s">
        <v>96</v>
      </c>
      <c r="C251" s="10" t="s">
        <v>184</v>
      </c>
      <c r="D251" s="19"/>
      <c r="E251" s="8" t="s">
        <v>37</v>
      </c>
      <c r="F251" s="20">
        <f t="shared" si="18"/>
        <v>5816568</v>
      </c>
      <c r="G251" s="20">
        <f t="shared" si="18"/>
        <v>5714611</v>
      </c>
      <c r="H251" s="20">
        <f>H252</f>
        <v>5417458</v>
      </c>
    </row>
    <row r="252" spans="1:9" ht="30">
      <c r="A252" s="4">
        <v>601</v>
      </c>
      <c r="B252" s="10" t="s">
        <v>96</v>
      </c>
      <c r="C252" s="10" t="s">
        <v>356</v>
      </c>
      <c r="D252" s="19"/>
      <c r="E252" s="8" t="s">
        <v>357</v>
      </c>
      <c r="F252" s="20">
        <f>F253+F254+F255+F256</f>
        <v>5816568</v>
      </c>
      <c r="G252" s="20">
        <f>G253+G254+G255+G256</f>
        <v>5714611</v>
      </c>
      <c r="H252" s="20">
        <f>H253+H254+H255+H256</f>
        <v>5417458</v>
      </c>
    </row>
    <row r="253" spans="1:9" ht="110.25">
      <c r="A253" s="4">
        <v>601</v>
      </c>
      <c r="B253" s="10" t="s">
        <v>96</v>
      </c>
      <c r="C253" s="10" t="s">
        <v>356</v>
      </c>
      <c r="D253" s="19">
        <v>121</v>
      </c>
      <c r="E253" s="27" t="s">
        <v>220</v>
      </c>
      <c r="F253" s="20">
        <v>4796568</v>
      </c>
      <c r="G253" s="20">
        <v>4796568</v>
      </c>
      <c r="H253" s="20">
        <v>4796568</v>
      </c>
    </row>
    <row r="254" spans="1:9" ht="110.25">
      <c r="A254" s="4">
        <v>601</v>
      </c>
      <c r="B254" s="10" t="s">
        <v>96</v>
      </c>
      <c r="C254" s="10" t="s">
        <v>356</v>
      </c>
      <c r="D254" s="19">
        <v>122</v>
      </c>
      <c r="E254" s="27" t="s">
        <v>222</v>
      </c>
      <c r="F254" s="20">
        <v>15000</v>
      </c>
      <c r="G254" s="20">
        <v>15000</v>
      </c>
      <c r="H254" s="20">
        <v>15000</v>
      </c>
    </row>
    <row r="255" spans="1:9" ht="75">
      <c r="A255" s="4">
        <v>601</v>
      </c>
      <c r="B255" s="10" t="s">
        <v>96</v>
      </c>
      <c r="C255" s="10" t="s">
        <v>356</v>
      </c>
      <c r="D255" s="19">
        <v>244</v>
      </c>
      <c r="E255" s="8" t="s">
        <v>221</v>
      </c>
      <c r="F255" s="20">
        <v>1000000</v>
      </c>
      <c r="G255" s="20">
        <v>900043</v>
      </c>
      <c r="H255" s="20">
        <v>602890</v>
      </c>
    </row>
    <row r="256" spans="1:9" ht="30">
      <c r="A256" s="4">
        <v>601</v>
      </c>
      <c r="B256" s="10" t="s">
        <v>96</v>
      </c>
      <c r="C256" s="10" t="s">
        <v>356</v>
      </c>
      <c r="D256" s="19">
        <v>852</v>
      </c>
      <c r="E256" s="8" t="s">
        <v>223</v>
      </c>
      <c r="F256" s="20">
        <v>5000</v>
      </c>
      <c r="G256" s="20">
        <v>3000</v>
      </c>
      <c r="H256" s="20">
        <v>3000</v>
      </c>
    </row>
    <row r="257" spans="1:9" ht="45">
      <c r="A257" s="4">
        <v>601</v>
      </c>
      <c r="B257" s="10" t="s">
        <v>98</v>
      </c>
      <c r="C257" s="10"/>
      <c r="D257" s="19"/>
      <c r="E257" s="8" t="s">
        <v>99</v>
      </c>
      <c r="F257" s="20">
        <f t="shared" ref="F257:F262" si="19">F258</f>
        <v>550000</v>
      </c>
      <c r="G257" s="20">
        <f t="shared" ref="G257:H262" si="20">G258</f>
        <v>550000</v>
      </c>
      <c r="H257" s="20">
        <f t="shared" si="20"/>
        <v>0</v>
      </c>
    </row>
    <row r="258" spans="1:9" ht="60">
      <c r="A258" s="4">
        <v>601</v>
      </c>
      <c r="B258" s="10" t="s">
        <v>100</v>
      </c>
      <c r="C258" s="10"/>
      <c r="D258" s="19"/>
      <c r="E258" s="8" t="s">
        <v>454</v>
      </c>
      <c r="F258" s="20">
        <f t="shared" si="19"/>
        <v>550000</v>
      </c>
      <c r="G258" s="20">
        <f t="shared" si="20"/>
        <v>550000</v>
      </c>
      <c r="H258" s="20">
        <f t="shared" si="20"/>
        <v>0</v>
      </c>
    </row>
    <row r="259" spans="1:9" ht="165">
      <c r="A259" s="4">
        <v>601</v>
      </c>
      <c r="B259" s="10" t="s">
        <v>100</v>
      </c>
      <c r="C259" s="10" t="s">
        <v>183</v>
      </c>
      <c r="D259" s="19"/>
      <c r="E259" s="8" t="s">
        <v>359</v>
      </c>
      <c r="F259" s="20">
        <f t="shared" si="19"/>
        <v>550000</v>
      </c>
      <c r="G259" s="20">
        <f t="shared" si="20"/>
        <v>550000</v>
      </c>
      <c r="H259" s="20">
        <f t="shared" si="20"/>
        <v>0</v>
      </c>
    </row>
    <row r="260" spans="1:9" ht="75">
      <c r="A260" s="4">
        <v>601</v>
      </c>
      <c r="B260" s="10" t="s">
        <v>100</v>
      </c>
      <c r="C260" s="10" t="s">
        <v>185</v>
      </c>
      <c r="D260" s="19"/>
      <c r="E260" s="8" t="s">
        <v>101</v>
      </c>
      <c r="F260" s="20">
        <f t="shared" si="19"/>
        <v>550000</v>
      </c>
      <c r="G260" s="20">
        <f t="shared" si="20"/>
        <v>550000</v>
      </c>
      <c r="H260" s="20">
        <f t="shared" si="20"/>
        <v>0</v>
      </c>
    </row>
    <row r="261" spans="1:9" ht="45">
      <c r="A261" s="4">
        <v>601</v>
      </c>
      <c r="B261" s="10" t="s">
        <v>100</v>
      </c>
      <c r="C261" s="10" t="s">
        <v>186</v>
      </c>
      <c r="D261" s="19"/>
      <c r="E261" s="8" t="s">
        <v>128</v>
      </c>
      <c r="F261" s="20">
        <f t="shared" si="19"/>
        <v>550000</v>
      </c>
      <c r="G261" s="20">
        <f t="shared" si="20"/>
        <v>550000</v>
      </c>
      <c r="H261" s="20">
        <f t="shared" si="20"/>
        <v>0</v>
      </c>
    </row>
    <row r="262" spans="1:9" ht="30">
      <c r="A262" s="4">
        <v>601</v>
      </c>
      <c r="B262" s="10" t="s">
        <v>100</v>
      </c>
      <c r="C262" s="10" t="s">
        <v>360</v>
      </c>
      <c r="D262" s="19"/>
      <c r="E262" s="8" t="s">
        <v>361</v>
      </c>
      <c r="F262" s="20">
        <f t="shared" si="19"/>
        <v>550000</v>
      </c>
      <c r="G262" s="20">
        <f t="shared" si="20"/>
        <v>550000</v>
      </c>
      <c r="H262" s="20">
        <f t="shared" si="20"/>
        <v>0</v>
      </c>
    </row>
    <row r="263" spans="1:9" ht="30">
      <c r="A263" s="4">
        <v>601</v>
      </c>
      <c r="B263" s="10" t="s">
        <v>100</v>
      </c>
      <c r="C263" s="10" t="s">
        <v>360</v>
      </c>
      <c r="D263" s="19">
        <v>730</v>
      </c>
      <c r="E263" s="8" t="s">
        <v>229</v>
      </c>
      <c r="F263" s="20">
        <v>550000</v>
      </c>
      <c r="G263" s="20">
        <v>550000</v>
      </c>
      <c r="H263" s="20">
        <v>0</v>
      </c>
    </row>
    <row r="264" spans="1:9" ht="42.75">
      <c r="A264" s="6">
        <v>614</v>
      </c>
      <c r="B264" s="21"/>
      <c r="C264" s="21"/>
      <c r="D264" s="22"/>
      <c r="E264" s="7" t="s">
        <v>102</v>
      </c>
      <c r="F264" s="35">
        <f>F265+F293+F312</f>
        <v>22642491.960000001</v>
      </c>
      <c r="G264" s="35">
        <f>G265+G293+G312</f>
        <v>23112868</v>
      </c>
      <c r="H264" s="35">
        <f>H265+H293+H312</f>
        <v>20680475</v>
      </c>
      <c r="I264" s="40"/>
    </row>
    <row r="265" spans="1:9" ht="30">
      <c r="A265" s="4">
        <v>614</v>
      </c>
      <c r="B265" s="10" t="s">
        <v>54</v>
      </c>
      <c r="C265" s="10"/>
      <c r="D265" s="19"/>
      <c r="E265" s="8" t="s">
        <v>55</v>
      </c>
      <c r="F265" s="20">
        <f>F266+F273</f>
        <v>49000</v>
      </c>
      <c r="G265" s="20">
        <f>G266+G273</f>
        <v>49000</v>
      </c>
      <c r="H265" s="20">
        <f>H266+H273</f>
        <v>49000</v>
      </c>
      <c r="I265" s="40"/>
    </row>
    <row r="266" spans="1:9" ht="30">
      <c r="A266" s="4">
        <v>614</v>
      </c>
      <c r="B266" s="10" t="s">
        <v>362</v>
      </c>
      <c r="C266" s="10"/>
      <c r="D266" s="19"/>
      <c r="E266" s="8" t="s">
        <v>363</v>
      </c>
      <c r="F266" s="20">
        <f t="shared" ref="F266:H269" si="21">F267</f>
        <v>19000</v>
      </c>
      <c r="G266" s="20">
        <f t="shared" si="21"/>
        <v>19000</v>
      </c>
      <c r="H266" s="20">
        <f t="shared" si="21"/>
        <v>19000</v>
      </c>
    </row>
    <row r="267" spans="1:9" ht="135">
      <c r="A267" s="4">
        <v>614</v>
      </c>
      <c r="B267" s="10" t="s">
        <v>362</v>
      </c>
      <c r="C267" s="10" t="s">
        <v>136</v>
      </c>
      <c r="D267" s="19"/>
      <c r="E267" s="8" t="s">
        <v>364</v>
      </c>
      <c r="F267" s="20">
        <f t="shared" si="21"/>
        <v>19000</v>
      </c>
      <c r="G267" s="20">
        <f t="shared" si="21"/>
        <v>19000</v>
      </c>
      <c r="H267" s="20">
        <f t="shared" si="21"/>
        <v>19000</v>
      </c>
    </row>
    <row r="268" spans="1:9" ht="75">
      <c r="A268" s="4">
        <v>614</v>
      </c>
      <c r="B268" s="10" t="s">
        <v>362</v>
      </c>
      <c r="C268" s="10" t="s">
        <v>146</v>
      </c>
      <c r="D268" s="19"/>
      <c r="E268" s="8" t="s">
        <v>365</v>
      </c>
      <c r="F268" s="20">
        <f t="shared" si="21"/>
        <v>19000</v>
      </c>
      <c r="G268" s="20">
        <f t="shared" si="21"/>
        <v>19000</v>
      </c>
      <c r="H268" s="20">
        <f t="shared" si="21"/>
        <v>19000</v>
      </c>
    </row>
    <row r="269" spans="1:9" ht="45">
      <c r="A269" s="4">
        <v>614</v>
      </c>
      <c r="B269" s="10" t="s">
        <v>362</v>
      </c>
      <c r="C269" s="10" t="s">
        <v>147</v>
      </c>
      <c r="D269" s="19"/>
      <c r="E269" s="8" t="s">
        <v>128</v>
      </c>
      <c r="F269" s="20">
        <f t="shared" si="21"/>
        <v>19000</v>
      </c>
      <c r="G269" s="20">
        <f t="shared" si="21"/>
        <v>19000</v>
      </c>
      <c r="H269" s="20">
        <f t="shared" si="21"/>
        <v>19000</v>
      </c>
    </row>
    <row r="270" spans="1:9" ht="90">
      <c r="A270" s="4">
        <v>614</v>
      </c>
      <c r="B270" s="10" t="s">
        <v>362</v>
      </c>
      <c r="C270" s="10" t="s">
        <v>421</v>
      </c>
      <c r="D270" s="19"/>
      <c r="E270" s="8" t="s">
        <v>367</v>
      </c>
      <c r="F270" s="20">
        <f>F271+F272</f>
        <v>19000</v>
      </c>
      <c r="G270" s="20">
        <f>G271+G272</f>
        <v>19000</v>
      </c>
      <c r="H270" s="20">
        <f>H271+H272</f>
        <v>19000</v>
      </c>
    </row>
    <row r="271" spans="1:9" ht="75">
      <c r="A271" s="4">
        <v>614</v>
      </c>
      <c r="B271" s="10" t="s">
        <v>362</v>
      </c>
      <c r="C271" s="10" t="s">
        <v>421</v>
      </c>
      <c r="D271" s="19">
        <v>244</v>
      </c>
      <c r="E271" s="8" t="s">
        <v>221</v>
      </c>
      <c r="F271" s="20">
        <v>6000</v>
      </c>
      <c r="G271" s="20">
        <v>6000</v>
      </c>
      <c r="H271" s="20">
        <v>6000</v>
      </c>
    </row>
    <row r="272" spans="1:9" ht="55.5" customHeight="1">
      <c r="A272" s="4">
        <v>614</v>
      </c>
      <c r="B272" s="10" t="s">
        <v>362</v>
      </c>
      <c r="C272" s="10" t="s">
        <v>421</v>
      </c>
      <c r="D272" s="19">
        <v>612</v>
      </c>
      <c r="E272" s="8" t="s">
        <v>234</v>
      </c>
      <c r="F272" s="20">
        <v>13000</v>
      </c>
      <c r="G272" s="20">
        <v>13000</v>
      </c>
      <c r="H272" s="20">
        <v>13000</v>
      </c>
    </row>
    <row r="273" spans="1:8" ht="30">
      <c r="A273" s="4">
        <v>614</v>
      </c>
      <c r="B273" s="10" t="s">
        <v>61</v>
      </c>
      <c r="C273" s="10"/>
      <c r="D273" s="19"/>
      <c r="E273" s="8" t="s">
        <v>62</v>
      </c>
      <c r="F273" s="20">
        <f t="shared" ref="F273:H275" si="22">F274</f>
        <v>30000</v>
      </c>
      <c r="G273" s="20">
        <f t="shared" si="22"/>
        <v>30000</v>
      </c>
      <c r="H273" s="20">
        <f t="shared" si="22"/>
        <v>30000</v>
      </c>
    </row>
    <row r="274" spans="1:8" ht="135">
      <c r="A274" s="4">
        <v>614</v>
      </c>
      <c r="B274" s="10" t="s">
        <v>61</v>
      </c>
      <c r="C274" s="10" t="s">
        <v>188</v>
      </c>
      <c r="D274" s="19"/>
      <c r="E274" s="8" t="s">
        <v>368</v>
      </c>
      <c r="F274" s="20">
        <f t="shared" si="22"/>
        <v>30000</v>
      </c>
      <c r="G274" s="20">
        <f t="shared" si="22"/>
        <v>30000</v>
      </c>
      <c r="H274" s="20">
        <f t="shared" si="22"/>
        <v>30000</v>
      </c>
    </row>
    <row r="275" spans="1:8" ht="105">
      <c r="A275" s="4">
        <v>614</v>
      </c>
      <c r="B275" s="10" t="s">
        <v>61</v>
      </c>
      <c r="C275" s="10" t="s">
        <v>189</v>
      </c>
      <c r="D275" s="19"/>
      <c r="E275" s="8" t="s">
        <v>110</v>
      </c>
      <c r="F275" s="20">
        <f t="shared" si="22"/>
        <v>30000</v>
      </c>
      <c r="G275" s="20">
        <f t="shared" si="22"/>
        <v>30000</v>
      </c>
      <c r="H275" s="20">
        <f t="shared" si="22"/>
        <v>30000</v>
      </c>
    </row>
    <row r="276" spans="1:8" ht="45">
      <c r="A276" s="4">
        <v>614</v>
      </c>
      <c r="B276" s="10" t="s">
        <v>61</v>
      </c>
      <c r="C276" s="10" t="s">
        <v>190</v>
      </c>
      <c r="D276" s="19"/>
      <c r="E276" s="8" t="s">
        <v>128</v>
      </c>
      <c r="F276" s="20">
        <f>F277+F279+F281+F283+F285+F287+F289+F291</f>
        <v>30000</v>
      </c>
      <c r="G276" s="20">
        <f>G277+G279+G281+G283+G285+G287+G289+G291</f>
        <v>30000</v>
      </c>
      <c r="H276" s="20">
        <f>H277+H279+H281+H283+H285+H287+H289+H291</f>
        <v>30000</v>
      </c>
    </row>
    <row r="277" spans="1:8" ht="33" customHeight="1">
      <c r="A277" s="4">
        <v>614</v>
      </c>
      <c r="B277" s="10" t="s">
        <v>61</v>
      </c>
      <c r="C277" s="10" t="s">
        <v>369</v>
      </c>
      <c r="D277" s="19"/>
      <c r="E277" s="8" t="s">
        <v>377</v>
      </c>
      <c r="F277" s="20">
        <f>F278</f>
        <v>2500</v>
      </c>
      <c r="G277" s="20">
        <f>G278</f>
        <v>2500</v>
      </c>
      <c r="H277" s="20">
        <f>H278</f>
        <v>2500</v>
      </c>
    </row>
    <row r="278" spans="1:8" ht="30">
      <c r="A278" s="4">
        <v>614</v>
      </c>
      <c r="B278" s="10" t="s">
        <v>61</v>
      </c>
      <c r="C278" s="10" t="s">
        <v>369</v>
      </c>
      <c r="D278" s="19">
        <v>612</v>
      </c>
      <c r="E278" s="8" t="s">
        <v>234</v>
      </c>
      <c r="F278" s="20">
        <v>2500</v>
      </c>
      <c r="G278" s="20">
        <v>2500</v>
      </c>
      <c r="H278" s="20">
        <v>2500</v>
      </c>
    </row>
    <row r="279" spans="1:8" ht="135">
      <c r="A279" s="4">
        <v>614</v>
      </c>
      <c r="B279" s="10" t="s">
        <v>61</v>
      </c>
      <c r="C279" s="10" t="s">
        <v>370</v>
      </c>
      <c r="D279" s="19"/>
      <c r="E279" s="8" t="s">
        <v>378</v>
      </c>
      <c r="F279" s="20">
        <f>F280</f>
        <v>5500</v>
      </c>
      <c r="G279" s="20">
        <f>G280</f>
        <v>5500</v>
      </c>
      <c r="H279" s="20">
        <f>H280</f>
        <v>5500</v>
      </c>
    </row>
    <row r="280" spans="1:8" ht="30">
      <c r="A280" s="4">
        <v>614</v>
      </c>
      <c r="B280" s="10" t="s">
        <v>61</v>
      </c>
      <c r="C280" s="10" t="s">
        <v>370</v>
      </c>
      <c r="D280" s="19">
        <v>612</v>
      </c>
      <c r="E280" s="8" t="s">
        <v>234</v>
      </c>
      <c r="F280" s="20">
        <v>5500</v>
      </c>
      <c r="G280" s="20">
        <v>5500</v>
      </c>
      <c r="H280" s="20">
        <v>5500</v>
      </c>
    </row>
    <row r="281" spans="1:8" ht="120">
      <c r="A281" s="4">
        <v>614</v>
      </c>
      <c r="B281" s="10" t="s">
        <v>61</v>
      </c>
      <c r="C281" s="10" t="s">
        <v>371</v>
      </c>
      <c r="D281" s="19"/>
      <c r="E281" s="8" t="s">
        <v>379</v>
      </c>
      <c r="F281" s="20">
        <f>F282</f>
        <v>1500</v>
      </c>
      <c r="G281" s="20">
        <f>G282</f>
        <v>1500</v>
      </c>
      <c r="H281" s="20">
        <f>H282</f>
        <v>1500</v>
      </c>
    </row>
    <row r="282" spans="1:8" ht="30">
      <c r="A282" s="4">
        <v>614</v>
      </c>
      <c r="B282" s="10" t="s">
        <v>61</v>
      </c>
      <c r="C282" s="10" t="s">
        <v>371</v>
      </c>
      <c r="D282" s="19">
        <v>612</v>
      </c>
      <c r="E282" s="8" t="s">
        <v>234</v>
      </c>
      <c r="F282" s="20">
        <v>1500</v>
      </c>
      <c r="G282" s="20">
        <v>1500</v>
      </c>
      <c r="H282" s="20">
        <v>1500</v>
      </c>
    </row>
    <row r="283" spans="1:8" ht="105">
      <c r="A283" s="4">
        <v>614</v>
      </c>
      <c r="B283" s="10" t="s">
        <v>61</v>
      </c>
      <c r="C283" s="10" t="s">
        <v>372</v>
      </c>
      <c r="D283" s="19"/>
      <c r="E283" s="8" t="s">
        <v>380</v>
      </c>
      <c r="F283" s="20">
        <f>F284</f>
        <v>3000</v>
      </c>
      <c r="G283" s="20">
        <f>G284</f>
        <v>3000</v>
      </c>
      <c r="H283" s="20">
        <f>H284</f>
        <v>3000</v>
      </c>
    </row>
    <row r="284" spans="1:8" ht="30">
      <c r="A284" s="4">
        <v>614</v>
      </c>
      <c r="B284" s="10" t="s">
        <v>61</v>
      </c>
      <c r="C284" s="10" t="s">
        <v>372</v>
      </c>
      <c r="D284" s="19">
        <v>612</v>
      </c>
      <c r="E284" s="8" t="s">
        <v>234</v>
      </c>
      <c r="F284" s="20">
        <v>3000</v>
      </c>
      <c r="G284" s="20">
        <v>3000</v>
      </c>
      <c r="H284" s="20">
        <v>3000</v>
      </c>
    </row>
    <row r="285" spans="1:8" ht="60">
      <c r="A285" s="4">
        <v>614</v>
      </c>
      <c r="B285" s="10" t="s">
        <v>61</v>
      </c>
      <c r="C285" s="10" t="s">
        <v>373</v>
      </c>
      <c r="D285" s="19"/>
      <c r="E285" s="8" t="s">
        <v>381</v>
      </c>
      <c r="F285" s="20">
        <f>F286</f>
        <v>5000</v>
      </c>
      <c r="G285" s="20">
        <f>G286</f>
        <v>5000</v>
      </c>
      <c r="H285" s="20">
        <f>H286</f>
        <v>5000</v>
      </c>
    </row>
    <row r="286" spans="1:8" s="2" customFormat="1" ht="30">
      <c r="A286" s="4">
        <v>614</v>
      </c>
      <c r="B286" s="10" t="s">
        <v>61</v>
      </c>
      <c r="C286" s="10" t="s">
        <v>373</v>
      </c>
      <c r="D286" s="19">
        <v>612</v>
      </c>
      <c r="E286" s="8" t="s">
        <v>234</v>
      </c>
      <c r="F286" s="20">
        <v>5000</v>
      </c>
      <c r="G286" s="20">
        <v>5000</v>
      </c>
      <c r="H286" s="20">
        <v>5000</v>
      </c>
    </row>
    <row r="287" spans="1:8" ht="60">
      <c r="A287" s="4">
        <v>614</v>
      </c>
      <c r="B287" s="10" t="s">
        <v>61</v>
      </c>
      <c r="C287" s="10" t="s">
        <v>374</v>
      </c>
      <c r="D287" s="19"/>
      <c r="E287" s="8" t="s">
        <v>382</v>
      </c>
      <c r="F287" s="20">
        <f>F288</f>
        <v>6000</v>
      </c>
      <c r="G287" s="20">
        <f>G288</f>
        <v>6000</v>
      </c>
      <c r="H287" s="20">
        <f>H288</f>
        <v>6000</v>
      </c>
    </row>
    <row r="288" spans="1:8" ht="30">
      <c r="A288" s="4">
        <v>614</v>
      </c>
      <c r="B288" s="10" t="s">
        <v>61</v>
      </c>
      <c r="C288" s="10" t="s">
        <v>374</v>
      </c>
      <c r="D288" s="19">
        <v>612</v>
      </c>
      <c r="E288" s="8" t="s">
        <v>234</v>
      </c>
      <c r="F288" s="20">
        <v>6000</v>
      </c>
      <c r="G288" s="20">
        <v>6000</v>
      </c>
      <c r="H288" s="20">
        <v>6000</v>
      </c>
    </row>
    <row r="289" spans="1:9" ht="30">
      <c r="A289" s="4">
        <v>614</v>
      </c>
      <c r="B289" s="10" t="s">
        <v>61</v>
      </c>
      <c r="C289" s="10" t="s">
        <v>375</v>
      </c>
      <c r="D289" s="19"/>
      <c r="E289" s="8" t="s">
        <v>383</v>
      </c>
      <c r="F289" s="20">
        <f>F290</f>
        <v>1500</v>
      </c>
      <c r="G289" s="20">
        <f>G290</f>
        <v>1500</v>
      </c>
      <c r="H289" s="20">
        <f>H290</f>
        <v>1500</v>
      </c>
    </row>
    <row r="290" spans="1:9" ht="30">
      <c r="A290" s="4">
        <v>614</v>
      </c>
      <c r="B290" s="10" t="s">
        <v>61</v>
      </c>
      <c r="C290" s="10" t="s">
        <v>375</v>
      </c>
      <c r="D290" s="19">
        <v>612</v>
      </c>
      <c r="E290" s="8" t="s">
        <v>234</v>
      </c>
      <c r="F290" s="20">
        <v>1500</v>
      </c>
      <c r="G290" s="20">
        <v>1500</v>
      </c>
      <c r="H290" s="20">
        <v>1500</v>
      </c>
    </row>
    <row r="291" spans="1:9" ht="135">
      <c r="A291" s="4">
        <v>614</v>
      </c>
      <c r="B291" s="10" t="s">
        <v>61</v>
      </c>
      <c r="C291" s="10" t="s">
        <v>376</v>
      </c>
      <c r="D291" s="19"/>
      <c r="E291" s="8" t="s">
        <v>384</v>
      </c>
      <c r="F291" s="20">
        <f>F292</f>
        <v>5000</v>
      </c>
      <c r="G291" s="20">
        <f>G292</f>
        <v>5000</v>
      </c>
      <c r="H291" s="20">
        <f>H292</f>
        <v>5000</v>
      </c>
    </row>
    <row r="292" spans="1:9" ht="30">
      <c r="A292" s="4">
        <v>614</v>
      </c>
      <c r="B292" s="10" t="s">
        <v>61</v>
      </c>
      <c r="C292" s="10" t="s">
        <v>376</v>
      </c>
      <c r="D292" s="19">
        <v>612</v>
      </c>
      <c r="E292" s="8" t="s">
        <v>234</v>
      </c>
      <c r="F292" s="20">
        <v>5000</v>
      </c>
      <c r="G292" s="20">
        <v>5000</v>
      </c>
      <c r="H292" s="20">
        <v>5000</v>
      </c>
    </row>
    <row r="293" spans="1:9">
      <c r="A293" s="4">
        <v>614</v>
      </c>
      <c r="B293" s="10" t="s">
        <v>67</v>
      </c>
      <c r="C293" s="10"/>
      <c r="D293" s="19"/>
      <c r="E293" s="8" t="s">
        <v>68</v>
      </c>
      <c r="F293" s="20">
        <f>F294+F300</f>
        <v>4153705.9</v>
      </c>
      <c r="G293" s="20">
        <f>G294+G300</f>
        <v>6639056</v>
      </c>
      <c r="H293" s="20">
        <f>H294+H300</f>
        <v>4067052</v>
      </c>
      <c r="I293" s="40"/>
    </row>
    <row r="294" spans="1:9">
      <c r="A294" s="4">
        <v>614</v>
      </c>
      <c r="B294" s="10" t="s">
        <v>103</v>
      </c>
      <c r="C294" s="10"/>
      <c r="D294" s="19"/>
      <c r="E294" s="8" t="s">
        <v>104</v>
      </c>
      <c r="F294" s="20">
        <f t="shared" ref="F294:H298" si="23">F295</f>
        <v>3243528</v>
      </c>
      <c r="G294" s="20">
        <f t="shared" si="23"/>
        <v>3112525</v>
      </c>
      <c r="H294" s="20">
        <f t="shared" si="23"/>
        <v>3228761</v>
      </c>
      <c r="I294" s="40"/>
    </row>
    <row r="295" spans="1:9" ht="105">
      <c r="A295" s="4">
        <v>614</v>
      </c>
      <c r="B295" s="10" t="s">
        <v>103</v>
      </c>
      <c r="C295" s="10" t="s">
        <v>187</v>
      </c>
      <c r="D295" s="19"/>
      <c r="E295" s="8" t="s">
        <v>386</v>
      </c>
      <c r="F295" s="20">
        <f t="shared" si="23"/>
        <v>3243528</v>
      </c>
      <c r="G295" s="20">
        <f t="shared" si="23"/>
        <v>3112525</v>
      </c>
      <c r="H295" s="20">
        <f t="shared" si="23"/>
        <v>3228761</v>
      </c>
    </row>
    <row r="296" spans="1:9" ht="60">
      <c r="A296" s="4">
        <v>614</v>
      </c>
      <c r="B296" s="10" t="s">
        <v>103</v>
      </c>
      <c r="C296" s="10" t="s">
        <v>191</v>
      </c>
      <c r="D296" s="19"/>
      <c r="E296" s="8" t="s">
        <v>105</v>
      </c>
      <c r="F296" s="20">
        <f t="shared" si="23"/>
        <v>3243528</v>
      </c>
      <c r="G296" s="20">
        <f t="shared" si="23"/>
        <v>3112525</v>
      </c>
      <c r="H296" s="20">
        <f t="shared" si="23"/>
        <v>3228761</v>
      </c>
    </row>
    <row r="297" spans="1:9" ht="60">
      <c r="A297" s="4">
        <v>614</v>
      </c>
      <c r="B297" s="10" t="s">
        <v>103</v>
      </c>
      <c r="C297" s="10" t="s">
        <v>192</v>
      </c>
      <c r="D297" s="19"/>
      <c r="E297" s="8" t="s">
        <v>133</v>
      </c>
      <c r="F297" s="20">
        <f t="shared" si="23"/>
        <v>3243528</v>
      </c>
      <c r="G297" s="20">
        <f t="shared" si="23"/>
        <v>3112525</v>
      </c>
      <c r="H297" s="20">
        <f t="shared" si="23"/>
        <v>3228761</v>
      </c>
    </row>
    <row r="298" spans="1:9" ht="75">
      <c r="A298" s="4">
        <v>614</v>
      </c>
      <c r="B298" s="10" t="s">
        <v>103</v>
      </c>
      <c r="C298" s="10" t="s">
        <v>385</v>
      </c>
      <c r="D298" s="19"/>
      <c r="E298" s="8" t="s">
        <v>106</v>
      </c>
      <c r="F298" s="20">
        <f t="shared" si="23"/>
        <v>3243528</v>
      </c>
      <c r="G298" s="20">
        <f t="shared" si="23"/>
        <v>3112525</v>
      </c>
      <c r="H298" s="20">
        <f t="shared" si="23"/>
        <v>3228761</v>
      </c>
    </row>
    <row r="299" spans="1:9" ht="47.25" customHeight="1">
      <c r="A299" s="4">
        <v>614</v>
      </c>
      <c r="B299" s="10" t="s">
        <v>103</v>
      </c>
      <c r="C299" s="10" t="s">
        <v>385</v>
      </c>
      <c r="D299" s="19">
        <v>611</v>
      </c>
      <c r="E299" s="8" t="s">
        <v>230</v>
      </c>
      <c r="F299" s="20">
        <v>3243528</v>
      </c>
      <c r="G299" s="20">
        <v>3112525</v>
      </c>
      <c r="H299" s="20">
        <v>3228761</v>
      </c>
    </row>
    <row r="300" spans="1:9" ht="30">
      <c r="A300" s="4">
        <v>614</v>
      </c>
      <c r="B300" s="10" t="s">
        <v>69</v>
      </c>
      <c r="C300" s="10"/>
      <c r="D300" s="19"/>
      <c r="E300" s="8" t="s">
        <v>70</v>
      </c>
      <c r="F300" s="20">
        <f>F301</f>
        <v>910177.89999999991</v>
      </c>
      <c r="G300" s="20">
        <f>G301</f>
        <v>3526531</v>
      </c>
      <c r="H300" s="20">
        <f>H301</f>
        <v>838291</v>
      </c>
      <c r="I300" s="40"/>
    </row>
    <row r="301" spans="1:9" ht="150" customHeight="1">
      <c r="A301" s="4">
        <v>614</v>
      </c>
      <c r="B301" s="10" t="s">
        <v>69</v>
      </c>
      <c r="C301" s="10" t="s">
        <v>193</v>
      </c>
      <c r="D301" s="19"/>
      <c r="E301" s="8" t="s">
        <v>387</v>
      </c>
      <c r="F301" s="20">
        <f>F302+F308</f>
        <v>910177.89999999991</v>
      </c>
      <c r="G301" s="20">
        <f>G302+G308</f>
        <v>3526531</v>
      </c>
      <c r="H301" s="20">
        <f>H302</f>
        <v>838291</v>
      </c>
    </row>
    <row r="302" spans="1:9" ht="30">
      <c r="A302" s="4">
        <v>614</v>
      </c>
      <c r="B302" s="10" t="s">
        <v>69</v>
      </c>
      <c r="C302" s="10" t="s">
        <v>194</v>
      </c>
      <c r="D302" s="19"/>
      <c r="E302" s="8" t="s">
        <v>107</v>
      </c>
      <c r="F302" s="20">
        <f>F303</f>
        <v>910177.89999999991</v>
      </c>
      <c r="G302" s="20">
        <f>G303</f>
        <v>808112</v>
      </c>
      <c r="H302" s="20">
        <f>H303</f>
        <v>838291</v>
      </c>
    </row>
    <row r="303" spans="1:9" ht="112.5" customHeight="1">
      <c r="A303" s="4">
        <v>614</v>
      </c>
      <c r="B303" s="10" t="s">
        <v>69</v>
      </c>
      <c r="C303" s="10" t="s">
        <v>195</v>
      </c>
      <c r="D303" s="19"/>
      <c r="E303" s="8" t="s">
        <v>133</v>
      </c>
      <c r="F303" s="20">
        <f>F304</f>
        <v>910177.89999999991</v>
      </c>
      <c r="G303" s="20">
        <f>G304</f>
        <v>808112</v>
      </c>
      <c r="H303" s="20">
        <f>H304</f>
        <v>838291</v>
      </c>
    </row>
    <row r="304" spans="1:9" ht="45">
      <c r="A304" s="4">
        <v>614</v>
      </c>
      <c r="B304" s="10" t="s">
        <v>69</v>
      </c>
      <c r="C304" s="10" t="s">
        <v>388</v>
      </c>
      <c r="D304" s="19"/>
      <c r="E304" s="8" t="s">
        <v>108</v>
      </c>
      <c r="F304" s="20">
        <f>F305+F306+F307</f>
        <v>910177.89999999991</v>
      </c>
      <c r="G304" s="20">
        <f>G305+G306+G307</f>
        <v>808112</v>
      </c>
      <c r="H304" s="20">
        <f>H305+H306+H307</f>
        <v>838291</v>
      </c>
    </row>
    <row r="305" spans="1:9" ht="105.75" customHeight="1">
      <c r="A305" s="4">
        <v>614</v>
      </c>
      <c r="B305" s="10" t="s">
        <v>69</v>
      </c>
      <c r="C305" s="10" t="s">
        <v>388</v>
      </c>
      <c r="D305" s="19">
        <v>111</v>
      </c>
      <c r="E305" s="27" t="s">
        <v>231</v>
      </c>
      <c r="F305" s="20">
        <v>693691.7</v>
      </c>
      <c r="G305" s="20">
        <v>662652</v>
      </c>
      <c r="H305" s="20">
        <v>687399</v>
      </c>
    </row>
    <row r="306" spans="1:9" ht="75">
      <c r="A306" s="4">
        <v>614</v>
      </c>
      <c r="B306" s="10" t="s">
        <v>69</v>
      </c>
      <c r="C306" s="10" t="s">
        <v>388</v>
      </c>
      <c r="D306" s="19">
        <v>244</v>
      </c>
      <c r="E306" s="8" t="s">
        <v>221</v>
      </c>
      <c r="F306" s="20">
        <v>206486.2</v>
      </c>
      <c r="G306" s="20">
        <v>141419</v>
      </c>
      <c r="H306" s="20">
        <v>146701</v>
      </c>
    </row>
    <row r="307" spans="1:9" ht="74.25" customHeight="1">
      <c r="A307" s="4">
        <v>614</v>
      </c>
      <c r="B307" s="10" t="s">
        <v>69</v>
      </c>
      <c r="C307" s="10" t="s">
        <v>388</v>
      </c>
      <c r="D307" s="19">
        <v>851</v>
      </c>
      <c r="E307" s="8" t="s">
        <v>232</v>
      </c>
      <c r="F307" s="20">
        <v>10000</v>
      </c>
      <c r="G307" s="20">
        <v>4041</v>
      </c>
      <c r="H307" s="20">
        <v>4191</v>
      </c>
    </row>
    <row r="308" spans="1:9" ht="75">
      <c r="A308" s="4">
        <v>614</v>
      </c>
      <c r="B308" s="10" t="s">
        <v>69</v>
      </c>
      <c r="C308" s="10" t="s">
        <v>196</v>
      </c>
      <c r="D308" s="19"/>
      <c r="E308" s="8" t="s">
        <v>109</v>
      </c>
      <c r="F308" s="20">
        <f t="shared" ref="F308:G310" si="24">F309</f>
        <v>0</v>
      </c>
      <c r="G308" s="20">
        <f t="shared" si="24"/>
        <v>2718419</v>
      </c>
      <c r="H308" s="20">
        <v>0</v>
      </c>
    </row>
    <row r="309" spans="1:9" ht="69" customHeight="1">
      <c r="A309" s="4">
        <v>614</v>
      </c>
      <c r="B309" s="10" t="s">
        <v>69</v>
      </c>
      <c r="C309" s="10" t="s">
        <v>389</v>
      </c>
      <c r="D309" s="19"/>
      <c r="E309" s="8" t="s">
        <v>128</v>
      </c>
      <c r="F309" s="20">
        <f t="shared" si="24"/>
        <v>0</v>
      </c>
      <c r="G309" s="20">
        <f t="shared" si="24"/>
        <v>2718419</v>
      </c>
      <c r="H309" s="20">
        <v>0</v>
      </c>
    </row>
    <row r="310" spans="1:9" ht="45">
      <c r="A310" s="4">
        <v>614</v>
      </c>
      <c r="B310" s="10" t="s">
        <v>69</v>
      </c>
      <c r="C310" s="10" t="s">
        <v>390</v>
      </c>
      <c r="D310" s="19"/>
      <c r="E310" s="8" t="s">
        <v>428</v>
      </c>
      <c r="F310" s="20">
        <f t="shared" si="24"/>
        <v>0</v>
      </c>
      <c r="G310" s="20">
        <f t="shared" si="24"/>
        <v>2718419</v>
      </c>
      <c r="H310" s="20">
        <v>0</v>
      </c>
    </row>
    <row r="311" spans="1:9" ht="75">
      <c r="A311" s="4">
        <v>614</v>
      </c>
      <c r="B311" s="10" t="s">
        <v>69</v>
      </c>
      <c r="C311" s="10" t="s">
        <v>390</v>
      </c>
      <c r="D311" s="19">
        <v>244</v>
      </c>
      <c r="E311" s="8" t="s">
        <v>221</v>
      </c>
      <c r="F311" s="20">
        <v>0</v>
      </c>
      <c r="G311" s="20">
        <v>2718419</v>
      </c>
      <c r="H311" s="20">
        <v>0</v>
      </c>
    </row>
    <row r="312" spans="1:9" ht="30">
      <c r="A312" s="4">
        <v>614</v>
      </c>
      <c r="B312" s="10" t="s">
        <v>111</v>
      </c>
      <c r="C312" s="10"/>
      <c r="D312" s="19"/>
      <c r="E312" s="8" t="s">
        <v>455</v>
      </c>
      <c r="F312" s="20">
        <f>F313+F330</f>
        <v>18439786.059999999</v>
      </c>
      <c r="G312" s="20">
        <f>G313+G330</f>
        <v>16424812</v>
      </c>
      <c r="H312" s="20">
        <f>H313+H330</f>
        <v>16564423</v>
      </c>
      <c r="I312" s="40"/>
    </row>
    <row r="313" spans="1:9">
      <c r="A313" s="4">
        <v>614</v>
      </c>
      <c r="B313" s="10" t="s">
        <v>112</v>
      </c>
      <c r="C313" s="10"/>
      <c r="D313" s="19"/>
      <c r="E313" s="8" t="s">
        <v>113</v>
      </c>
      <c r="F313" s="20">
        <f>F314</f>
        <v>17163255</v>
      </c>
      <c r="G313" s="20">
        <f>G314</f>
        <v>15133413</v>
      </c>
      <c r="H313" s="20">
        <f>H314</f>
        <v>15238560</v>
      </c>
      <c r="I313" s="40"/>
    </row>
    <row r="314" spans="1:9" ht="105">
      <c r="A314" s="4">
        <v>614</v>
      </c>
      <c r="B314" s="10" t="s">
        <v>112</v>
      </c>
      <c r="C314" s="10" t="s">
        <v>187</v>
      </c>
      <c r="D314" s="19"/>
      <c r="E314" s="8" t="s">
        <v>386</v>
      </c>
      <c r="F314" s="20">
        <f>F315+F323</f>
        <v>17163255</v>
      </c>
      <c r="G314" s="20">
        <f>G315+G323</f>
        <v>15133413</v>
      </c>
      <c r="H314" s="20">
        <f>H315+H323</f>
        <v>15238560</v>
      </c>
    </row>
    <row r="315" spans="1:9" ht="45">
      <c r="A315" s="4">
        <v>614</v>
      </c>
      <c r="B315" s="10" t="s">
        <v>112</v>
      </c>
      <c r="C315" s="10" t="s">
        <v>197</v>
      </c>
      <c r="D315" s="19"/>
      <c r="E315" s="8" t="s">
        <v>114</v>
      </c>
      <c r="F315" s="20">
        <f>F316</f>
        <v>6247749.2400000002</v>
      </c>
      <c r="G315" s="20">
        <f>G316</f>
        <v>5942368</v>
      </c>
      <c r="H315" s="20">
        <f>H316</f>
        <v>6047253</v>
      </c>
    </row>
    <row r="316" spans="1:9" ht="60">
      <c r="A316" s="4">
        <v>614</v>
      </c>
      <c r="B316" s="10" t="s">
        <v>112</v>
      </c>
      <c r="C316" s="10" t="s">
        <v>198</v>
      </c>
      <c r="D316" s="19"/>
      <c r="E316" s="8" t="s">
        <v>133</v>
      </c>
      <c r="F316" s="20">
        <f>F317+F319+F321</f>
        <v>6247749.2400000002</v>
      </c>
      <c r="G316" s="20">
        <f>G319+G321</f>
        <v>5942368</v>
      </c>
      <c r="H316" s="20">
        <f>H319+H321</f>
        <v>6047253</v>
      </c>
    </row>
    <row r="317" spans="1:9" ht="45">
      <c r="A317" s="4">
        <v>614</v>
      </c>
      <c r="B317" s="10" t="s">
        <v>112</v>
      </c>
      <c r="C317" s="10" t="s">
        <v>458</v>
      </c>
      <c r="D317" s="19"/>
      <c r="E317" s="8" t="s">
        <v>463</v>
      </c>
      <c r="F317" s="20">
        <f>F318</f>
        <v>200496.24</v>
      </c>
      <c r="G317" s="20">
        <v>0</v>
      </c>
      <c r="H317" s="20">
        <v>0</v>
      </c>
    </row>
    <row r="318" spans="1:9" ht="90">
      <c r="A318" s="4">
        <v>614</v>
      </c>
      <c r="B318" s="10" t="s">
        <v>112</v>
      </c>
      <c r="C318" s="10" t="s">
        <v>458</v>
      </c>
      <c r="D318" s="19">
        <v>611</v>
      </c>
      <c r="E318" s="8" t="s">
        <v>230</v>
      </c>
      <c r="F318" s="20">
        <v>200496.24</v>
      </c>
      <c r="G318" s="20">
        <v>0</v>
      </c>
      <c r="H318" s="20">
        <v>0</v>
      </c>
    </row>
    <row r="319" spans="1:9" ht="30">
      <c r="A319" s="4">
        <v>614</v>
      </c>
      <c r="B319" s="10" t="s">
        <v>112</v>
      </c>
      <c r="C319" s="10" t="s">
        <v>391</v>
      </c>
      <c r="D319" s="19"/>
      <c r="E319" s="8" t="s">
        <v>115</v>
      </c>
      <c r="F319" s="20">
        <f>F320</f>
        <v>5947253</v>
      </c>
      <c r="G319" s="20">
        <f>G320</f>
        <v>5842368</v>
      </c>
      <c r="H319" s="20">
        <f>H320</f>
        <v>5947253</v>
      </c>
    </row>
    <row r="320" spans="1:9" ht="90">
      <c r="A320" s="4">
        <v>614</v>
      </c>
      <c r="B320" s="10" t="s">
        <v>112</v>
      </c>
      <c r="C320" s="10" t="s">
        <v>391</v>
      </c>
      <c r="D320" s="19">
        <v>611</v>
      </c>
      <c r="E320" s="8" t="s">
        <v>230</v>
      </c>
      <c r="F320" s="20">
        <v>5947253</v>
      </c>
      <c r="G320" s="20">
        <v>5842368</v>
      </c>
      <c r="H320" s="20">
        <v>5947253</v>
      </c>
    </row>
    <row r="321" spans="1:9" ht="30">
      <c r="A321" s="4">
        <v>614</v>
      </c>
      <c r="B321" s="10" t="s">
        <v>112</v>
      </c>
      <c r="C321" s="10" t="s">
        <v>392</v>
      </c>
      <c r="D321" s="19"/>
      <c r="E321" s="8" t="s">
        <v>393</v>
      </c>
      <c r="F321" s="20">
        <f>F322</f>
        <v>100000</v>
      </c>
      <c r="G321" s="20">
        <f>G322</f>
        <v>100000</v>
      </c>
      <c r="H321" s="20">
        <f>H322</f>
        <v>100000</v>
      </c>
      <c r="I321" s="40"/>
    </row>
    <row r="322" spans="1:9">
      <c r="A322" s="4">
        <v>614</v>
      </c>
      <c r="B322" s="10" t="s">
        <v>112</v>
      </c>
      <c r="C322" s="10" t="s">
        <v>392</v>
      </c>
      <c r="D322" s="19">
        <v>612</v>
      </c>
      <c r="E322" s="8" t="s">
        <v>250</v>
      </c>
      <c r="F322" s="20">
        <v>100000</v>
      </c>
      <c r="G322" s="20">
        <v>100000</v>
      </c>
      <c r="H322" s="20">
        <v>100000</v>
      </c>
    </row>
    <row r="323" spans="1:9" ht="60">
      <c r="A323" s="4">
        <v>614</v>
      </c>
      <c r="B323" s="10" t="s">
        <v>112</v>
      </c>
      <c r="C323" s="10" t="s">
        <v>199</v>
      </c>
      <c r="D323" s="19"/>
      <c r="E323" s="8" t="s">
        <v>117</v>
      </c>
      <c r="F323" s="20">
        <f>F324</f>
        <v>10915505.76</v>
      </c>
      <c r="G323" s="20">
        <f>G324</f>
        <v>9191045</v>
      </c>
      <c r="H323" s="20">
        <f>H324</f>
        <v>9191307</v>
      </c>
    </row>
    <row r="324" spans="1:9" ht="60">
      <c r="A324" s="4">
        <v>614</v>
      </c>
      <c r="B324" s="10" t="s">
        <v>112</v>
      </c>
      <c r="C324" s="10" t="s">
        <v>200</v>
      </c>
      <c r="D324" s="19"/>
      <c r="E324" s="8" t="s">
        <v>133</v>
      </c>
      <c r="F324" s="20">
        <f>F325+F327</f>
        <v>10915505.76</v>
      </c>
      <c r="G324" s="20">
        <f>G327</f>
        <v>9191045</v>
      </c>
      <c r="H324" s="20">
        <f>H327</f>
        <v>9191307</v>
      </c>
    </row>
    <row r="325" spans="1:9" ht="60">
      <c r="A325" s="4">
        <v>614</v>
      </c>
      <c r="B325" s="10" t="s">
        <v>112</v>
      </c>
      <c r="C325" s="10" t="s">
        <v>459</v>
      </c>
      <c r="D325" s="19"/>
      <c r="E325" s="8" t="s">
        <v>462</v>
      </c>
      <c r="F325" s="20">
        <f>F326</f>
        <v>157425.76</v>
      </c>
      <c r="G325" s="20">
        <v>0</v>
      </c>
      <c r="H325" s="20">
        <v>0</v>
      </c>
    </row>
    <row r="326" spans="1:9" ht="90">
      <c r="A326" s="4">
        <v>614</v>
      </c>
      <c r="B326" s="10" t="s">
        <v>112</v>
      </c>
      <c r="C326" s="10" t="s">
        <v>459</v>
      </c>
      <c r="D326" s="19">
        <v>611</v>
      </c>
      <c r="E326" s="8" t="s">
        <v>233</v>
      </c>
      <c r="F326" s="20">
        <v>157425.76</v>
      </c>
      <c r="G326" s="20">
        <v>0</v>
      </c>
      <c r="H326" s="20">
        <v>0</v>
      </c>
    </row>
    <row r="327" spans="1:9" ht="45">
      <c r="A327" s="4">
        <v>614</v>
      </c>
      <c r="B327" s="10" t="s">
        <v>112</v>
      </c>
      <c r="C327" s="10" t="s">
        <v>394</v>
      </c>
      <c r="D327" s="19"/>
      <c r="E327" s="8" t="s">
        <v>118</v>
      </c>
      <c r="F327" s="20">
        <f>F328</f>
        <v>10758080</v>
      </c>
      <c r="G327" s="20">
        <f>G328</f>
        <v>9191045</v>
      </c>
      <c r="H327" s="20">
        <f>H328</f>
        <v>9191307</v>
      </c>
    </row>
    <row r="328" spans="1:9" ht="90">
      <c r="A328" s="4">
        <v>614</v>
      </c>
      <c r="B328" s="10" t="s">
        <v>112</v>
      </c>
      <c r="C328" s="10" t="s">
        <v>394</v>
      </c>
      <c r="D328" s="19">
        <v>611</v>
      </c>
      <c r="E328" s="8" t="s">
        <v>233</v>
      </c>
      <c r="F328" s="20">
        <v>10758080</v>
      </c>
      <c r="G328" s="20">
        <v>9191045</v>
      </c>
      <c r="H328" s="20">
        <v>9191307</v>
      </c>
    </row>
    <row r="329" spans="1:9" ht="30">
      <c r="A329" s="4">
        <v>614</v>
      </c>
      <c r="B329" s="10" t="s">
        <v>116</v>
      </c>
      <c r="C329" s="10"/>
      <c r="D329" s="19"/>
      <c r="E329" s="8" t="s">
        <v>456</v>
      </c>
      <c r="F329" s="20">
        <f t="shared" ref="F329:H330" si="25">F330</f>
        <v>1276531.06</v>
      </c>
      <c r="G329" s="20">
        <f t="shared" si="25"/>
        <v>1291399</v>
      </c>
      <c r="H329" s="20">
        <f t="shared" si="25"/>
        <v>1325863</v>
      </c>
    </row>
    <row r="330" spans="1:9" ht="38.25" customHeight="1">
      <c r="A330" s="4">
        <v>614</v>
      </c>
      <c r="B330" s="10" t="s">
        <v>116</v>
      </c>
      <c r="C330" s="10" t="s">
        <v>201</v>
      </c>
      <c r="D330" s="19"/>
      <c r="E330" s="8" t="s">
        <v>37</v>
      </c>
      <c r="F330" s="20">
        <f t="shared" si="25"/>
        <v>1276531.06</v>
      </c>
      <c r="G330" s="20">
        <f t="shared" si="25"/>
        <v>1291399</v>
      </c>
      <c r="H330" s="20">
        <f t="shared" si="25"/>
        <v>1325863</v>
      </c>
      <c r="I330" s="40"/>
    </row>
    <row r="331" spans="1:9" ht="60">
      <c r="A331" s="4">
        <v>614</v>
      </c>
      <c r="B331" s="10" t="s">
        <v>116</v>
      </c>
      <c r="C331" s="10" t="s">
        <v>395</v>
      </c>
      <c r="D331" s="19"/>
      <c r="E331" s="8" t="s">
        <v>396</v>
      </c>
      <c r="F331" s="20">
        <f>F332+F333+F334+F335+F336</f>
        <v>1276531.06</v>
      </c>
      <c r="G331" s="20">
        <f>G332+G333+G334+G335+G336</f>
        <v>1291399</v>
      </c>
      <c r="H331" s="20">
        <f>H332+H333+H334+H335+H336</f>
        <v>1325863</v>
      </c>
    </row>
    <row r="332" spans="1:9" ht="94.5">
      <c r="A332" s="4">
        <v>614</v>
      </c>
      <c r="B332" s="10" t="s">
        <v>116</v>
      </c>
      <c r="C332" s="10" t="s">
        <v>395</v>
      </c>
      <c r="D332" s="19">
        <v>111</v>
      </c>
      <c r="E332" s="27" t="s">
        <v>231</v>
      </c>
      <c r="F332" s="20">
        <v>1170625.06</v>
      </c>
      <c r="G332" s="20">
        <v>1190461</v>
      </c>
      <c r="H332" s="20">
        <v>1222244</v>
      </c>
    </row>
    <row r="333" spans="1:9" s="2" customFormat="1" ht="78.75">
      <c r="A333" s="4">
        <v>614</v>
      </c>
      <c r="B333" s="10" t="s">
        <v>116</v>
      </c>
      <c r="C333" s="10" t="s">
        <v>395</v>
      </c>
      <c r="D333" s="19">
        <v>112</v>
      </c>
      <c r="E333" s="27" t="s">
        <v>238</v>
      </c>
      <c r="F333" s="20">
        <v>1500</v>
      </c>
      <c r="G333" s="20">
        <v>1500</v>
      </c>
      <c r="H333" s="20">
        <v>1500</v>
      </c>
    </row>
    <row r="334" spans="1:9" s="2" customFormat="1" ht="75">
      <c r="A334" s="4">
        <v>614</v>
      </c>
      <c r="B334" s="10" t="s">
        <v>116</v>
      </c>
      <c r="C334" s="10" t="s">
        <v>395</v>
      </c>
      <c r="D334" s="19">
        <v>244</v>
      </c>
      <c r="E334" s="8" t="s">
        <v>221</v>
      </c>
      <c r="F334" s="20">
        <v>100406</v>
      </c>
      <c r="G334" s="20">
        <v>96855</v>
      </c>
      <c r="H334" s="20">
        <v>99467</v>
      </c>
    </row>
    <row r="335" spans="1:9" s="2" customFormat="1" ht="45">
      <c r="A335" s="4">
        <v>614</v>
      </c>
      <c r="B335" s="10" t="s">
        <v>116</v>
      </c>
      <c r="C335" s="10" t="s">
        <v>395</v>
      </c>
      <c r="D335" s="19">
        <v>851</v>
      </c>
      <c r="E335" s="8" t="s">
        <v>232</v>
      </c>
      <c r="F335" s="20">
        <v>1000</v>
      </c>
      <c r="G335" s="20">
        <v>283</v>
      </c>
      <c r="H335" s="20">
        <v>352</v>
      </c>
    </row>
    <row r="336" spans="1:9" s="2" customFormat="1" ht="30">
      <c r="A336" s="4">
        <v>614</v>
      </c>
      <c r="B336" s="10" t="s">
        <v>116</v>
      </c>
      <c r="C336" s="10" t="s">
        <v>395</v>
      </c>
      <c r="D336" s="19">
        <v>852</v>
      </c>
      <c r="E336" s="8" t="s">
        <v>223</v>
      </c>
      <c r="F336" s="20">
        <v>3000</v>
      </c>
      <c r="G336" s="20">
        <v>2300</v>
      </c>
      <c r="H336" s="20">
        <v>2300</v>
      </c>
    </row>
    <row r="337" spans="1:9" s="2" customFormat="1" ht="57">
      <c r="A337" s="6">
        <v>615</v>
      </c>
      <c r="B337" s="21"/>
      <c r="C337" s="21"/>
      <c r="D337" s="22"/>
      <c r="E337" s="7" t="s">
        <v>119</v>
      </c>
      <c r="F337" s="35">
        <f>F338+F344+F416</f>
        <v>105133895.69000001</v>
      </c>
      <c r="G337" s="35">
        <f>G338+G344+G416</f>
        <v>101370076</v>
      </c>
      <c r="H337" s="35">
        <f>H338+H344+H416</f>
        <v>100499542</v>
      </c>
      <c r="I337" s="46"/>
    </row>
    <row r="338" spans="1:9" s="2" customFormat="1" ht="30">
      <c r="A338" s="4">
        <v>615</v>
      </c>
      <c r="B338" s="10" t="s">
        <v>54</v>
      </c>
      <c r="C338" s="10"/>
      <c r="D338" s="19"/>
      <c r="E338" s="8" t="s">
        <v>55</v>
      </c>
      <c r="F338" s="20">
        <f t="shared" ref="F338:H342" si="26">F339</f>
        <v>34000</v>
      </c>
      <c r="G338" s="20">
        <f t="shared" si="26"/>
        <v>34000</v>
      </c>
      <c r="H338" s="20">
        <f t="shared" si="26"/>
        <v>34000</v>
      </c>
      <c r="I338" s="46"/>
    </row>
    <row r="339" spans="1:9" s="2" customFormat="1" ht="30">
      <c r="A339" s="4">
        <v>615</v>
      </c>
      <c r="B339" s="10" t="s">
        <v>362</v>
      </c>
      <c r="C339" s="10"/>
      <c r="D339" s="19"/>
      <c r="E339" s="8" t="s">
        <v>363</v>
      </c>
      <c r="F339" s="20">
        <f t="shared" si="26"/>
        <v>34000</v>
      </c>
      <c r="G339" s="20">
        <f t="shared" si="26"/>
        <v>34000</v>
      </c>
      <c r="H339" s="20">
        <f t="shared" si="26"/>
        <v>34000</v>
      </c>
    </row>
    <row r="340" spans="1:9" s="2" customFormat="1" ht="135">
      <c r="A340" s="4">
        <v>615</v>
      </c>
      <c r="B340" s="10" t="s">
        <v>362</v>
      </c>
      <c r="C340" s="10" t="s">
        <v>136</v>
      </c>
      <c r="D340" s="19"/>
      <c r="E340" s="8" t="s">
        <v>364</v>
      </c>
      <c r="F340" s="20">
        <f t="shared" si="26"/>
        <v>34000</v>
      </c>
      <c r="G340" s="20">
        <f t="shared" si="26"/>
        <v>34000</v>
      </c>
      <c r="H340" s="20">
        <f t="shared" si="26"/>
        <v>34000</v>
      </c>
    </row>
    <row r="341" spans="1:9" s="2" customFormat="1" ht="75">
      <c r="A341" s="4">
        <v>615</v>
      </c>
      <c r="B341" s="10" t="s">
        <v>362</v>
      </c>
      <c r="C341" s="10" t="s">
        <v>146</v>
      </c>
      <c r="D341" s="19"/>
      <c r="E341" s="8" t="s">
        <v>365</v>
      </c>
      <c r="F341" s="20">
        <f t="shared" si="26"/>
        <v>34000</v>
      </c>
      <c r="G341" s="20">
        <f t="shared" si="26"/>
        <v>34000</v>
      </c>
      <c r="H341" s="20">
        <f t="shared" si="26"/>
        <v>34000</v>
      </c>
    </row>
    <row r="342" spans="1:9" s="2" customFormat="1" ht="105">
      <c r="A342" s="4">
        <v>615</v>
      </c>
      <c r="B342" s="10" t="s">
        <v>362</v>
      </c>
      <c r="C342" s="10" t="s">
        <v>366</v>
      </c>
      <c r="D342" s="19"/>
      <c r="E342" s="8" t="s">
        <v>422</v>
      </c>
      <c r="F342" s="20">
        <f t="shared" si="26"/>
        <v>34000</v>
      </c>
      <c r="G342" s="20">
        <f t="shared" si="26"/>
        <v>34000</v>
      </c>
      <c r="H342" s="20">
        <f t="shared" si="26"/>
        <v>34000</v>
      </c>
    </row>
    <row r="343" spans="1:9" s="2" customFormat="1" ht="30">
      <c r="A343" s="4">
        <v>615</v>
      </c>
      <c r="B343" s="10" t="s">
        <v>362</v>
      </c>
      <c r="C343" s="10" t="s">
        <v>366</v>
      </c>
      <c r="D343" s="19">
        <v>612</v>
      </c>
      <c r="E343" s="8" t="s">
        <v>234</v>
      </c>
      <c r="F343" s="20">
        <v>34000</v>
      </c>
      <c r="G343" s="20">
        <v>34000</v>
      </c>
      <c r="H343" s="20">
        <v>34000</v>
      </c>
    </row>
    <row r="344" spans="1:9" s="2" customFormat="1">
      <c r="A344" s="4">
        <v>615</v>
      </c>
      <c r="B344" s="10" t="s">
        <v>67</v>
      </c>
      <c r="C344" s="10"/>
      <c r="D344" s="19"/>
      <c r="E344" s="8" t="s">
        <v>68</v>
      </c>
      <c r="F344" s="20">
        <f>F345+F363+F403+F409</f>
        <v>104139695.69000001</v>
      </c>
      <c r="G344" s="20">
        <f>G345+G363+G403+G409</f>
        <v>100375876</v>
      </c>
      <c r="H344" s="20">
        <f>H345+H363+H403+H409</f>
        <v>99505342</v>
      </c>
      <c r="I344" s="46"/>
    </row>
    <row r="345" spans="1:9">
      <c r="A345" s="4">
        <v>615</v>
      </c>
      <c r="B345" s="10" t="s">
        <v>120</v>
      </c>
      <c r="C345" s="10"/>
      <c r="D345" s="19"/>
      <c r="E345" s="8" t="s">
        <v>121</v>
      </c>
      <c r="F345" s="20">
        <f>F346</f>
        <v>27604466.73</v>
      </c>
      <c r="G345" s="20">
        <f>G346</f>
        <v>24242726</v>
      </c>
      <c r="H345" s="20">
        <f>H346</f>
        <v>24479573</v>
      </c>
      <c r="I345" s="40"/>
    </row>
    <row r="346" spans="1:9" ht="41.25" customHeight="1">
      <c r="A346" s="4">
        <v>615</v>
      </c>
      <c r="B346" s="10" t="s">
        <v>120</v>
      </c>
      <c r="C346" s="10" t="s">
        <v>202</v>
      </c>
      <c r="D346" s="19"/>
      <c r="E346" s="8" t="s">
        <v>397</v>
      </c>
      <c r="F346" s="20">
        <f>F347+F357</f>
        <v>27604466.73</v>
      </c>
      <c r="G346" s="20">
        <f>G347+G357</f>
        <v>24242726</v>
      </c>
      <c r="H346" s="20">
        <f>H347+H357</f>
        <v>24479573</v>
      </c>
    </row>
    <row r="347" spans="1:9" ht="45">
      <c r="A347" s="4">
        <v>615</v>
      </c>
      <c r="B347" s="10" t="s">
        <v>120</v>
      </c>
      <c r="C347" s="10" t="s">
        <v>203</v>
      </c>
      <c r="D347" s="19"/>
      <c r="E347" s="8" t="s">
        <v>122</v>
      </c>
      <c r="F347" s="20">
        <f>F348+F350</f>
        <v>26564466.73</v>
      </c>
      <c r="G347" s="20">
        <f>G348+G350</f>
        <v>24044816</v>
      </c>
      <c r="H347" s="20">
        <f>H348+H350</f>
        <v>24279533</v>
      </c>
    </row>
    <row r="348" spans="1:9" ht="165">
      <c r="A348" s="4">
        <v>615</v>
      </c>
      <c r="B348" s="10" t="s">
        <v>120</v>
      </c>
      <c r="C348" s="10" t="s">
        <v>205</v>
      </c>
      <c r="D348" s="19"/>
      <c r="E348" s="8" t="s">
        <v>208</v>
      </c>
      <c r="F348" s="20">
        <f>F349</f>
        <v>13552700</v>
      </c>
      <c r="G348" s="20">
        <f>G349</f>
        <v>14049000</v>
      </c>
      <c r="H348" s="20">
        <f>H349</f>
        <v>14049000</v>
      </c>
    </row>
    <row r="349" spans="1:9" ht="90">
      <c r="A349" s="4">
        <v>615</v>
      </c>
      <c r="B349" s="10" t="s">
        <v>120</v>
      </c>
      <c r="C349" s="10" t="s">
        <v>205</v>
      </c>
      <c r="D349" s="19">
        <v>611</v>
      </c>
      <c r="E349" s="8" t="s">
        <v>233</v>
      </c>
      <c r="F349" s="20">
        <v>13552700</v>
      </c>
      <c r="G349" s="20">
        <v>14049000</v>
      </c>
      <c r="H349" s="20">
        <v>14049000</v>
      </c>
    </row>
    <row r="350" spans="1:9" ht="60">
      <c r="A350" s="4">
        <v>615</v>
      </c>
      <c r="B350" s="10" t="s">
        <v>120</v>
      </c>
      <c r="C350" s="10" t="s">
        <v>204</v>
      </c>
      <c r="D350" s="19"/>
      <c r="E350" s="8" t="s">
        <v>133</v>
      </c>
      <c r="F350" s="20">
        <f>F351+F353+F355</f>
        <v>13011766.73</v>
      </c>
      <c r="G350" s="20">
        <f>G353+G355</f>
        <v>9995816</v>
      </c>
      <c r="H350" s="20">
        <f>H353+H355</f>
        <v>10230533</v>
      </c>
    </row>
    <row r="351" spans="1:9" ht="75">
      <c r="A351" s="4">
        <v>615</v>
      </c>
      <c r="B351" s="10" t="s">
        <v>120</v>
      </c>
      <c r="C351" s="10" t="s">
        <v>460</v>
      </c>
      <c r="D351" s="19"/>
      <c r="E351" s="8" t="s">
        <v>461</v>
      </c>
      <c r="F351" s="20">
        <f>F352</f>
        <v>577192.25</v>
      </c>
      <c r="G351" s="20">
        <v>0</v>
      </c>
      <c r="H351" s="20">
        <v>0</v>
      </c>
    </row>
    <row r="352" spans="1:9" ht="90">
      <c r="A352" s="4">
        <v>615</v>
      </c>
      <c r="B352" s="10" t="s">
        <v>120</v>
      </c>
      <c r="C352" s="10" t="s">
        <v>460</v>
      </c>
      <c r="D352" s="19">
        <v>611</v>
      </c>
      <c r="E352" s="8" t="s">
        <v>233</v>
      </c>
      <c r="F352" s="20">
        <v>577192.25</v>
      </c>
      <c r="G352" s="20">
        <v>0</v>
      </c>
      <c r="H352" s="20">
        <v>0</v>
      </c>
    </row>
    <row r="353" spans="1:9" ht="60">
      <c r="A353" s="4">
        <v>615</v>
      </c>
      <c r="B353" s="10" t="s">
        <v>120</v>
      </c>
      <c r="C353" s="10" t="s">
        <v>398</v>
      </c>
      <c r="D353" s="19"/>
      <c r="E353" s="8" t="s">
        <v>239</v>
      </c>
      <c r="F353" s="20">
        <f>F354</f>
        <v>10394134.48</v>
      </c>
      <c r="G353" s="20">
        <f>G354</f>
        <v>8440472</v>
      </c>
      <c r="H353" s="20">
        <f>H354</f>
        <v>8675189</v>
      </c>
    </row>
    <row r="354" spans="1:9" ht="90">
      <c r="A354" s="4">
        <v>615</v>
      </c>
      <c r="B354" s="10" t="s">
        <v>120</v>
      </c>
      <c r="C354" s="10" t="s">
        <v>398</v>
      </c>
      <c r="D354" s="19">
        <v>611</v>
      </c>
      <c r="E354" s="8" t="s">
        <v>233</v>
      </c>
      <c r="F354" s="20">
        <v>10394134.48</v>
      </c>
      <c r="G354" s="20">
        <v>8440472</v>
      </c>
      <c r="H354" s="20">
        <v>8675189</v>
      </c>
    </row>
    <row r="355" spans="1:9" ht="57.75" customHeight="1">
      <c r="A355" s="4">
        <v>615</v>
      </c>
      <c r="B355" s="10" t="s">
        <v>120</v>
      </c>
      <c r="C355" s="10" t="s">
        <v>442</v>
      </c>
      <c r="D355" s="19"/>
      <c r="E355" s="8" t="s">
        <v>399</v>
      </c>
      <c r="F355" s="20">
        <f>F356</f>
        <v>2040440</v>
      </c>
      <c r="G355" s="20">
        <f>G356</f>
        <v>1555344</v>
      </c>
      <c r="H355" s="20">
        <f>H356</f>
        <v>1555344</v>
      </c>
    </row>
    <row r="356" spans="1:9" ht="90">
      <c r="A356" s="4">
        <v>615</v>
      </c>
      <c r="B356" s="10" t="s">
        <v>120</v>
      </c>
      <c r="C356" s="10" t="s">
        <v>442</v>
      </c>
      <c r="D356" s="19">
        <v>611</v>
      </c>
      <c r="E356" s="8" t="s">
        <v>233</v>
      </c>
      <c r="F356" s="20">
        <v>2040440</v>
      </c>
      <c r="G356" s="20">
        <v>1555344</v>
      </c>
      <c r="H356" s="20">
        <v>1555344</v>
      </c>
    </row>
    <row r="357" spans="1:9" ht="75">
      <c r="A357" s="4">
        <v>615</v>
      </c>
      <c r="B357" s="10" t="s">
        <v>120</v>
      </c>
      <c r="C357" s="10" t="s">
        <v>206</v>
      </c>
      <c r="D357" s="19"/>
      <c r="E357" s="8" t="s">
        <v>124</v>
      </c>
      <c r="F357" s="20">
        <f>F358+F361</f>
        <v>1040000</v>
      </c>
      <c r="G357" s="20">
        <f>G358+G361</f>
        <v>197910</v>
      </c>
      <c r="H357" s="20">
        <f>H358+H361</f>
        <v>200040</v>
      </c>
    </row>
    <row r="358" spans="1:9" ht="60">
      <c r="A358" s="4">
        <v>615</v>
      </c>
      <c r="B358" s="10" t="s">
        <v>120</v>
      </c>
      <c r="C358" s="10" t="s">
        <v>248</v>
      </c>
      <c r="D358" s="19"/>
      <c r="E358" s="8" t="s">
        <v>133</v>
      </c>
      <c r="F358" s="20">
        <f t="shared" ref="F358:H359" si="27">F359</f>
        <v>380000</v>
      </c>
      <c r="G358" s="20">
        <f t="shared" si="27"/>
        <v>98955</v>
      </c>
      <c r="H358" s="20">
        <f t="shared" si="27"/>
        <v>100020</v>
      </c>
    </row>
    <row r="359" spans="1:9" ht="90">
      <c r="A359" s="4">
        <v>615</v>
      </c>
      <c r="B359" s="10" t="s">
        <v>120</v>
      </c>
      <c r="C359" s="10" t="s">
        <v>400</v>
      </c>
      <c r="D359" s="19"/>
      <c r="E359" s="8" t="s">
        <v>444</v>
      </c>
      <c r="F359" s="20">
        <f t="shared" si="27"/>
        <v>380000</v>
      </c>
      <c r="G359" s="20">
        <f t="shared" si="27"/>
        <v>98955</v>
      </c>
      <c r="H359" s="20">
        <f t="shared" si="27"/>
        <v>100020</v>
      </c>
    </row>
    <row r="360" spans="1:9" ht="30">
      <c r="A360" s="4">
        <v>615</v>
      </c>
      <c r="B360" s="10" t="s">
        <v>120</v>
      </c>
      <c r="C360" s="10" t="s">
        <v>400</v>
      </c>
      <c r="D360" s="19">
        <v>612</v>
      </c>
      <c r="E360" s="8" t="s">
        <v>234</v>
      </c>
      <c r="F360" s="20">
        <v>380000</v>
      </c>
      <c r="G360" s="20">
        <v>98955</v>
      </c>
      <c r="H360" s="20">
        <v>100020</v>
      </c>
    </row>
    <row r="361" spans="1:9" ht="60">
      <c r="A361" s="4">
        <v>615</v>
      </c>
      <c r="B361" s="10" t="s">
        <v>120</v>
      </c>
      <c r="C361" s="10" t="s">
        <v>401</v>
      </c>
      <c r="D361" s="19"/>
      <c r="E361" s="8" t="s">
        <v>445</v>
      </c>
      <c r="F361" s="20">
        <f>F362</f>
        <v>660000</v>
      </c>
      <c r="G361" s="20">
        <f>G362</f>
        <v>98955</v>
      </c>
      <c r="H361" s="20">
        <f>H362</f>
        <v>100020</v>
      </c>
    </row>
    <row r="362" spans="1:9" ht="30">
      <c r="A362" s="4">
        <v>615</v>
      </c>
      <c r="B362" s="10" t="s">
        <v>120</v>
      </c>
      <c r="C362" s="10" t="s">
        <v>401</v>
      </c>
      <c r="D362" s="19">
        <v>612</v>
      </c>
      <c r="E362" s="8" t="s">
        <v>234</v>
      </c>
      <c r="F362" s="20">
        <v>660000</v>
      </c>
      <c r="G362" s="20">
        <v>98955</v>
      </c>
      <c r="H362" s="20">
        <v>100020</v>
      </c>
    </row>
    <row r="363" spans="1:9">
      <c r="A363" s="4">
        <v>615</v>
      </c>
      <c r="B363" s="10" t="s">
        <v>103</v>
      </c>
      <c r="C363" s="10"/>
      <c r="D363" s="19"/>
      <c r="E363" s="8" t="s">
        <v>104</v>
      </c>
      <c r="F363" s="20">
        <f>F364+F369</f>
        <v>72313592.570000008</v>
      </c>
      <c r="G363" s="20">
        <f>G364+G369</f>
        <v>71868152</v>
      </c>
      <c r="H363" s="20">
        <f>H364+H369</f>
        <v>70859669</v>
      </c>
      <c r="I363" s="40"/>
    </row>
    <row r="364" spans="1:9" ht="135">
      <c r="A364" s="4">
        <v>615</v>
      </c>
      <c r="B364" s="10" t="s">
        <v>103</v>
      </c>
      <c r="C364" s="10" t="s">
        <v>136</v>
      </c>
      <c r="D364" s="19"/>
      <c r="E364" s="8" t="s">
        <v>364</v>
      </c>
      <c r="F364" s="20">
        <f t="shared" ref="F364:H367" si="28">F365</f>
        <v>10000</v>
      </c>
      <c r="G364" s="20">
        <f t="shared" si="28"/>
        <v>10000</v>
      </c>
      <c r="H364" s="20">
        <f t="shared" si="28"/>
        <v>10000</v>
      </c>
    </row>
    <row r="365" spans="1:9" ht="75">
      <c r="A365" s="4">
        <v>615</v>
      </c>
      <c r="B365" s="10" t="s">
        <v>103</v>
      </c>
      <c r="C365" s="10" t="s">
        <v>402</v>
      </c>
      <c r="D365" s="19"/>
      <c r="E365" s="8" t="s">
        <v>403</v>
      </c>
      <c r="F365" s="20">
        <f t="shared" si="28"/>
        <v>10000</v>
      </c>
      <c r="G365" s="20">
        <f t="shared" si="28"/>
        <v>10000</v>
      </c>
      <c r="H365" s="20">
        <f t="shared" si="28"/>
        <v>10000</v>
      </c>
    </row>
    <row r="366" spans="1:9" ht="45">
      <c r="A366" s="4">
        <v>615</v>
      </c>
      <c r="B366" s="10" t="s">
        <v>103</v>
      </c>
      <c r="C366" s="10" t="s">
        <v>404</v>
      </c>
      <c r="D366" s="19"/>
      <c r="E366" s="8" t="s">
        <v>128</v>
      </c>
      <c r="F366" s="20">
        <f t="shared" si="28"/>
        <v>10000</v>
      </c>
      <c r="G366" s="20">
        <f t="shared" si="28"/>
        <v>10000</v>
      </c>
      <c r="H366" s="20">
        <f t="shared" si="28"/>
        <v>10000</v>
      </c>
    </row>
    <row r="367" spans="1:9" ht="75">
      <c r="A367" s="4">
        <v>615</v>
      </c>
      <c r="B367" s="10" t="s">
        <v>103</v>
      </c>
      <c r="C367" s="10" t="s">
        <v>405</v>
      </c>
      <c r="D367" s="19"/>
      <c r="E367" s="8" t="s">
        <v>406</v>
      </c>
      <c r="F367" s="20">
        <f t="shared" si="28"/>
        <v>10000</v>
      </c>
      <c r="G367" s="20">
        <f t="shared" si="28"/>
        <v>10000</v>
      </c>
      <c r="H367" s="20">
        <f t="shared" si="28"/>
        <v>10000</v>
      </c>
    </row>
    <row r="368" spans="1:9" ht="30">
      <c r="A368" s="4">
        <v>615</v>
      </c>
      <c r="B368" s="10" t="s">
        <v>103</v>
      </c>
      <c r="C368" s="10" t="s">
        <v>405</v>
      </c>
      <c r="D368" s="19">
        <v>612</v>
      </c>
      <c r="E368" s="8" t="s">
        <v>234</v>
      </c>
      <c r="F368" s="20">
        <v>10000</v>
      </c>
      <c r="G368" s="20">
        <v>10000</v>
      </c>
      <c r="H368" s="20">
        <v>10000</v>
      </c>
    </row>
    <row r="369" spans="1:8" ht="120">
      <c r="A369" s="4">
        <v>615</v>
      </c>
      <c r="B369" s="10" t="s">
        <v>103</v>
      </c>
      <c r="C369" s="10" t="s">
        <v>202</v>
      </c>
      <c r="D369" s="9"/>
      <c r="E369" s="8" t="s">
        <v>397</v>
      </c>
      <c r="F369" s="20">
        <f>F370+F374+F390+F396</f>
        <v>72303592.570000008</v>
      </c>
      <c r="G369" s="20">
        <f>G370+G374+G390+G396</f>
        <v>71858152</v>
      </c>
      <c r="H369" s="20">
        <f>H370+H374+H390+H396</f>
        <v>70849669</v>
      </c>
    </row>
    <row r="370" spans="1:8" ht="45">
      <c r="A370" s="4">
        <v>615</v>
      </c>
      <c r="B370" s="10" t="s">
        <v>103</v>
      </c>
      <c r="C370" s="10" t="s">
        <v>203</v>
      </c>
      <c r="D370" s="9"/>
      <c r="E370" s="8" t="s">
        <v>122</v>
      </c>
      <c r="F370" s="20">
        <f t="shared" ref="F370:H372" si="29">F371</f>
        <v>153150</v>
      </c>
      <c r="G370" s="20">
        <f t="shared" si="29"/>
        <v>181114</v>
      </c>
      <c r="H370" s="20">
        <f t="shared" si="29"/>
        <v>181114</v>
      </c>
    </row>
    <row r="371" spans="1:8" ht="60">
      <c r="A371" s="4">
        <v>615</v>
      </c>
      <c r="B371" s="10" t="s">
        <v>103</v>
      </c>
      <c r="C371" s="10" t="s">
        <v>204</v>
      </c>
      <c r="D371" s="9"/>
      <c r="E371" s="8" t="s">
        <v>133</v>
      </c>
      <c r="F371" s="20">
        <f t="shared" si="29"/>
        <v>153150</v>
      </c>
      <c r="G371" s="20">
        <f t="shared" si="29"/>
        <v>181114</v>
      </c>
      <c r="H371" s="20">
        <f t="shared" si="29"/>
        <v>181114</v>
      </c>
    </row>
    <row r="372" spans="1:8" ht="30">
      <c r="A372" s="4">
        <v>615</v>
      </c>
      <c r="B372" s="10" t="s">
        <v>103</v>
      </c>
      <c r="C372" s="10" t="s">
        <v>443</v>
      </c>
      <c r="D372" s="9"/>
      <c r="E372" s="8" t="s">
        <v>407</v>
      </c>
      <c r="F372" s="20">
        <f t="shared" si="29"/>
        <v>153150</v>
      </c>
      <c r="G372" s="20">
        <f t="shared" si="29"/>
        <v>181114</v>
      </c>
      <c r="H372" s="20">
        <f t="shared" si="29"/>
        <v>181114</v>
      </c>
    </row>
    <row r="373" spans="1:8" ht="90">
      <c r="A373" s="4">
        <v>615</v>
      </c>
      <c r="B373" s="10" t="s">
        <v>103</v>
      </c>
      <c r="C373" s="10" t="s">
        <v>443</v>
      </c>
      <c r="D373" s="19">
        <v>611</v>
      </c>
      <c r="E373" s="8" t="s">
        <v>233</v>
      </c>
      <c r="F373" s="20">
        <v>153150</v>
      </c>
      <c r="G373" s="20">
        <v>181114</v>
      </c>
      <c r="H373" s="20">
        <v>181114</v>
      </c>
    </row>
    <row r="374" spans="1:8" ht="60">
      <c r="A374" s="4">
        <v>615</v>
      </c>
      <c r="B374" s="10" t="s">
        <v>103</v>
      </c>
      <c r="C374" s="10" t="s">
        <v>207</v>
      </c>
      <c r="D374" s="19"/>
      <c r="E374" s="8" t="s">
        <v>123</v>
      </c>
      <c r="F374" s="20">
        <f>F375+F377+F379</f>
        <v>67793796.420000002</v>
      </c>
      <c r="G374" s="20">
        <f>G377+G379</f>
        <v>67254610</v>
      </c>
      <c r="H374" s="20">
        <f>H377+H379</f>
        <v>66254626</v>
      </c>
    </row>
    <row r="375" spans="1:8" ht="210">
      <c r="A375" s="48">
        <v>615</v>
      </c>
      <c r="B375" s="10" t="s">
        <v>103</v>
      </c>
      <c r="C375" s="10" t="s">
        <v>468</v>
      </c>
      <c r="D375" s="19"/>
      <c r="E375" s="8" t="s">
        <v>469</v>
      </c>
      <c r="F375" s="20">
        <f>F376</f>
        <v>1204800</v>
      </c>
      <c r="G375" s="20">
        <v>0</v>
      </c>
      <c r="H375" s="20">
        <v>0</v>
      </c>
    </row>
    <row r="376" spans="1:8" ht="90">
      <c r="A376" s="48">
        <v>615</v>
      </c>
      <c r="B376" s="10" t="s">
        <v>103</v>
      </c>
      <c r="C376" s="10" t="s">
        <v>468</v>
      </c>
      <c r="D376" s="19">
        <v>611</v>
      </c>
      <c r="E376" s="8" t="s">
        <v>233</v>
      </c>
      <c r="F376" s="20">
        <v>1204800</v>
      </c>
      <c r="G376" s="20">
        <v>0</v>
      </c>
      <c r="H376" s="20">
        <v>0</v>
      </c>
    </row>
    <row r="377" spans="1:8" ht="270">
      <c r="A377" s="4">
        <v>615</v>
      </c>
      <c r="B377" s="10" t="s">
        <v>103</v>
      </c>
      <c r="C377" s="10" t="s">
        <v>209</v>
      </c>
      <c r="D377" s="19"/>
      <c r="E377" s="8" t="s">
        <v>241</v>
      </c>
      <c r="F377" s="20">
        <f>F378</f>
        <v>47789800</v>
      </c>
      <c r="G377" s="20">
        <f>G378</f>
        <v>50083000</v>
      </c>
      <c r="H377" s="20">
        <f>H378</f>
        <v>50083000</v>
      </c>
    </row>
    <row r="378" spans="1:8" ht="90">
      <c r="A378" s="4">
        <v>615</v>
      </c>
      <c r="B378" s="10" t="s">
        <v>103</v>
      </c>
      <c r="C378" s="10" t="s">
        <v>209</v>
      </c>
      <c r="D378" s="19">
        <v>611</v>
      </c>
      <c r="E378" s="8" t="s">
        <v>233</v>
      </c>
      <c r="F378" s="20">
        <v>47789800</v>
      </c>
      <c r="G378" s="20">
        <v>50083000</v>
      </c>
      <c r="H378" s="20">
        <v>50083000</v>
      </c>
    </row>
    <row r="379" spans="1:8" ht="60">
      <c r="A379" s="4">
        <v>615</v>
      </c>
      <c r="B379" s="10" t="s">
        <v>103</v>
      </c>
      <c r="C379" s="10" t="s">
        <v>245</v>
      </c>
      <c r="D379" s="9"/>
      <c r="E379" s="8" t="s">
        <v>133</v>
      </c>
      <c r="F379" s="20">
        <f>F380+F382+F384+F386+F388</f>
        <v>18799196.420000002</v>
      </c>
      <c r="G379" s="20">
        <f>G382+G384+G386+G388</f>
        <v>17171610</v>
      </c>
      <c r="H379" s="20">
        <f>H382+H384+H386+H388</f>
        <v>16171626</v>
      </c>
    </row>
    <row r="380" spans="1:8" ht="75">
      <c r="A380" s="48">
        <v>615</v>
      </c>
      <c r="B380" s="10" t="s">
        <v>103</v>
      </c>
      <c r="C380" s="10" t="s">
        <v>464</v>
      </c>
      <c r="D380" s="9"/>
      <c r="E380" s="8" t="s">
        <v>465</v>
      </c>
      <c r="F380" s="20">
        <f>F381</f>
        <v>1331658.5</v>
      </c>
      <c r="G380" s="20">
        <v>0</v>
      </c>
      <c r="H380" s="20">
        <v>0</v>
      </c>
    </row>
    <row r="381" spans="1:8" ht="90">
      <c r="A381" s="48">
        <v>615</v>
      </c>
      <c r="B381" s="10" t="s">
        <v>103</v>
      </c>
      <c r="C381" s="10" t="s">
        <v>464</v>
      </c>
      <c r="D381" s="9">
        <v>611</v>
      </c>
      <c r="E381" s="8" t="s">
        <v>233</v>
      </c>
      <c r="F381" s="20">
        <v>1331658.5</v>
      </c>
      <c r="G381" s="20">
        <v>0</v>
      </c>
      <c r="H381" s="20">
        <v>0</v>
      </c>
    </row>
    <row r="382" spans="1:8" ht="60">
      <c r="A382" s="4">
        <v>615</v>
      </c>
      <c r="B382" s="10" t="s">
        <v>103</v>
      </c>
      <c r="C382" s="10" t="s">
        <v>408</v>
      </c>
      <c r="D382" s="19"/>
      <c r="E382" s="8" t="s">
        <v>240</v>
      </c>
      <c r="F382" s="20">
        <f>F383</f>
        <v>389294</v>
      </c>
      <c r="G382" s="20">
        <f>G383</f>
        <v>410729</v>
      </c>
      <c r="H382" s="20">
        <f>H383</f>
        <v>410729</v>
      </c>
    </row>
    <row r="383" spans="1:8" ht="90">
      <c r="A383" s="4">
        <v>615</v>
      </c>
      <c r="B383" s="10" t="s">
        <v>103</v>
      </c>
      <c r="C383" s="10" t="s">
        <v>408</v>
      </c>
      <c r="D383" s="19">
        <v>611</v>
      </c>
      <c r="E383" s="8" t="s">
        <v>233</v>
      </c>
      <c r="F383" s="20">
        <v>389294</v>
      </c>
      <c r="G383" s="20">
        <v>410729</v>
      </c>
      <c r="H383" s="20">
        <v>410729</v>
      </c>
    </row>
    <row r="384" spans="1:8" ht="60">
      <c r="A384" s="4">
        <v>615</v>
      </c>
      <c r="B384" s="10" t="s">
        <v>103</v>
      </c>
      <c r="C384" s="10" t="s">
        <v>409</v>
      </c>
      <c r="D384" s="19"/>
      <c r="E384" s="8" t="s">
        <v>242</v>
      </c>
      <c r="F384" s="20">
        <f>F385</f>
        <v>14472910.92</v>
      </c>
      <c r="G384" s="20">
        <f>G385</f>
        <v>13967381</v>
      </c>
      <c r="H384" s="20">
        <f>H385</f>
        <v>12967397</v>
      </c>
    </row>
    <row r="385" spans="1:8" ht="90">
      <c r="A385" s="4">
        <v>615</v>
      </c>
      <c r="B385" s="10" t="s">
        <v>103</v>
      </c>
      <c r="C385" s="10" t="s">
        <v>409</v>
      </c>
      <c r="D385" s="19">
        <v>611</v>
      </c>
      <c r="E385" s="8" t="s">
        <v>233</v>
      </c>
      <c r="F385" s="20">
        <v>14472910.92</v>
      </c>
      <c r="G385" s="20">
        <v>13967381</v>
      </c>
      <c r="H385" s="20">
        <v>12967397</v>
      </c>
    </row>
    <row r="386" spans="1:8" ht="75">
      <c r="A386" s="4">
        <v>615</v>
      </c>
      <c r="B386" s="10" t="s">
        <v>103</v>
      </c>
      <c r="C386" s="10" t="s">
        <v>410</v>
      </c>
      <c r="D386" s="19"/>
      <c r="E386" s="8" t="s">
        <v>411</v>
      </c>
      <c r="F386" s="20">
        <f>F387</f>
        <v>705381</v>
      </c>
      <c r="G386" s="20">
        <f>G387</f>
        <v>1093500</v>
      </c>
      <c r="H386" s="20">
        <f>H387</f>
        <v>1093500</v>
      </c>
    </row>
    <row r="387" spans="1:8" ht="90">
      <c r="A387" s="4">
        <v>615</v>
      </c>
      <c r="B387" s="10" t="s">
        <v>103</v>
      </c>
      <c r="C387" s="10" t="s">
        <v>410</v>
      </c>
      <c r="D387" s="19">
        <v>611</v>
      </c>
      <c r="E387" s="8" t="s">
        <v>233</v>
      </c>
      <c r="F387" s="20">
        <v>705381</v>
      </c>
      <c r="G387" s="20">
        <v>1093500</v>
      </c>
      <c r="H387" s="20">
        <v>1093500</v>
      </c>
    </row>
    <row r="388" spans="1:8" ht="30">
      <c r="A388" s="4">
        <v>615</v>
      </c>
      <c r="B388" s="10" t="s">
        <v>103</v>
      </c>
      <c r="C388" s="10" t="s">
        <v>412</v>
      </c>
      <c r="D388" s="19"/>
      <c r="E388" s="8" t="s">
        <v>413</v>
      </c>
      <c r="F388" s="20">
        <f>F389</f>
        <v>1899952</v>
      </c>
      <c r="G388" s="20">
        <f>G389</f>
        <v>1700000</v>
      </c>
      <c r="H388" s="20">
        <f>H389</f>
        <v>1700000</v>
      </c>
    </row>
    <row r="389" spans="1:8" ht="90">
      <c r="A389" s="4">
        <v>615</v>
      </c>
      <c r="B389" s="10" t="s">
        <v>103</v>
      </c>
      <c r="C389" s="10" t="s">
        <v>412</v>
      </c>
      <c r="D389" s="19">
        <v>611</v>
      </c>
      <c r="E389" s="8" t="s">
        <v>233</v>
      </c>
      <c r="F389" s="20">
        <v>1899952</v>
      </c>
      <c r="G389" s="20">
        <v>1700000</v>
      </c>
      <c r="H389" s="20">
        <v>1700000</v>
      </c>
    </row>
    <row r="390" spans="1:8" ht="60">
      <c r="A390" s="4">
        <v>615</v>
      </c>
      <c r="B390" s="10" t="s">
        <v>103</v>
      </c>
      <c r="C390" s="10" t="s">
        <v>210</v>
      </c>
      <c r="D390" s="19"/>
      <c r="E390" s="8" t="s">
        <v>243</v>
      </c>
      <c r="F390" s="20">
        <f t="shared" ref="F390:H394" si="30">F391</f>
        <v>3636646.15</v>
      </c>
      <c r="G390" s="20">
        <f t="shared" si="30"/>
        <v>3589632</v>
      </c>
      <c r="H390" s="20">
        <f t="shared" si="30"/>
        <v>3582735</v>
      </c>
    </row>
    <row r="391" spans="1:8" ht="60">
      <c r="A391" s="4">
        <v>615</v>
      </c>
      <c r="B391" s="10" t="s">
        <v>103</v>
      </c>
      <c r="C391" s="10" t="s">
        <v>211</v>
      </c>
      <c r="D391" s="19"/>
      <c r="E391" s="8" t="s">
        <v>133</v>
      </c>
      <c r="F391" s="20">
        <f>F392+F394</f>
        <v>3636646.15</v>
      </c>
      <c r="G391" s="20">
        <f>G394</f>
        <v>3589632</v>
      </c>
      <c r="H391" s="20">
        <f>H394</f>
        <v>3582735</v>
      </c>
    </row>
    <row r="392" spans="1:8" ht="75">
      <c r="A392" s="48">
        <v>615</v>
      </c>
      <c r="B392" s="10" t="s">
        <v>103</v>
      </c>
      <c r="C392" s="10" t="s">
        <v>466</v>
      </c>
      <c r="D392" s="19"/>
      <c r="E392" s="8" t="s">
        <v>467</v>
      </c>
      <c r="F392" s="20">
        <f>F393</f>
        <v>92433.15</v>
      </c>
      <c r="G392" s="20">
        <v>0</v>
      </c>
      <c r="H392" s="20">
        <v>0</v>
      </c>
    </row>
    <row r="393" spans="1:8" ht="90">
      <c r="A393" s="48">
        <v>615</v>
      </c>
      <c r="B393" s="10" t="s">
        <v>103</v>
      </c>
      <c r="C393" s="10" t="s">
        <v>466</v>
      </c>
      <c r="D393" s="19">
        <v>611</v>
      </c>
      <c r="E393" s="8" t="s">
        <v>233</v>
      </c>
      <c r="F393" s="20">
        <v>92433.15</v>
      </c>
      <c r="G393" s="20">
        <v>0</v>
      </c>
      <c r="H393" s="20">
        <v>0</v>
      </c>
    </row>
    <row r="394" spans="1:8" ht="60">
      <c r="A394" s="4">
        <v>615</v>
      </c>
      <c r="B394" s="10" t="s">
        <v>103</v>
      </c>
      <c r="C394" s="10" t="s">
        <v>414</v>
      </c>
      <c r="D394" s="19"/>
      <c r="E394" s="8" t="s">
        <v>244</v>
      </c>
      <c r="F394" s="20">
        <f t="shared" si="30"/>
        <v>3544213</v>
      </c>
      <c r="G394" s="20">
        <f t="shared" si="30"/>
        <v>3589632</v>
      </c>
      <c r="H394" s="20">
        <f t="shared" si="30"/>
        <v>3582735</v>
      </c>
    </row>
    <row r="395" spans="1:8" ht="90">
      <c r="A395" s="4">
        <v>615</v>
      </c>
      <c r="B395" s="10" t="s">
        <v>103</v>
      </c>
      <c r="C395" s="10" t="s">
        <v>414</v>
      </c>
      <c r="D395" s="19">
        <v>611</v>
      </c>
      <c r="E395" s="8" t="s">
        <v>233</v>
      </c>
      <c r="F395" s="20">
        <v>3544213</v>
      </c>
      <c r="G395" s="20">
        <v>3589632</v>
      </c>
      <c r="H395" s="20">
        <v>3582735</v>
      </c>
    </row>
    <row r="396" spans="1:8" ht="75">
      <c r="A396" s="4">
        <v>615</v>
      </c>
      <c r="B396" s="10" t="s">
        <v>103</v>
      </c>
      <c r="C396" s="10" t="s">
        <v>206</v>
      </c>
      <c r="D396" s="19"/>
      <c r="E396" s="8" t="s">
        <v>124</v>
      </c>
      <c r="F396" s="20">
        <f>F397+F400</f>
        <v>720000</v>
      </c>
      <c r="G396" s="20">
        <f>G397+G400</f>
        <v>832796</v>
      </c>
      <c r="H396" s="20">
        <f>H397+H400</f>
        <v>831194</v>
      </c>
    </row>
    <row r="397" spans="1:8" ht="60">
      <c r="A397" s="4">
        <v>615</v>
      </c>
      <c r="B397" s="10" t="s">
        <v>103</v>
      </c>
      <c r="C397" s="10" t="s">
        <v>248</v>
      </c>
      <c r="D397" s="19"/>
      <c r="E397" s="8" t="s">
        <v>133</v>
      </c>
      <c r="F397" s="20">
        <f t="shared" ref="F397:H398" si="31">F398</f>
        <v>230000</v>
      </c>
      <c r="G397" s="20">
        <f t="shared" si="31"/>
        <v>416398</v>
      </c>
      <c r="H397" s="20">
        <f t="shared" si="31"/>
        <v>415597</v>
      </c>
    </row>
    <row r="398" spans="1:8" ht="75">
      <c r="A398" s="4">
        <v>615</v>
      </c>
      <c r="B398" s="10" t="s">
        <v>103</v>
      </c>
      <c r="C398" s="10" t="s">
        <v>415</v>
      </c>
      <c r="D398" s="19"/>
      <c r="E398" s="8" t="s">
        <v>446</v>
      </c>
      <c r="F398" s="20">
        <f t="shared" si="31"/>
        <v>230000</v>
      </c>
      <c r="G398" s="20">
        <f t="shared" si="31"/>
        <v>416398</v>
      </c>
      <c r="H398" s="20">
        <f t="shared" si="31"/>
        <v>415597</v>
      </c>
    </row>
    <row r="399" spans="1:8" ht="30">
      <c r="A399" s="4">
        <v>615</v>
      </c>
      <c r="B399" s="10" t="s">
        <v>103</v>
      </c>
      <c r="C399" s="10" t="s">
        <v>415</v>
      </c>
      <c r="D399" s="19">
        <v>612</v>
      </c>
      <c r="E399" s="8" t="s">
        <v>234</v>
      </c>
      <c r="F399" s="20">
        <v>230000</v>
      </c>
      <c r="G399" s="20">
        <v>416398</v>
      </c>
      <c r="H399" s="20">
        <v>415597</v>
      </c>
    </row>
    <row r="400" spans="1:8" ht="30" customHeight="1">
      <c r="A400" s="4">
        <v>615</v>
      </c>
      <c r="B400" s="10" t="s">
        <v>103</v>
      </c>
      <c r="C400" s="10" t="s">
        <v>417</v>
      </c>
      <c r="D400" s="19"/>
      <c r="E400" s="8" t="s">
        <v>212</v>
      </c>
      <c r="F400" s="20">
        <f t="shared" ref="F400:H401" si="32">F401</f>
        <v>490000</v>
      </c>
      <c r="G400" s="20">
        <f t="shared" si="32"/>
        <v>416398</v>
      </c>
      <c r="H400" s="20">
        <f t="shared" si="32"/>
        <v>415597</v>
      </c>
    </row>
    <row r="401" spans="1:9" ht="60">
      <c r="A401" s="4">
        <v>615</v>
      </c>
      <c r="B401" s="10" t="s">
        <v>103</v>
      </c>
      <c r="C401" s="10" t="s">
        <v>416</v>
      </c>
      <c r="D401" s="19"/>
      <c r="E401" s="8" t="s">
        <v>447</v>
      </c>
      <c r="F401" s="20">
        <f t="shared" si="32"/>
        <v>490000</v>
      </c>
      <c r="G401" s="20">
        <f t="shared" si="32"/>
        <v>416398</v>
      </c>
      <c r="H401" s="20">
        <f t="shared" si="32"/>
        <v>415597</v>
      </c>
    </row>
    <row r="402" spans="1:9" ht="30">
      <c r="A402" s="4">
        <v>615</v>
      </c>
      <c r="B402" s="10" t="s">
        <v>103</v>
      </c>
      <c r="C402" s="10" t="s">
        <v>416</v>
      </c>
      <c r="D402" s="19">
        <v>612</v>
      </c>
      <c r="E402" s="8" t="s">
        <v>234</v>
      </c>
      <c r="F402" s="20">
        <v>490000</v>
      </c>
      <c r="G402" s="20">
        <v>416398</v>
      </c>
      <c r="H402" s="20">
        <v>415597</v>
      </c>
    </row>
    <row r="403" spans="1:9" ht="30">
      <c r="A403" s="4">
        <v>615</v>
      </c>
      <c r="B403" s="10" t="s">
        <v>69</v>
      </c>
      <c r="C403" s="10"/>
      <c r="D403" s="19"/>
      <c r="E403" s="8" t="s">
        <v>70</v>
      </c>
      <c r="F403" s="20">
        <f t="shared" ref="F403:H407" si="33">F404</f>
        <v>41685</v>
      </c>
      <c r="G403" s="20">
        <f t="shared" si="33"/>
        <v>42500</v>
      </c>
      <c r="H403" s="20">
        <f t="shared" si="33"/>
        <v>41100</v>
      </c>
      <c r="I403" s="40"/>
    </row>
    <row r="404" spans="1:9" ht="120">
      <c r="A404" s="4">
        <v>615</v>
      </c>
      <c r="B404" s="10" t="s">
        <v>69</v>
      </c>
      <c r="C404" s="10" t="s">
        <v>202</v>
      </c>
      <c r="D404" s="9"/>
      <c r="E404" s="8" t="s">
        <v>215</v>
      </c>
      <c r="F404" s="20">
        <f t="shared" si="33"/>
        <v>41685</v>
      </c>
      <c r="G404" s="20">
        <f t="shared" si="33"/>
        <v>42500</v>
      </c>
      <c r="H404" s="20">
        <f t="shared" si="33"/>
        <v>41100</v>
      </c>
    </row>
    <row r="405" spans="1:9" ht="90">
      <c r="A405" s="4">
        <v>615</v>
      </c>
      <c r="B405" s="10" t="s">
        <v>69</v>
      </c>
      <c r="C405" s="10" t="s">
        <v>213</v>
      </c>
      <c r="D405" s="19"/>
      <c r="E405" s="8" t="s">
        <v>125</v>
      </c>
      <c r="F405" s="20">
        <f t="shared" si="33"/>
        <v>41685</v>
      </c>
      <c r="G405" s="20">
        <f t="shared" si="33"/>
        <v>42500</v>
      </c>
      <c r="H405" s="20">
        <f t="shared" si="33"/>
        <v>41100</v>
      </c>
    </row>
    <row r="406" spans="1:9" s="2" customFormat="1" ht="60">
      <c r="A406" s="4">
        <v>615</v>
      </c>
      <c r="B406" s="10" t="s">
        <v>69</v>
      </c>
      <c r="C406" s="10" t="s">
        <v>249</v>
      </c>
      <c r="D406" s="9"/>
      <c r="E406" s="8" t="s">
        <v>133</v>
      </c>
      <c r="F406" s="20">
        <f t="shared" si="33"/>
        <v>41685</v>
      </c>
      <c r="G406" s="20">
        <f t="shared" si="33"/>
        <v>42500</v>
      </c>
      <c r="H406" s="20">
        <f t="shared" si="33"/>
        <v>41100</v>
      </c>
    </row>
    <row r="407" spans="1:9" ht="45">
      <c r="A407" s="4">
        <v>615</v>
      </c>
      <c r="B407" s="10" t="s">
        <v>69</v>
      </c>
      <c r="C407" s="10" t="s">
        <v>418</v>
      </c>
      <c r="D407" s="19"/>
      <c r="E407" s="8" t="s">
        <v>214</v>
      </c>
      <c r="F407" s="20">
        <f t="shared" si="33"/>
        <v>41685</v>
      </c>
      <c r="G407" s="20">
        <f t="shared" si="33"/>
        <v>42500</v>
      </c>
      <c r="H407" s="20">
        <f t="shared" si="33"/>
        <v>41100</v>
      </c>
    </row>
    <row r="408" spans="1:9" ht="90">
      <c r="A408" s="4">
        <v>615</v>
      </c>
      <c r="B408" s="10" t="s">
        <v>69</v>
      </c>
      <c r="C408" s="10" t="s">
        <v>418</v>
      </c>
      <c r="D408" s="19">
        <v>611</v>
      </c>
      <c r="E408" s="8" t="s">
        <v>233</v>
      </c>
      <c r="F408" s="20">
        <v>41685</v>
      </c>
      <c r="G408" s="20">
        <v>42500</v>
      </c>
      <c r="H408" s="20">
        <v>41100</v>
      </c>
    </row>
    <row r="409" spans="1:9" ht="30">
      <c r="A409" s="4">
        <v>615</v>
      </c>
      <c r="B409" s="10" t="s">
        <v>126</v>
      </c>
      <c r="C409" s="10"/>
      <c r="D409" s="19"/>
      <c r="E409" s="8" t="s">
        <v>127</v>
      </c>
      <c r="F409" s="20">
        <f t="shared" ref="F409:H411" si="34">F410</f>
        <v>4179951.39</v>
      </c>
      <c r="G409" s="20">
        <f t="shared" si="34"/>
        <v>4222498</v>
      </c>
      <c r="H409" s="20">
        <f t="shared" si="34"/>
        <v>4125000</v>
      </c>
      <c r="I409" s="40"/>
    </row>
    <row r="410" spans="1:9" ht="120">
      <c r="A410" s="4">
        <v>615</v>
      </c>
      <c r="B410" s="10" t="s">
        <v>126</v>
      </c>
      <c r="C410" s="10" t="s">
        <v>202</v>
      </c>
      <c r="D410" s="9"/>
      <c r="E410" s="8" t="s">
        <v>216</v>
      </c>
      <c r="F410" s="20">
        <f t="shared" si="34"/>
        <v>4179951.39</v>
      </c>
      <c r="G410" s="20">
        <f t="shared" si="34"/>
        <v>4222498</v>
      </c>
      <c r="H410" s="20">
        <f t="shared" si="34"/>
        <v>4125000</v>
      </c>
    </row>
    <row r="411" spans="1:9" ht="30">
      <c r="A411" s="4">
        <v>615</v>
      </c>
      <c r="B411" s="10" t="s">
        <v>126</v>
      </c>
      <c r="C411" s="10" t="s">
        <v>217</v>
      </c>
      <c r="D411" s="19"/>
      <c r="E411" s="8" t="s">
        <v>37</v>
      </c>
      <c r="F411" s="20">
        <f t="shared" si="34"/>
        <v>4179951.39</v>
      </c>
      <c r="G411" s="20">
        <f t="shared" si="34"/>
        <v>4222498</v>
      </c>
      <c r="H411" s="20">
        <f t="shared" si="34"/>
        <v>4125000</v>
      </c>
    </row>
    <row r="412" spans="1:9" ht="60" customHeight="1">
      <c r="A412" s="4">
        <v>615</v>
      </c>
      <c r="B412" s="10" t="s">
        <v>126</v>
      </c>
      <c r="C412" s="10" t="s">
        <v>419</v>
      </c>
      <c r="D412" s="19"/>
      <c r="E412" s="8" t="s">
        <v>420</v>
      </c>
      <c r="F412" s="20">
        <f>F413+F414+F415</f>
        <v>4179951.39</v>
      </c>
      <c r="G412" s="20">
        <f>G413+G414+G415</f>
        <v>4222498</v>
      </c>
      <c r="H412" s="20">
        <f>H413+H414+H415</f>
        <v>4125000</v>
      </c>
    </row>
    <row r="413" spans="1:9" ht="94.5">
      <c r="A413" s="4">
        <v>615</v>
      </c>
      <c r="B413" s="10" t="s">
        <v>126</v>
      </c>
      <c r="C413" s="10" t="s">
        <v>419</v>
      </c>
      <c r="D413" s="19">
        <v>111</v>
      </c>
      <c r="E413" s="27" t="s">
        <v>231</v>
      </c>
      <c r="F413" s="20">
        <v>3247269.46</v>
      </c>
      <c r="G413" s="20">
        <v>3774758</v>
      </c>
      <c r="H413" s="20">
        <v>3687400</v>
      </c>
    </row>
    <row r="414" spans="1:9" ht="78.75">
      <c r="A414" s="4">
        <v>615</v>
      </c>
      <c r="B414" s="10" t="s">
        <v>126</v>
      </c>
      <c r="C414" s="10" t="s">
        <v>419</v>
      </c>
      <c r="D414" s="19">
        <v>112</v>
      </c>
      <c r="E414" s="27" t="s">
        <v>470</v>
      </c>
      <c r="F414" s="20">
        <v>21000</v>
      </c>
      <c r="G414" s="20">
        <v>8600</v>
      </c>
      <c r="H414" s="20">
        <v>8600</v>
      </c>
    </row>
    <row r="415" spans="1:9" ht="75">
      <c r="A415" s="4">
        <v>615</v>
      </c>
      <c r="B415" s="10" t="s">
        <v>126</v>
      </c>
      <c r="C415" s="10" t="s">
        <v>419</v>
      </c>
      <c r="D415" s="4">
        <v>244</v>
      </c>
      <c r="E415" s="8" t="s">
        <v>221</v>
      </c>
      <c r="F415" s="20">
        <v>911681.93</v>
      </c>
      <c r="G415" s="20">
        <v>439140</v>
      </c>
      <c r="H415" s="20">
        <v>429000</v>
      </c>
    </row>
    <row r="416" spans="1:9" ht="30">
      <c r="A416" s="4">
        <v>615</v>
      </c>
      <c r="B416" s="10" t="s">
        <v>72</v>
      </c>
      <c r="C416" s="10"/>
      <c r="D416" s="9"/>
      <c r="E416" s="8" t="s">
        <v>73</v>
      </c>
      <c r="F416" s="20">
        <f>F417</f>
        <v>960200</v>
      </c>
      <c r="G416" s="20">
        <f>G417</f>
        <v>960200</v>
      </c>
      <c r="H416" s="20">
        <f>H417</f>
        <v>960200</v>
      </c>
      <c r="I416" s="40"/>
    </row>
    <row r="417" spans="1:8">
      <c r="A417" s="4">
        <v>615</v>
      </c>
      <c r="B417" s="10" t="s">
        <v>83</v>
      </c>
      <c r="C417" s="10"/>
      <c r="D417" s="9"/>
      <c r="E417" s="8" t="s">
        <v>84</v>
      </c>
      <c r="F417" s="20">
        <f t="shared" ref="F417:H419" si="35">F418</f>
        <v>960200</v>
      </c>
      <c r="G417" s="20">
        <f t="shared" si="35"/>
        <v>960200</v>
      </c>
      <c r="H417" s="20">
        <f t="shared" si="35"/>
        <v>960200</v>
      </c>
    </row>
    <row r="418" spans="1:8" ht="120">
      <c r="A418" s="4">
        <v>615</v>
      </c>
      <c r="B418" s="10" t="s">
        <v>83</v>
      </c>
      <c r="C418" s="10" t="s">
        <v>202</v>
      </c>
      <c r="D418" s="9"/>
      <c r="E418" s="8" t="s">
        <v>216</v>
      </c>
      <c r="F418" s="20">
        <f t="shared" si="35"/>
        <v>960200</v>
      </c>
      <c r="G418" s="20">
        <f t="shared" si="35"/>
        <v>960200</v>
      </c>
      <c r="H418" s="20">
        <f t="shared" si="35"/>
        <v>960200</v>
      </c>
    </row>
    <row r="419" spans="1:8" ht="45">
      <c r="A419" s="4">
        <v>615</v>
      </c>
      <c r="B419" s="10" t="s">
        <v>83</v>
      </c>
      <c r="C419" s="10" t="s">
        <v>203</v>
      </c>
      <c r="D419" s="9"/>
      <c r="E419" s="8" t="s">
        <v>122</v>
      </c>
      <c r="F419" s="20">
        <f t="shared" si="35"/>
        <v>960200</v>
      </c>
      <c r="G419" s="20">
        <f t="shared" si="35"/>
        <v>960200</v>
      </c>
      <c r="H419" s="20">
        <f t="shared" si="35"/>
        <v>960200</v>
      </c>
    </row>
    <row r="420" spans="1:8" ht="345">
      <c r="A420" s="28">
        <v>615</v>
      </c>
      <c r="B420" s="29" t="s">
        <v>83</v>
      </c>
      <c r="C420" s="29" t="s">
        <v>218</v>
      </c>
      <c r="D420" s="41"/>
      <c r="E420" s="11" t="s">
        <v>448</v>
      </c>
      <c r="F420" s="38">
        <f>F421+F422</f>
        <v>960200</v>
      </c>
      <c r="G420" s="38">
        <f>G421+G422</f>
        <v>960200</v>
      </c>
      <c r="H420" s="38">
        <f>H421+H422</f>
        <v>960200</v>
      </c>
    </row>
    <row r="421" spans="1:8" ht="75">
      <c r="A421" s="30">
        <v>615</v>
      </c>
      <c r="B421" s="31" t="s">
        <v>83</v>
      </c>
      <c r="C421" s="31" t="s">
        <v>218</v>
      </c>
      <c r="D421" s="30">
        <v>244</v>
      </c>
      <c r="E421" s="8" t="s">
        <v>221</v>
      </c>
      <c r="F421" s="39">
        <v>23500</v>
      </c>
      <c r="G421" s="39">
        <v>23500</v>
      </c>
      <c r="H421" s="39">
        <v>23500</v>
      </c>
    </row>
    <row r="422" spans="1:8" ht="75">
      <c r="A422" s="30">
        <v>615</v>
      </c>
      <c r="B422" s="31" t="s">
        <v>83</v>
      </c>
      <c r="C422" s="31" t="s">
        <v>218</v>
      </c>
      <c r="D422" s="30">
        <v>321</v>
      </c>
      <c r="E422" s="32" t="s">
        <v>227</v>
      </c>
      <c r="F422" s="39">
        <v>936700</v>
      </c>
      <c r="G422" s="39">
        <v>936700</v>
      </c>
      <c r="H422" s="39">
        <v>936700</v>
      </c>
    </row>
    <row r="423" spans="1:8">
      <c r="A423" s="23"/>
      <c r="B423" s="23"/>
      <c r="C423" s="23"/>
      <c r="D423" s="24"/>
      <c r="E423" s="25"/>
      <c r="F423" s="26"/>
      <c r="G423" s="26"/>
      <c r="H423" s="26"/>
    </row>
    <row r="425" spans="1:8" ht="75" customHeight="1"/>
    <row r="426" spans="1:8" ht="239.25" customHeight="1"/>
    <row r="435" ht="75.75" customHeight="1"/>
    <row r="463" spans="1:8" s="2" customFormat="1">
      <c r="A463" s="3"/>
      <c r="B463" s="3"/>
      <c r="C463" s="3"/>
      <c r="D463" s="3"/>
      <c r="E463" s="3"/>
      <c r="F463" s="3"/>
      <c r="G463" s="3"/>
      <c r="H463" s="3"/>
    </row>
    <row r="472" ht="132" customHeight="1"/>
    <row r="473" ht="112.5" customHeight="1"/>
  </sheetData>
  <mergeCells count="14">
    <mergeCell ref="A1:H1"/>
    <mergeCell ref="A2:H2"/>
    <mergeCell ref="A3:H3"/>
    <mergeCell ref="F7:H7"/>
    <mergeCell ref="F8:F9"/>
    <mergeCell ref="G8:H8"/>
    <mergeCell ref="A4:H4"/>
    <mergeCell ref="A5:H5"/>
    <mergeCell ref="A6:H6"/>
    <mergeCell ref="A7:A9"/>
    <mergeCell ref="B7:B9"/>
    <mergeCell ref="C7:C9"/>
    <mergeCell ref="D7:D9"/>
    <mergeCell ref="E7:E9"/>
  </mergeCells>
  <phoneticPr fontId="0" type="noConversion"/>
  <pageMargins left="0.19685039370078741" right="0.19685039370078741" top="0.35433070866141736" bottom="0.74803149606299213" header="0.31496062992125984" footer="0.31496062992125984"/>
  <pageSetup paperSize="9" scale="83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2015-03-16T11:34:05Z</dcterms:modified>
</cp:coreProperties>
</file>