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Таблица_1!$A$7:$CE$929</definedName>
    <definedName name="_xlnm.Print_Titles" localSheetId="0">Таблица_1!$7:$7</definedName>
    <definedName name="_xlnm.Print_Area" localSheetId="0">Таблица_1!$A$1:$F$304</definedName>
  </definedNames>
  <calcPr calcId="125725" fullCalcOnLoad="1"/>
</workbook>
</file>

<file path=xl/calcChain.xml><?xml version="1.0" encoding="utf-8"?>
<calcChain xmlns="http://schemas.openxmlformats.org/spreadsheetml/2006/main">
  <c r="F244" i="1"/>
  <c r="F222"/>
  <c r="F243"/>
  <c r="F214"/>
  <c r="F215"/>
  <c r="F181"/>
  <c r="F180"/>
  <c r="F158"/>
  <c r="F157"/>
  <c r="F74"/>
  <c r="F57"/>
  <c r="F191"/>
  <c r="F272"/>
  <c r="F221"/>
  <c r="F192"/>
  <c r="F183"/>
  <c r="F175"/>
  <c r="F174"/>
  <c r="F169"/>
  <c r="F130"/>
  <c r="F129"/>
  <c r="F52"/>
  <c r="F21"/>
  <c r="F20"/>
  <c r="F19"/>
  <c r="F145"/>
  <c r="F135"/>
  <c r="F67"/>
  <c r="F263"/>
  <c r="F290"/>
  <c r="F289"/>
  <c r="F297"/>
  <c r="F296"/>
  <c r="F295"/>
  <c r="F105"/>
  <c r="F101"/>
  <c r="F44"/>
  <c r="F62"/>
  <c r="F51"/>
  <c r="F84"/>
  <c r="F96"/>
  <c r="F95"/>
  <c r="F124"/>
  <c r="F123"/>
  <c r="F182"/>
  <c r="F205"/>
  <c r="F210"/>
  <c r="F208"/>
  <c r="F168"/>
  <c r="F167"/>
  <c r="F166"/>
  <c r="F220"/>
  <c r="F213"/>
  <c r="F156"/>
  <c r="F10"/>
  <c r="F9"/>
  <c r="F8"/>
</calcChain>
</file>

<file path=xl/sharedStrings.xml><?xml version="1.0" encoding="utf-8"?>
<sst xmlns="http://schemas.openxmlformats.org/spreadsheetml/2006/main" count="327" uniqueCount="160">
  <si>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</si>
  <si>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</si>
  <si>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Сумма,
руб.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</si>
  <si>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</si>
  <si>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</si>
  <si>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</si>
  <si>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Государственная регистрация актов гражданского состояния</t>
  </si>
  <si>
    <t>Другие вопросы в области культуры, кинематографии и средств массовой информации</t>
  </si>
  <si>
    <t>Дошкольное образование</t>
  </si>
  <si>
    <t>Детские дошкольные учреждения</t>
  </si>
  <si>
    <t>Ежемесячное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</si>
  <si>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</si>
  <si>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ППП</t>
  </si>
  <si>
    <t>РП</t>
  </si>
  <si>
    <t>КЦСР</t>
  </si>
  <si>
    <t>КВР</t>
  </si>
  <si>
    <t>Наименование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</si>
  <si>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</si>
  <si>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</si>
  <si>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</si>
  <si>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</si>
  <si>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</si>
  <si>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Образование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</si>
  <si>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</si>
  <si>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</si>
  <si>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</si>
  <si>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безвозмездные и безвозвратные перечисления</t>
  </si>
  <si>
    <t>Национальная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</si>
  <si>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</si>
  <si>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</si>
  <si>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</si>
  <si>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Мероприятия по землеустройству и землепользованию</t>
  </si>
  <si>
    <t>Культура</t>
  </si>
  <si>
    <t>Другие вопросы в области образования</t>
  </si>
  <si>
    <t>Культура, кинематография и средства массовой информации</t>
  </si>
  <si>
    <t>Доплаты к пенсиям государственных служащих субъектов Российской Федерации  и муниципальных служащих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</si>
  <si>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</si>
  <si>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Общее образование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</si>
  <si>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</si>
  <si>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</si>
  <si>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</si>
  <si>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Школы-детские сады, школы начальные, неполные средние и средние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</si>
  <si>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</si>
  <si>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</si>
  <si>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</si>
  <si>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Сельское хозяйство и рыболовство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</si>
  <si>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</si>
  <si>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</si>
  <si>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</si>
  <si>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Глава местной администрации (исполнительно-распорядительного органа муниципального образования)</t>
  </si>
  <si>
    <t>Процентные платежи по муниципальному долгу</t>
  </si>
  <si>
    <t>Резервные фонды местных администраций</t>
  </si>
  <si>
    <t>Транспорт</t>
  </si>
  <si>
    <t>Физическая культура и спорт</t>
  </si>
  <si>
    <t>ВСЕГО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</si>
  <si>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</si>
  <si>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</si>
  <si>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</si>
  <si>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</si>
  <si>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Выравнивание бюджетной обеспеченности поселений из районного фонда финансовой поддержки</t>
  </si>
  <si>
    <t>Уплата налога на имущество организаций и земельный налог</t>
  </si>
  <si>
    <t>Иные межбюджетные трансферты бюджетам бюджетной системы</t>
  </si>
  <si>
    <t>Иные межбюджетные трансферты</t>
  </si>
  <si>
    <t>Обеспечение деятельности подведомственных учреждений за счет средств местного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</si>
  <si>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</si>
  <si>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</si>
  <si>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Субвенция местным бюджетам на осуществление отдельных государственных полномочий в сфере осуществления дорожной деятельности</t>
  </si>
  <si>
    <t>МЦП"Профилактика безнадзорности и правонарушений несовершеннолетних в Весьегонском районе на 2010-2012 гг"</t>
  </si>
  <si>
    <t>Средства массовой информации</t>
  </si>
  <si>
    <t>МЦП"Информационное обеспечение населения Весьегонского района в 2010-2012 гг"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</si>
  <si>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</si>
  <si>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</si>
  <si>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</si>
  <si>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</si>
  <si>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Организация обеспечения учащихся начальных классов муниципальных общеобразовательных учреждений горячим питанием за счет средств местного бюджета</t>
  </si>
  <si>
    <t>Обеспечение деятельности предшкольной группы</t>
  </si>
  <si>
    <t>Уплата прочих налогов и сборов</t>
  </si>
  <si>
    <t>Осуществление государственных полномочий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</si>
  <si>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</si>
  <si>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>Судебная система</t>
  </si>
  <si>
    <t>Составление (изменения и дополнения) списков кандидатов в присяжные заседатели федеральных судей общей юрисдикции в Российской Федерации</t>
  </si>
  <si>
    <t>Прочая закупка товаров, работ и услуг для государственных нужд</t>
  </si>
  <si>
    <t>Обеспечение проведения выборов и референдумов</t>
  </si>
  <si>
    <t>Резервные средства</t>
  </si>
  <si>
    <t>Общеэкономические вопросы</t>
  </si>
  <si>
    <t>Субсидии бюджетным учреждениям на иные цели</t>
  </si>
  <si>
    <t>Субсидии юридическим лицам(кроме государственных) и физическим лицам, производителям товаров, работ и услуг</t>
  </si>
  <si>
    <t>Организация транспортного обслуживания населения на   маршрутах автомобильного транспорта между поселениями в границах муниципального района  в соответствии с минимальными социальными требованиями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</si>
  <si>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</si>
  <si>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</si>
  <si>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вкючая маршрутные)</t>
  </si>
  <si>
    <t>Пособия и компенсации гражданам и иные социальные выплаты, кроме публичных нормативных обязательств</t>
  </si>
  <si>
    <t>Обеспечение жилым помещением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</si>
  <si>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Другие вопросы в области средств массовой информации</t>
  </si>
  <si>
    <t>Обслуживание государственного долга Российской Федерации</t>
  </si>
  <si>
    <t xml:space="preserve">Дотации на выравнивание бюджетной обеспеченности субъектов Российской Федерации 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</si>
  <si>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</si>
  <si>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Выполнение функций казенными учреждениями</t>
  </si>
  <si>
    <t>Уплата налогов, сборов и иных обязательных платежей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</si>
  <si>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</si>
  <si>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МЦП"Организация дошкольного образования на территории Весьегонского района Тверской области на 2011-2013 годы"</t>
  </si>
  <si>
    <t>Массовый спорт</t>
  </si>
  <si>
    <t>Другие общегосударственные вопросы</t>
  </si>
  <si>
    <t>Органы юстиции</t>
  </si>
  <si>
    <t>Обеспечение проведения выборовв представительные органы вновь образованных муниципальных образований</t>
  </si>
  <si>
    <t>Выравниванние обеспеченности муниципальных образований по реализации ими их отдельных расходных обязательств</t>
  </si>
  <si>
    <t>Администрация Весьегонского района Тверской области</t>
  </si>
  <si>
    <t>Финансовый отдел администрации Весьегонского района</t>
  </si>
  <si>
    <t>Отдел культуры администрации Весьегонского района</t>
  </si>
  <si>
    <t>Отдел образования администрации Весьегонского района Тверской области</t>
  </si>
  <si>
    <t>Субсидия бюджетным учреждениям на иные цели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</si>
  <si>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- средства местного бюджета</t>
  </si>
  <si>
    <t xml:space="preserve">                                                    к решению Собрания депутатов Весьегонского района</t>
  </si>
  <si>
    <t>Приложение 15 к решению Собрания депутатов Весьегонского района от 22.12.2011 №310</t>
  </si>
  <si>
    <t>Расходы за счет доходов, поступающие в порядке возмещения расходов, понесенных в связи с эксплуатацией имущества муниципального района</t>
  </si>
  <si>
    <t>Обеспечение деятельности подведомственных учреждений за счет межбюджетных трансфертов</t>
  </si>
  <si>
    <t>ВЕДОМСТВЕННАЯ СТРУКТУРА РАСХОДОВ РАЙОННОГО БЮДЖЕТА НА 2012 ГОД</t>
  </si>
  <si>
    <t>Софинансирование расходных обязательств органов местного самоупраления по реализации муниципальных программ повышения эффективности бюджетных расходов</t>
  </si>
  <si>
    <t>Софинансирование расходных обязательств органов местного самоупраления по реализации муниципальных программ повышения эффективности бюджетных расходов - средства местного бюджета</t>
  </si>
  <si>
    <t>Подпрограмма "Обеспечение жильем молодых семей"</t>
  </si>
  <si>
    <t>Обеспечение жильем молодых семей</t>
  </si>
  <si>
    <t>Иные дотации</t>
  </si>
  <si>
    <t>Дотации бюджетам субъектов Российской Федерации и муниципальных образований на поддержку мер по сбалансированности бюджетов</t>
  </si>
  <si>
    <t>Организация обеспечения учащихся начальных классов муниципальных общеобразовательных учреждений горячим питанием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</si>
  <si>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вкючая маршрутные)-средства регионального бюджета</t>
  </si>
  <si>
    <t>Обеспечение деятельности подведомственных учреждений на проведение ремонтов</t>
  </si>
  <si>
    <t>Субсидии юридическим лицам(кроме государственных) и физическим лицам, производителям товаров, работ и услуг - средства регионального бюджета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</si>
  <si>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</si>
  <si>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Приложение 5</t>
  </si>
  <si>
    <t>Поддержка мер по обеспечению сбалансированности бюджетов</t>
  </si>
  <si>
    <t>Дотации на поддержку мер по обеспечению сбалансированности бюджетов</t>
  </si>
  <si>
    <t>Модернизация региональных систем общего образования</t>
  </si>
  <si>
    <t>Выполнение других обязательств государства</t>
  </si>
  <si>
    <t>МЦП"Доступная среда на 2012 - 2014 годы"</t>
  </si>
  <si>
    <t>МЦП"Развитие туризма в Весьегонском районе в 2011- 2013 годах"</t>
  </si>
  <si>
    <t>МЦП"Молодежь Весьегонского района" на 2011-2013 годы</t>
  </si>
  <si>
    <t>МЦП"О дополнительных мерах по социальной поддержке населения Весьегонского района на 2012 год"</t>
  </si>
  <si>
    <t>МЦП"Поддержка развития малого и среднего предпринимательства в Весьегонском районе на 2011-2013 годы"</t>
  </si>
  <si>
    <t>МЦП"Комплексная безопасность образовательных учреждений Весьегонского района на 2011-2013 годы"</t>
  </si>
  <si>
    <t xml:space="preserve">                                                                                                     от </t>
  </si>
  <si>
    <t>РЦП"Повышение безопасности дорожного движения на Территории Весьегонского района Тверской области в 2011-2012 годах"</t>
  </si>
  <si>
    <t>РЦП"Профилактика правонарушений в Весьегонском районе на 2010-2012 годы"</t>
  </si>
  <si>
    <t>РЦП"Содействие временной занятости безработных и ищущих работу граждан Весьегонского района на 2011-2013 годы"</t>
  </si>
  <si>
    <t>РЦП"Поддержка развития малого и среднего предпринимательства в Весьегонском районе на 2011- 2013 годах"</t>
  </si>
  <si>
    <t>РЦП"Охрана окружающей среды  Весьегонского района на 2012 год"</t>
  </si>
  <si>
    <t>РЦП"Содействие в развитии сельского хозяйства Весьегонского района Тверской области на 2011-2013 годы"</t>
  </si>
  <si>
    <t>ДЦП"Обеспечение жильем молодых семей на 2011-2012 годы"</t>
  </si>
  <si>
    <t>"Программа развития физической культуры и спорта в Весьегонском районе Тверской области на 2011-2013 годы"</t>
  </si>
  <si>
    <t>Поддержка редакций районных и городских газет</t>
  </si>
  <si>
    <t>"Программа развития отрасли "Культура" Весьегонского района тверской области на 2012-2014 годы"</t>
  </si>
  <si>
    <t>Обеспечение деятельности подведомственных учреждений - средства депутатов ЗС</t>
  </si>
  <si>
    <t>Обеспечение деятельности подведомственных учреждений - штрафы, пени</t>
  </si>
  <si>
    <t>Организация отдыха детей в каникулярное время</t>
  </si>
  <si>
    <t>Расходы за счет доходов от оказания платных услуг(работ)</t>
  </si>
  <si>
    <t>Обеспечение комплексной безопасности зданий и помещений, находящихся в муниципальной собственности и используемых для размещения образовательных учреждений</t>
  </si>
  <si>
    <t>Обеспечение деятельности подведомственных учреждений - предоставление грантов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</si>
  <si>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</si>
  <si>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Обеспечение деятельности подведомственных учреждений на проведение ремонтов- средства местного бюджета</t>
  </si>
  <si>
    <t>РЦП"Развитие единой дежурно-диспетчерской службы Весьегонского района на 2012 год"</t>
  </si>
  <si>
    <t>"Программа развития транспорта и дорожного хозяйства на территории Весьегонского района Тверской области на 2010-2012 г.г."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</si>
</sst>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"/>
    <numFmt numFmtId="166" formatCode="0000000"/>
    <numFmt numFmtId="167" formatCode="#,##0.0"/>
  </numFmts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left" vertical="top"/>
      <protection locked="0"/>
    </xf>
    <xf numFmtId="164" fontId="1" fillId="0" borderId="0" xfId="0" applyNumberFormat="1" applyFont="1" applyFill="1"/>
    <xf numFmtId="165" fontId="1" fillId="0" borderId="0" xfId="0" applyNumberFormat="1" applyFont="1" applyFill="1" applyAlignment="1" applyProtection="1">
      <alignment horizontal="left" vertical="top"/>
      <protection locked="0"/>
    </xf>
    <xf numFmtId="165" fontId="1" fillId="0" borderId="0" xfId="0" applyNumberFormat="1" applyFont="1" applyFill="1"/>
    <xf numFmtId="166" fontId="1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1"/>
      <protection locked="0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 applyProtection="1">
      <alignment horizontal="left" vertical="top" wrapText="1" indent="8"/>
      <protection locked="0"/>
    </xf>
    <xf numFmtId="0" fontId="1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top" wrapText="1" indent="3"/>
      <protection locked="0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1"/>
      <protection locked="0"/>
    </xf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0" fontId="7" fillId="0" borderId="2" xfId="0" applyFont="1" applyFill="1" applyBorder="1" applyAlignment="1" applyProtection="1">
      <alignment horizontal="left" vertical="top" wrapText="1" indent="7"/>
      <protection locked="0"/>
    </xf>
    <xf numFmtId="0" fontId="7" fillId="0" borderId="2" xfId="0" applyFont="1" applyFill="1" applyBorder="1" applyAlignment="1" applyProtection="1">
      <alignment horizontal="left" vertical="top" wrapText="1" indent="10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8"/>
      <protection locked="0"/>
    </xf>
    <xf numFmtId="0" fontId="2" fillId="0" borderId="2" xfId="0" applyFont="1" applyFill="1" applyBorder="1" applyAlignment="1" applyProtection="1">
      <alignment horizontal="left" vertical="top" wrapText="1" indent="4"/>
      <protection locked="0"/>
    </xf>
    <xf numFmtId="0" fontId="1" fillId="2" borderId="2" xfId="0" applyFont="1" applyFill="1" applyBorder="1" applyAlignment="1" applyProtection="1">
      <alignment horizontal="left" vertical="top" wrapText="1" indent="10"/>
      <protection locked="0"/>
    </xf>
    <xf numFmtId="166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 applyAlignment="1">
      <alignment horizontal="right" vertical="center" indent="1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2" fontId="2" fillId="0" borderId="2" xfId="0" applyNumberFormat="1" applyFont="1" applyFill="1" applyBorder="1" applyAlignment="1">
      <alignment horizontal="right" vertical="center" indent="1"/>
    </xf>
    <xf numFmtId="2" fontId="7" fillId="0" borderId="2" xfId="0" applyNumberFormat="1" applyFont="1" applyFill="1" applyBorder="1" applyAlignment="1">
      <alignment horizontal="right" vertical="center" indent="1"/>
    </xf>
    <xf numFmtId="2" fontId="1" fillId="0" borderId="2" xfId="0" applyNumberFormat="1" applyFont="1" applyFill="1" applyBorder="1" applyAlignment="1">
      <alignment horizontal="right" vertical="center" indent="1"/>
    </xf>
    <xf numFmtId="2" fontId="1" fillId="0" borderId="0" xfId="0" applyNumberFormat="1" applyFont="1" applyFill="1" applyAlignment="1">
      <alignment horizontal="right" vertical="center" indent="1"/>
    </xf>
    <xf numFmtId="0" fontId="1" fillId="3" borderId="2" xfId="0" applyFont="1" applyFill="1" applyBorder="1" applyAlignment="1" applyProtection="1">
      <alignment horizontal="left" vertical="top" wrapText="1" indent="10"/>
      <protection locked="0"/>
    </xf>
    <xf numFmtId="166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top" wrapText="1" indent="7"/>
      <protection locked="0"/>
    </xf>
    <xf numFmtId="16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78"/>
  <sheetViews>
    <sheetView tabSelected="1" view="pageBreakPreview" zoomScaleNormal="75" workbookViewId="0">
      <selection activeCell="E16" sqref="E16"/>
    </sheetView>
  </sheetViews>
  <sheetFormatPr defaultRowHeight="15"/>
  <cols>
    <col min="1" max="1" width="7.5703125" style="5" customWidth="1"/>
    <col min="2" max="2" width="7" style="7" customWidth="1"/>
    <col min="3" max="3" width="9.85546875" style="8" bestFit="1" customWidth="1"/>
    <col min="4" max="4" width="6" style="5" customWidth="1"/>
    <col min="5" max="5" width="62.5703125" style="2" customWidth="1"/>
    <col min="6" max="6" width="20" style="57" customWidth="1"/>
    <col min="7" max="83" width="8.85546875" style="2" customWidth="1"/>
    <col min="84" max="16384" width="9.140625" style="2"/>
  </cols>
  <sheetData>
    <row r="1" spans="1:78">
      <c r="A1" s="46"/>
      <c r="B1" s="47"/>
      <c r="C1" s="48"/>
      <c r="D1" s="46"/>
      <c r="E1" s="49"/>
      <c r="F1" s="50" t="s">
        <v>128</v>
      </c>
    </row>
    <row r="2" spans="1:78">
      <c r="A2" s="46"/>
      <c r="B2" s="47"/>
      <c r="C2" s="48"/>
      <c r="D2" s="46"/>
      <c r="E2" s="64" t="s">
        <v>112</v>
      </c>
      <c r="F2" s="64"/>
    </row>
    <row r="3" spans="1:78">
      <c r="A3" s="46"/>
      <c r="B3" s="47"/>
      <c r="C3" s="48"/>
      <c r="D3" s="46"/>
      <c r="E3" s="64" t="s">
        <v>139</v>
      </c>
      <c r="F3" s="64"/>
    </row>
    <row r="4" spans="1:78" ht="82.5" customHeight="1">
      <c r="A4" s="4"/>
      <c r="B4" s="6"/>
      <c r="C4" s="61" t="s">
        <v>113</v>
      </c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59.25" customHeight="1">
      <c r="A5" s="63" t="s">
        <v>116</v>
      </c>
      <c r="B5" s="63"/>
      <c r="C5" s="63"/>
      <c r="D5" s="63"/>
      <c r="E5" s="63"/>
      <c r="F5" s="63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s="10" customFormat="1" ht="30" customHeight="1">
      <c r="A6" s="18" t="s">
        <v>12</v>
      </c>
      <c r="B6" s="16" t="s">
        <v>13</v>
      </c>
      <c r="C6" s="17" t="s">
        <v>14</v>
      </c>
      <c r="D6" s="18" t="s">
        <v>15</v>
      </c>
      <c r="E6" s="26" t="s">
        <v>16</v>
      </c>
      <c r="F6" s="51" t="s">
        <v>2</v>
      </c>
    </row>
    <row r="7" spans="1:78" s="9" customFormat="1" ht="11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52">
        <v>6</v>
      </c>
    </row>
    <row r="8" spans="1:78">
      <c r="A8" s="14"/>
      <c r="B8" s="12"/>
      <c r="C8" s="13"/>
      <c r="D8" s="14"/>
      <c r="E8" s="15" t="s">
        <v>54</v>
      </c>
      <c r="F8" s="53">
        <f>F9+F135+F156+F213</f>
        <v>200572481</v>
      </c>
    </row>
    <row r="9" spans="1:78">
      <c r="A9" s="37">
        <v>600</v>
      </c>
      <c r="B9" s="16" t="s">
        <v>17</v>
      </c>
      <c r="C9" s="17" t="s">
        <v>17</v>
      </c>
      <c r="D9" s="18" t="s">
        <v>17</v>
      </c>
      <c r="E9" s="19" t="s">
        <v>106</v>
      </c>
      <c r="F9" s="54">
        <f>F10+F51+F67+F91+F95+F101+F123+F129</f>
        <v>38841945.700000003</v>
      </c>
    </row>
    <row r="10" spans="1:78" s="31" customFormat="1" ht="15.75">
      <c r="A10" s="27">
        <v>600</v>
      </c>
      <c r="B10" s="28">
        <v>100</v>
      </c>
      <c r="C10" s="29" t="s">
        <v>17</v>
      </c>
      <c r="D10" s="27" t="s">
        <v>17</v>
      </c>
      <c r="E10" s="30" t="s">
        <v>18</v>
      </c>
      <c r="F10" s="55">
        <f>F11+F15+F19+F34+F37+F40+F44</f>
        <v>20375985.699999999</v>
      </c>
    </row>
    <row r="11" spans="1:78" ht="30">
      <c r="A11" s="18">
        <v>600</v>
      </c>
      <c r="B11" s="16">
        <v>102</v>
      </c>
      <c r="C11" s="17" t="s">
        <v>17</v>
      </c>
      <c r="D11" s="18" t="s">
        <v>17</v>
      </c>
      <c r="E11" s="21" t="s">
        <v>19</v>
      </c>
      <c r="F11" s="56">
        <v>897031</v>
      </c>
    </row>
    <row r="12" spans="1:78" ht="60">
      <c r="A12" s="18">
        <v>600</v>
      </c>
      <c r="B12" s="16">
        <v>102</v>
      </c>
      <c r="C12" s="17">
        <v>20000</v>
      </c>
      <c r="D12" s="18" t="s">
        <v>17</v>
      </c>
      <c r="E12" s="22" t="s">
        <v>20</v>
      </c>
      <c r="F12" s="56">
        <v>897031</v>
      </c>
    </row>
    <row r="13" spans="1:78">
      <c r="A13" s="18">
        <v>600</v>
      </c>
      <c r="B13" s="16">
        <v>102</v>
      </c>
      <c r="C13" s="17">
        <v>20300</v>
      </c>
      <c r="D13" s="18" t="s">
        <v>17</v>
      </c>
      <c r="E13" s="23" t="s">
        <v>3</v>
      </c>
      <c r="F13" s="56">
        <v>897031</v>
      </c>
    </row>
    <row r="14" spans="1:78" ht="30">
      <c r="A14" s="18">
        <v>600</v>
      </c>
      <c r="B14" s="16">
        <v>102</v>
      </c>
      <c r="C14" s="17">
        <v>20300</v>
      </c>
      <c r="D14" s="18">
        <v>500</v>
      </c>
      <c r="E14" s="24" t="s">
        <v>4</v>
      </c>
      <c r="F14" s="56">
        <v>897031</v>
      </c>
    </row>
    <row r="15" spans="1:78" ht="60">
      <c r="A15" s="18">
        <v>600</v>
      </c>
      <c r="B15" s="16">
        <v>103</v>
      </c>
      <c r="C15" s="17"/>
      <c r="D15" s="18"/>
      <c r="E15" s="24" t="s">
        <v>5</v>
      </c>
      <c r="F15" s="56">
        <v>221800</v>
      </c>
    </row>
    <row r="16" spans="1:78" ht="60">
      <c r="A16" s="18">
        <v>600</v>
      </c>
      <c r="B16" s="16">
        <v>103</v>
      </c>
      <c r="C16" s="17">
        <v>20000</v>
      </c>
      <c r="D16" s="18"/>
      <c r="E16" s="22" t="s">
        <v>20</v>
      </c>
      <c r="F16" s="56">
        <v>221800</v>
      </c>
    </row>
    <row r="17" spans="1:6">
      <c r="A17" s="18">
        <v>600</v>
      </c>
      <c r="B17" s="16">
        <v>103</v>
      </c>
      <c r="C17" s="17">
        <v>20410</v>
      </c>
      <c r="D17" s="18"/>
      <c r="E17" s="24" t="s">
        <v>21</v>
      </c>
      <c r="F17" s="56">
        <v>221800</v>
      </c>
    </row>
    <row r="18" spans="1:6" ht="30">
      <c r="A18" s="18">
        <v>600</v>
      </c>
      <c r="B18" s="16">
        <v>103</v>
      </c>
      <c r="C18" s="17">
        <v>20410</v>
      </c>
      <c r="D18" s="18">
        <v>500</v>
      </c>
      <c r="E18" s="24" t="s">
        <v>4</v>
      </c>
      <c r="F18" s="56">
        <v>221800</v>
      </c>
    </row>
    <row r="19" spans="1:6" ht="60">
      <c r="A19" s="18">
        <v>600</v>
      </c>
      <c r="B19" s="16">
        <v>104</v>
      </c>
      <c r="C19" s="17" t="s">
        <v>17</v>
      </c>
      <c r="D19" s="18" t="s">
        <v>17</v>
      </c>
      <c r="E19" s="21" t="s">
        <v>0</v>
      </c>
      <c r="F19" s="56">
        <f>F20+F28+F30+F32</f>
        <v>16189179.18</v>
      </c>
    </row>
    <row r="20" spans="1:6" ht="60">
      <c r="A20" s="18">
        <v>600</v>
      </c>
      <c r="B20" s="16">
        <v>104</v>
      </c>
      <c r="C20" s="17">
        <v>20000</v>
      </c>
      <c r="D20" s="18" t="s">
        <v>17</v>
      </c>
      <c r="E20" s="22" t="s">
        <v>20</v>
      </c>
      <c r="F20" s="56">
        <f>F21+F24+F26</f>
        <v>15361179.18</v>
      </c>
    </row>
    <row r="21" spans="1:6">
      <c r="A21" s="18">
        <v>600</v>
      </c>
      <c r="B21" s="16">
        <v>104</v>
      </c>
      <c r="C21" s="17">
        <v>20410</v>
      </c>
      <c r="D21" s="18" t="s">
        <v>17</v>
      </c>
      <c r="E21" s="23" t="s">
        <v>21</v>
      </c>
      <c r="F21" s="56">
        <f>F22+F23</f>
        <v>14016603.18</v>
      </c>
    </row>
    <row r="22" spans="1:6" ht="30">
      <c r="A22" s="18">
        <v>600</v>
      </c>
      <c r="B22" s="16">
        <v>104</v>
      </c>
      <c r="C22" s="17">
        <v>20410</v>
      </c>
      <c r="D22" s="18">
        <v>500</v>
      </c>
      <c r="E22" s="24" t="s">
        <v>4</v>
      </c>
      <c r="F22" s="56">
        <v>14003103.18</v>
      </c>
    </row>
    <row r="23" spans="1:6">
      <c r="A23" s="18">
        <v>600</v>
      </c>
      <c r="B23" s="16">
        <v>104</v>
      </c>
      <c r="C23" s="17">
        <v>20410</v>
      </c>
      <c r="D23" s="18">
        <v>852</v>
      </c>
      <c r="E23" s="24" t="s">
        <v>76</v>
      </c>
      <c r="F23" s="56">
        <v>13500</v>
      </c>
    </row>
    <row r="24" spans="1:6" ht="60">
      <c r="A24" s="18">
        <v>600</v>
      </c>
      <c r="B24" s="16">
        <v>104</v>
      </c>
      <c r="C24" s="17">
        <v>20420</v>
      </c>
      <c r="D24" s="18"/>
      <c r="E24" s="24" t="s">
        <v>114</v>
      </c>
      <c r="F24" s="56">
        <v>487500</v>
      </c>
    </row>
    <row r="25" spans="1:6" ht="30">
      <c r="A25" s="18">
        <v>600</v>
      </c>
      <c r="B25" s="16">
        <v>104</v>
      </c>
      <c r="C25" s="17">
        <v>20420</v>
      </c>
      <c r="D25" s="18">
        <v>500</v>
      </c>
      <c r="E25" s="24" t="s">
        <v>4</v>
      </c>
      <c r="F25" s="56">
        <v>487500</v>
      </c>
    </row>
    <row r="26" spans="1:6" ht="45">
      <c r="A26" s="18">
        <v>600</v>
      </c>
      <c r="B26" s="16">
        <v>104</v>
      </c>
      <c r="C26" s="17">
        <v>20800</v>
      </c>
      <c r="D26" s="18" t="s">
        <v>17</v>
      </c>
      <c r="E26" s="23" t="s">
        <v>49</v>
      </c>
      <c r="F26" s="56">
        <v>857076</v>
      </c>
    </row>
    <row r="27" spans="1:6" ht="30">
      <c r="A27" s="18">
        <v>600</v>
      </c>
      <c r="B27" s="16">
        <v>104</v>
      </c>
      <c r="C27" s="17">
        <v>20800</v>
      </c>
      <c r="D27" s="18">
        <v>500</v>
      </c>
      <c r="E27" s="24" t="s">
        <v>4</v>
      </c>
      <c r="F27" s="56">
        <v>857076</v>
      </c>
    </row>
    <row r="28" spans="1:6" ht="60">
      <c r="A28" s="18">
        <v>600</v>
      </c>
      <c r="B28" s="16">
        <v>104</v>
      </c>
      <c r="C28" s="17">
        <v>5207700</v>
      </c>
      <c r="D28" s="18"/>
      <c r="E28" s="24" t="s">
        <v>78</v>
      </c>
      <c r="F28" s="56">
        <v>328000</v>
      </c>
    </row>
    <row r="29" spans="1:6" ht="30">
      <c r="A29" s="18">
        <v>600</v>
      </c>
      <c r="B29" s="16">
        <v>104</v>
      </c>
      <c r="C29" s="17">
        <v>5207700</v>
      </c>
      <c r="D29" s="18">
        <v>500</v>
      </c>
      <c r="E29" s="24" t="s">
        <v>4</v>
      </c>
      <c r="F29" s="56">
        <v>328000</v>
      </c>
    </row>
    <row r="30" spans="1:6" ht="60">
      <c r="A30" s="18">
        <v>600</v>
      </c>
      <c r="B30" s="16">
        <v>104</v>
      </c>
      <c r="C30" s="17">
        <v>5209500</v>
      </c>
      <c r="D30" s="18"/>
      <c r="E30" s="24" t="s">
        <v>117</v>
      </c>
      <c r="F30" s="56">
        <v>400000</v>
      </c>
    </row>
    <row r="31" spans="1:6" ht="30">
      <c r="A31" s="18">
        <v>600</v>
      </c>
      <c r="B31" s="16">
        <v>104</v>
      </c>
      <c r="C31" s="17">
        <v>5209500</v>
      </c>
      <c r="D31" s="18">
        <v>244</v>
      </c>
      <c r="E31" s="24" t="s">
        <v>81</v>
      </c>
      <c r="F31" s="56">
        <v>400000</v>
      </c>
    </row>
    <row r="32" spans="1:6" ht="75">
      <c r="A32" s="18">
        <v>600</v>
      </c>
      <c r="B32" s="16">
        <v>104</v>
      </c>
      <c r="C32" s="17">
        <v>5209510</v>
      </c>
      <c r="D32" s="18"/>
      <c r="E32" s="24" t="s">
        <v>118</v>
      </c>
      <c r="F32" s="56">
        <v>100000</v>
      </c>
    </row>
    <row r="33" spans="1:6" ht="30">
      <c r="A33" s="18">
        <v>600</v>
      </c>
      <c r="B33" s="16">
        <v>104</v>
      </c>
      <c r="C33" s="17">
        <v>5209510</v>
      </c>
      <c r="D33" s="18">
        <v>244</v>
      </c>
      <c r="E33" s="24" t="s">
        <v>81</v>
      </c>
      <c r="F33" s="56">
        <v>100000</v>
      </c>
    </row>
    <row r="34" spans="1:6">
      <c r="A34" s="18">
        <v>600</v>
      </c>
      <c r="B34" s="16">
        <v>105</v>
      </c>
      <c r="C34" s="17"/>
      <c r="D34" s="18"/>
      <c r="E34" s="24" t="s">
        <v>79</v>
      </c>
      <c r="F34" s="56">
        <v>28700</v>
      </c>
    </row>
    <row r="35" spans="1:6" ht="60">
      <c r="A35" s="18">
        <v>600</v>
      </c>
      <c r="B35" s="16">
        <v>105</v>
      </c>
      <c r="C35" s="17">
        <v>14000</v>
      </c>
      <c r="D35" s="18"/>
      <c r="E35" s="24" t="s">
        <v>80</v>
      </c>
      <c r="F35" s="56">
        <v>28700</v>
      </c>
    </row>
    <row r="36" spans="1:6" ht="30">
      <c r="A36" s="18">
        <v>600</v>
      </c>
      <c r="B36" s="16">
        <v>105</v>
      </c>
      <c r="C36" s="17">
        <v>14000</v>
      </c>
      <c r="D36" s="18">
        <v>244</v>
      </c>
      <c r="E36" s="24" t="s">
        <v>81</v>
      </c>
      <c r="F36" s="56">
        <v>28700</v>
      </c>
    </row>
    <row r="37" spans="1:6" ht="30">
      <c r="A37" s="18">
        <v>600</v>
      </c>
      <c r="B37" s="16">
        <v>107</v>
      </c>
      <c r="C37" s="17"/>
      <c r="D37" s="18"/>
      <c r="E37" s="24" t="s">
        <v>82</v>
      </c>
      <c r="F37" s="56">
        <v>0</v>
      </c>
    </row>
    <row r="38" spans="1:6" ht="45">
      <c r="A38" s="18">
        <v>600</v>
      </c>
      <c r="B38" s="16">
        <v>107</v>
      </c>
      <c r="C38" s="17">
        <v>200009</v>
      </c>
      <c r="D38" s="18"/>
      <c r="E38" s="24" t="s">
        <v>104</v>
      </c>
      <c r="F38" s="56">
        <v>0</v>
      </c>
    </row>
    <row r="39" spans="1:6" ht="30">
      <c r="A39" s="18">
        <v>600</v>
      </c>
      <c r="B39" s="16">
        <v>107</v>
      </c>
      <c r="C39" s="17">
        <v>200009</v>
      </c>
      <c r="D39" s="18">
        <v>244</v>
      </c>
      <c r="E39" s="24" t="s">
        <v>81</v>
      </c>
      <c r="F39" s="56">
        <v>0</v>
      </c>
    </row>
    <row r="40" spans="1:6">
      <c r="A40" s="18">
        <v>600</v>
      </c>
      <c r="B40" s="16">
        <v>111</v>
      </c>
      <c r="C40" s="17"/>
      <c r="D40" s="18"/>
      <c r="E40" s="23" t="s">
        <v>48</v>
      </c>
      <c r="F40" s="56">
        <v>1000000</v>
      </c>
    </row>
    <row r="41" spans="1:6">
      <c r="A41" s="18">
        <v>600</v>
      </c>
      <c r="B41" s="16">
        <v>111</v>
      </c>
      <c r="C41" s="17">
        <v>700000</v>
      </c>
      <c r="D41" s="18"/>
      <c r="E41" s="24" t="s">
        <v>48</v>
      </c>
      <c r="F41" s="56">
        <v>1000000</v>
      </c>
    </row>
    <row r="42" spans="1:6">
      <c r="A42" s="18">
        <v>600</v>
      </c>
      <c r="B42" s="16">
        <v>111</v>
      </c>
      <c r="C42" s="17">
        <v>700500</v>
      </c>
      <c r="D42" s="18" t="s">
        <v>17</v>
      </c>
      <c r="E42" s="23" t="s">
        <v>51</v>
      </c>
      <c r="F42" s="56">
        <v>1000000</v>
      </c>
    </row>
    <row r="43" spans="1:6">
      <c r="A43" s="18">
        <v>600</v>
      </c>
      <c r="B43" s="16">
        <v>111</v>
      </c>
      <c r="C43" s="17">
        <v>700500</v>
      </c>
      <c r="D43" s="18">
        <v>870</v>
      </c>
      <c r="E43" s="24" t="s">
        <v>83</v>
      </c>
      <c r="F43" s="56">
        <v>1000000</v>
      </c>
    </row>
    <row r="44" spans="1:6">
      <c r="A44" s="18">
        <v>600</v>
      </c>
      <c r="B44" s="16">
        <v>113</v>
      </c>
      <c r="C44" s="17"/>
      <c r="D44" s="18" t="s">
        <v>17</v>
      </c>
      <c r="E44" s="23" t="s">
        <v>102</v>
      </c>
      <c r="F44" s="56">
        <f>F45+F47+F49</f>
        <v>2039275.52</v>
      </c>
    </row>
    <row r="45" spans="1:6">
      <c r="A45" s="18">
        <v>600</v>
      </c>
      <c r="B45" s="16">
        <v>113</v>
      </c>
      <c r="C45" s="17">
        <v>920300</v>
      </c>
      <c r="D45" s="18"/>
      <c r="E45" s="23" t="s">
        <v>132</v>
      </c>
      <c r="F45" s="56">
        <v>1869875.52</v>
      </c>
    </row>
    <row r="46" spans="1:6" ht="30">
      <c r="A46" s="18">
        <v>600</v>
      </c>
      <c r="B46" s="16">
        <v>113</v>
      </c>
      <c r="C46" s="17">
        <v>920300</v>
      </c>
      <c r="D46" s="18">
        <v>244</v>
      </c>
      <c r="E46" s="24" t="s">
        <v>81</v>
      </c>
      <c r="F46" s="56">
        <v>1869875.52</v>
      </c>
    </row>
    <row r="47" spans="1:6" ht="75">
      <c r="A47" s="18">
        <v>600</v>
      </c>
      <c r="B47" s="16">
        <v>113</v>
      </c>
      <c r="C47" s="17">
        <v>5208900</v>
      </c>
      <c r="D47" s="18"/>
      <c r="E47" s="24" t="s">
        <v>77</v>
      </c>
      <c r="F47" s="56">
        <v>169400</v>
      </c>
    </row>
    <row r="48" spans="1:6" ht="30">
      <c r="A48" s="18">
        <v>600</v>
      </c>
      <c r="B48" s="16">
        <v>113</v>
      </c>
      <c r="C48" s="17">
        <v>5208900</v>
      </c>
      <c r="D48" s="18">
        <v>500</v>
      </c>
      <c r="E48" s="24" t="s">
        <v>4</v>
      </c>
      <c r="F48" s="56">
        <v>169400</v>
      </c>
    </row>
    <row r="49" spans="1:6">
      <c r="A49" s="18">
        <v>600</v>
      </c>
      <c r="B49" s="16">
        <v>113</v>
      </c>
      <c r="C49" s="17">
        <v>7952200</v>
      </c>
      <c r="D49" s="18"/>
      <c r="E49" s="24" t="s">
        <v>133</v>
      </c>
      <c r="F49" s="56">
        <v>0</v>
      </c>
    </row>
    <row r="50" spans="1:6" ht="30">
      <c r="A50" s="18">
        <v>600</v>
      </c>
      <c r="B50" s="16">
        <v>113</v>
      </c>
      <c r="C50" s="17">
        <v>7952200</v>
      </c>
      <c r="D50" s="18">
        <v>244</v>
      </c>
      <c r="E50" s="24" t="s">
        <v>81</v>
      </c>
      <c r="F50" s="56">
        <v>0</v>
      </c>
    </row>
    <row r="51" spans="1:6" s="31" customFormat="1" ht="31.5">
      <c r="A51" s="27">
        <v>600</v>
      </c>
      <c r="B51" s="28">
        <v>300</v>
      </c>
      <c r="C51" s="29"/>
      <c r="D51" s="27"/>
      <c r="E51" s="32" t="s">
        <v>29</v>
      </c>
      <c r="F51" s="55">
        <f>F52+F57+F62</f>
        <v>1560626</v>
      </c>
    </row>
    <row r="52" spans="1:6" s="31" customFormat="1" ht="15.75">
      <c r="A52" s="27">
        <v>600</v>
      </c>
      <c r="B52" s="28">
        <v>304</v>
      </c>
      <c r="C52" s="29"/>
      <c r="D52" s="27"/>
      <c r="E52" s="32" t="s">
        <v>103</v>
      </c>
      <c r="F52" s="55">
        <f>F53+F55</f>
        <v>834563</v>
      </c>
    </row>
    <row r="53" spans="1:6" s="31" customFormat="1" ht="30">
      <c r="A53" s="27">
        <v>600</v>
      </c>
      <c r="B53" s="28">
        <v>304</v>
      </c>
      <c r="C53" s="17">
        <v>13800</v>
      </c>
      <c r="D53" s="18"/>
      <c r="E53" s="24" t="s">
        <v>6</v>
      </c>
      <c r="F53" s="56">
        <v>404200</v>
      </c>
    </row>
    <row r="54" spans="1:6" s="31" customFormat="1" ht="30">
      <c r="A54" s="27">
        <v>600</v>
      </c>
      <c r="B54" s="28">
        <v>304</v>
      </c>
      <c r="C54" s="17">
        <v>13800</v>
      </c>
      <c r="D54" s="18">
        <v>500</v>
      </c>
      <c r="E54" s="24" t="s">
        <v>4</v>
      </c>
      <c r="F54" s="56">
        <v>404200</v>
      </c>
    </row>
    <row r="55" spans="1:6" s="31" customFormat="1" ht="15.75">
      <c r="A55" s="27">
        <v>600</v>
      </c>
      <c r="B55" s="28">
        <v>304</v>
      </c>
      <c r="C55" s="17">
        <v>20410</v>
      </c>
      <c r="D55" s="18" t="s">
        <v>17</v>
      </c>
      <c r="E55" s="23" t="s">
        <v>21</v>
      </c>
      <c r="F55" s="56">
        <v>430363</v>
      </c>
    </row>
    <row r="56" spans="1:6" s="31" customFormat="1" ht="30">
      <c r="A56" s="27">
        <v>600</v>
      </c>
      <c r="B56" s="28">
        <v>304</v>
      </c>
      <c r="C56" s="17">
        <v>20410</v>
      </c>
      <c r="D56" s="18">
        <v>500</v>
      </c>
      <c r="E56" s="24" t="s">
        <v>4</v>
      </c>
      <c r="F56" s="56">
        <v>430363</v>
      </c>
    </row>
    <row r="57" spans="1:6" s="31" customFormat="1" ht="47.25">
      <c r="A57" s="27">
        <v>600</v>
      </c>
      <c r="B57" s="28">
        <v>309</v>
      </c>
      <c r="C57" s="29"/>
      <c r="D57" s="27"/>
      <c r="E57" s="32" t="s">
        <v>64</v>
      </c>
      <c r="F57" s="55">
        <f>F58+F60</f>
        <v>601063</v>
      </c>
    </row>
    <row r="58" spans="1:6" s="31" customFormat="1" ht="15.75">
      <c r="A58" s="27">
        <v>600</v>
      </c>
      <c r="B58" s="28">
        <v>309</v>
      </c>
      <c r="C58" s="17">
        <v>20410</v>
      </c>
      <c r="D58" s="18"/>
      <c r="E58" s="24" t="s">
        <v>21</v>
      </c>
      <c r="F58" s="55">
        <v>426635.72</v>
      </c>
    </row>
    <row r="59" spans="1:6" s="31" customFormat="1" ht="30">
      <c r="A59" s="27">
        <v>600</v>
      </c>
      <c r="B59" s="28">
        <v>309</v>
      </c>
      <c r="C59" s="17">
        <v>20410</v>
      </c>
      <c r="D59" s="18">
        <v>500</v>
      </c>
      <c r="E59" s="24" t="s">
        <v>4</v>
      </c>
      <c r="F59" s="55">
        <v>426635.72</v>
      </c>
    </row>
    <row r="60" spans="1:6" s="31" customFormat="1" ht="30">
      <c r="A60" s="27">
        <v>600</v>
      </c>
      <c r="B60" s="28">
        <v>309</v>
      </c>
      <c r="C60" s="17">
        <v>7951400</v>
      </c>
      <c r="D60" s="18"/>
      <c r="E60" s="58" t="s">
        <v>158</v>
      </c>
      <c r="F60" s="55">
        <v>174427.28</v>
      </c>
    </row>
    <row r="61" spans="1:6" s="31" customFormat="1" ht="30">
      <c r="A61" s="27">
        <v>600</v>
      </c>
      <c r="B61" s="28">
        <v>309</v>
      </c>
      <c r="C61" s="17">
        <v>7951400</v>
      </c>
      <c r="D61" s="18">
        <v>500</v>
      </c>
      <c r="E61" s="24" t="s">
        <v>4</v>
      </c>
      <c r="F61" s="55">
        <v>174427.28</v>
      </c>
    </row>
    <row r="62" spans="1:6" ht="30">
      <c r="A62" s="18">
        <v>600</v>
      </c>
      <c r="B62" s="16">
        <v>314</v>
      </c>
      <c r="C62" s="17"/>
      <c r="D62" s="18"/>
      <c r="E62" s="21" t="s">
        <v>56</v>
      </c>
      <c r="F62" s="56">
        <f>F63+F65</f>
        <v>125000</v>
      </c>
    </row>
    <row r="63" spans="1:6" ht="45">
      <c r="A63" s="18">
        <v>600</v>
      </c>
      <c r="B63" s="16">
        <v>314</v>
      </c>
      <c r="C63" s="17">
        <v>7954000</v>
      </c>
      <c r="D63" s="18"/>
      <c r="E63" s="21" t="s">
        <v>140</v>
      </c>
      <c r="F63" s="56">
        <v>100000</v>
      </c>
    </row>
    <row r="64" spans="1:6" ht="30">
      <c r="A64" s="18">
        <v>600</v>
      </c>
      <c r="B64" s="16">
        <v>314</v>
      </c>
      <c r="C64" s="17">
        <v>7954000</v>
      </c>
      <c r="D64" s="18">
        <v>244</v>
      </c>
      <c r="E64" s="24" t="s">
        <v>81</v>
      </c>
      <c r="F64" s="56">
        <v>100000</v>
      </c>
    </row>
    <row r="65" spans="1:6" ht="30">
      <c r="A65" s="18">
        <v>600</v>
      </c>
      <c r="B65" s="16">
        <v>314</v>
      </c>
      <c r="C65" s="17">
        <v>7955000</v>
      </c>
      <c r="D65" s="18"/>
      <c r="E65" s="21" t="s">
        <v>141</v>
      </c>
      <c r="F65" s="56">
        <v>25000</v>
      </c>
    </row>
    <row r="66" spans="1:6" ht="30">
      <c r="A66" s="18">
        <v>600</v>
      </c>
      <c r="B66" s="16">
        <v>314</v>
      </c>
      <c r="C66" s="17">
        <v>7955000</v>
      </c>
      <c r="D66" s="18">
        <v>244</v>
      </c>
      <c r="E66" s="24" t="s">
        <v>81</v>
      </c>
      <c r="F66" s="56">
        <v>25000</v>
      </c>
    </row>
    <row r="67" spans="1:6" s="31" customFormat="1" ht="15.75">
      <c r="A67" s="27">
        <v>600</v>
      </c>
      <c r="B67" s="28">
        <v>400</v>
      </c>
      <c r="C67" s="29"/>
      <c r="D67" s="27"/>
      <c r="E67" s="34" t="s">
        <v>27</v>
      </c>
      <c r="F67" s="55">
        <f>F68+F71+F74+F81+F84</f>
        <v>7737800</v>
      </c>
    </row>
    <row r="68" spans="1:6" s="31" customFormat="1" ht="15.75">
      <c r="A68" s="27">
        <v>600</v>
      </c>
      <c r="B68" s="28">
        <v>401</v>
      </c>
      <c r="C68" s="29"/>
      <c r="D68" s="27"/>
      <c r="E68" s="34" t="s">
        <v>84</v>
      </c>
      <c r="F68" s="55">
        <v>0</v>
      </c>
    </row>
    <row r="69" spans="1:6" s="31" customFormat="1" ht="47.25">
      <c r="A69" s="27">
        <v>600</v>
      </c>
      <c r="B69" s="28">
        <v>401</v>
      </c>
      <c r="C69" s="29">
        <v>7952100</v>
      </c>
      <c r="D69" s="27"/>
      <c r="E69" s="34" t="s">
        <v>142</v>
      </c>
      <c r="F69" s="55">
        <v>0</v>
      </c>
    </row>
    <row r="70" spans="1:6" s="31" customFormat="1" ht="30">
      <c r="A70" s="27">
        <v>600</v>
      </c>
      <c r="B70" s="28">
        <v>401</v>
      </c>
      <c r="C70" s="29">
        <v>7952100</v>
      </c>
      <c r="D70" s="27">
        <v>500</v>
      </c>
      <c r="E70" s="24" t="s">
        <v>4</v>
      </c>
      <c r="F70" s="55">
        <v>0</v>
      </c>
    </row>
    <row r="71" spans="1:6">
      <c r="A71" s="18">
        <v>600</v>
      </c>
      <c r="B71" s="16">
        <v>405</v>
      </c>
      <c r="C71" s="17"/>
      <c r="D71" s="18"/>
      <c r="E71" s="23" t="s">
        <v>45</v>
      </c>
      <c r="F71" s="56">
        <v>800000</v>
      </c>
    </row>
    <row r="72" spans="1:6" ht="45">
      <c r="A72" s="18">
        <v>600</v>
      </c>
      <c r="B72" s="16">
        <v>405</v>
      </c>
      <c r="C72" s="17">
        <v>7957000</v>
      </c>
      <c r="D72" s="18"/>
      <c r="E72" s="24" t="s">
        <v>145</v>
      </c>
      <c r="F72" s="56">
        <v>800000</v>
      </c>
    </row>
    <row r="73" spans="1:6" ht="45">
      <c r="A73" s="18">
        <v>600</v>
      </c>
      <c r="B73" s="16">
        <v>405</v>
      </c>
      <c r="C73" s="17">
        <v>7957000</v>
      </c>
      <c r="D73" s="18">
        <v>810</v>
      </c>
      <c r="E73" s="23" t="s">
        <v>86</v>
      </c>
      <c r="F73" s="56">
        <v>800000</v>
      </c>
    </row>
    <row r="74" spans="1:6">
      <c r="A74" s="18">
        <v>600</v>
      </c>
      <c r="B74" s="16">
        <v>408</v>
      </c>
      <c r="C74" s="17"/>
      <c r="D74" s="18"/>
      <c r="E74" s="24" t="s">
        <v>52</v>
      </c>
      <c r="F74" s="56">
        <f>F75+F77+F79</f>
        <v>2495600</v>
      </c>
    </row>
    <row r="75" spans="1:6" ht="75">
      <c r="A75" s="18">
        <v>600</v>
      </c>
      <c r="B75" s="16">
        <v>408</v>
      </c>
      <c r="C75" s="17">
        <v>5228226</v>
      </c>
      <c r="D75" s="18"/>
      <c r="E75" s="23" t="s">
        <v>87</v>
      </c>
      <c r="F75" s="56">
        <v>555245</v>
      </c>
    </row>
    <row r="76" spans="1:6" ht="45">
      <c r="A76" s="18">
        <v>600</v>
      </c>
      <c r="B76" s="16">
        <v>408</v>
      </c>
      <c r="C76" s="17">
        <v>5228226</v>
      </c>
      <c r="D76" s="18">
        <v>810</v>
      </c>
      <c r="E76" s="23" t="s">
        <v>86</v>
      </c>
      <c r="F76" s="56">
        <v>555245</v>
      </c>
    </row>
    <row r="77" spans="1:6" ht="45">
      <c r="A77" s="18">
        <v>600</v>
      </c>
      <c r="B77" s="16">
        <v>408</v>
      </c>
      <c r="C77" s="17">
        <v>7951500</v>
      </c>
      <c r="D77" s="18"/>
      <c r="E77" s="60" t="s">
        <v>159</v>
      </c>
      <c r="F77" s="56">
        <v>644755</v>
      </c>
    </row>
    <row r="78" spans="1:6" ht="45">
      <c r="A78" s="18">
        <v>600</v>
      </c>
      <c r="B78" s="16">
        <v>408</v>
      </c>
      <c r="C78" s="17">
        <v>7951500</v>
      </c>
      <c r="D78" s="18">
        <v>810</v>
      </c>
      <c r="E78" s="23" t="s">
        <v>86</v>
      </c>
      <c r="F78" s="56">
        <v>644755</v>
      </c>
    </row>
    <row r="79" spans="1:6" ht="75">
      <c r="A79" s="18">
        <v>600</v>
      </c>
      <c r="B79" s="16">
        <v>408</v>
      </c>
      <c r="C79" s="17">
        <v>5228226</v>
      </c>
      <c r="D79" s="18"/>
      <c r="E79" s="23" t="s">
        <v>87</v>
      </c>
      <c r="F79" s="56">
        <v>1295600</v>
      </c>
    </row>
    <row r="80" spans="1:6" ht="60">
      <c r="A80" s="18">
        <v>600</v>
      </c>
      <c r="B80" s="16">
        <v>408</v>
      </c>
      <c r="C80" s="17">
        <v>5228226</v>
      </c>
      <c r="D80" s="18">
        <v>810</v>
      </c>
      <c r="E80" s="23" t="s">
        <v>126</v>
      </c>
      <c r="F80" s="56">
        <v>1295600</v>
      </c>
    </row>
    <row r="81" spans="1:6">
      <c r="A81" s="18">
        <v>600</v>
      </c>
      <c r="B81" s="16">
        <v>409</v>
      </c>
      <c r="C81" s="17"/>
      <c r="D81" s="18"/>
      <c r="E81" s="24" t="s">
        <v>65</v>
      </c>
      <c r="F81" s="56">
        <v>3844200</v>
      </c>
    </row>
    <row r="82" spans="1:6" ht="60">
      <c r="A82" s="18">
        <v>600</v>
      </c>
      <c r="B82" s="16">
        <v>409</v>
      </c>
      <c r="C82" s="17">
        <v>5207400</v>
      </c>
      <c r="D82" s="18"/>
      <c r="E82" s="24" t="s">
        <v>66</v>
      </c>
      <c r="F82" s="56">
        <v>3844200</v>
      </c>
    </row>
    <row r="83" spans="1:6" ht="45">
      <c r="A83" s="18">
        <v>600</v>
      </c>
      <c r="B83" s="16">
        <v>409</v>
      </c>
      <c r="C83" s="17">
        <v>5207400</v>
      </c>
      <c r="D83" s="18">
        <v>810</v>
      </c>
      <c r="E83" s="23" t="s">
        <v>86</v>
      </c>
      <c r="F83" s="56">
        <v>3844200</v>
      </c>
    </row>
    <row r="84" spans="1:6">
      <c r="A84" s="18">
        <v>600</v>
      </c>
      <c r="B84" s="16">
        <v>412</v>
      </c>
      <c r="C84" s="17"/>
      <c r="D84" s="18"/>
      <c r="E84" s="21" t="s">
        <v>28</v>
      </c>
      <c r="F84" s="56">
        <f>F85+F87+F89</f>
        <v>598000</v>
      </c>
    </row>
    <row r="85" spans="1:6" ht="30">
      <c r="A85" s="18">
        <v>600</v>
      </c>
      <c r="B85" s="16">
        <v>412</v>
      </c>
      <c r="C85" s="17">
        <v>3400300</v>
      </c>
      <c r="D85" s="18"/>
      <c r="E85" s="24" t="s">
        <v>31</v>
      </c>
      <c r="F85" s="56">
        <v>400000</v>
      </c>
    </row>
    <row r="86" spans="1:6" ht="30">
      <c r="A86" s="18">
        <v>600</v>
      </c>
      <c r="B86" s="16">
        <v>412</v>
      </c>
      <c r="C86" s="17">
        <v>3400300</v>
      </c>
      <c r="D86" s="18">
        <v>244</v>
      </c>
      <c r="E86" s="33" t="s">
        <v>81</v>
      </c>
      <c r="F86" s="56">
        <v>400000</v>
      </c>
    </row>
    <row r="87" spans="1:6" ht="30">
      <c r="A87" s="18">
        <v>600</v>
      </c>
      <c r="B87" s="16">
        <v>412</v>
      </c>
      <c r="C87" s="17">
        <v>7959000</v>
      </c>
      <c r="D87" s="18"/>
      <c r="E87" s="24" t="s">
        <v>134</v>
      </c>
      <c r="F87" s="56">
        <v>98000</v>
      </c>
    </row>
    <row r="88" spans="1:6" ht="30">
      <c r="A88" s="18">
        <v>600</v>
      </c>
      <c r="B88" s="16">
        <v>412</v>
      </c>
      <c r="C88" s="17">
        <v>7959000</v>
      </c>
      <c r="D88" s="18">
        <v>244</v>
      </c>
      <c r="E88" s="33" t="s">
        <v>81</v>
      </c>
      <c r="F88" s="56">
        <v>98000</v>
      </c>
    </row>
    <row r="89" spans="1:6" ht="45">
      <c r="A89" s="18">
        <v>600</v>
      </c>
      <c r="B89" s="16">
        <v>412</v>
      </c>
      <c r="C89" s="17">
        <v>7956000</v>
      </c>
      <c r="D89" s="18"/>
      <c r="E89" s="23" t="s">
        <v>143</v>
      </c>
      <c r="F89" s="56">
        <v>100000</v>
      </c>
    </row>
    <row r="90" spans="1:6" ht="30">
      <c r="A90" s="18">
        <v>600</v>
      </c>
      <c r="B90" s="16">
        <v>412</v>
      </c>
      <c r="C90" s="17">
        <v>7956000</v>
      </c>
      <c r="D90" s="18">
        <v>244</v>
      </c>
      <c r="E90" s="23" t="s">
        <v>81</v>
      </c>
      <c r="F90" s="56">
        <v>100000</v>
      </c>
    </row>
    <row r="91" spans="1:6" s="31" customFormat="1" ht="15.75">
      <c r="A91" s="27">
        <v>600</v>
      </c>
      <c r="B91" s="28">
        <v>600</v>
      </c>
      <c r="C91" s="29"/>
      <c r="D91" s="27"/>
      <c r="E91" s="34" t="s">
        <v>57</v>
      </c>
      <c r="F91" s="55">
        <v>205000</v>
      </c>
    </row>
    <row r="92" spans="1:6" ht="15.75">
      <c r="A92" s="18">
        <v>600</v>
      </c>
      <c r="B92" s="16">
        <v>605</v>
      </c>
      <c r="C92" s="17"/>
      <c r="D92" s="18"/>
      <c r="E92" s="22" t="s">
        <v>58</v>
      </c>
      <c r="F92" s="55">
        <v>205000</v>
      </c>
    </row>
    <row r="93" spans="1:6" ht="30">
      <c r="A93" s="18">
        <v>600</v>
      </c>
      <c r="B93" s="16">
        <v>605</v>
      </c>
      <c r="C93" s="17">
        <v>7951100</v>
      </c>
      <c r="D93" s="18"/>
      <c r="E93" s="22" t="s">
        <v>144</v>
      </c>
      <c r="F93" s="55">
        <v>205000</v>
      </c>
    </row>
    <row r="94" spans="1:6" ht="30">
      <c r="A94" s="18">
        <v>600</v>
      </c>
      <c r="B94" s="16">
        <v>605</v>
      </c>
      <c r="C94" s="17">
        <v>7951100</v>
      </c>
      <c r="D94" s="18">
        <v>244</v>
      </c>
      <c r="E94" s="33" t="s">
        <v>81</v>
      </c>
      <c r="F94" s="55">
        <v>205000</v>
      </c>
    </row>
    <row r="95" spans="1:6" s="31" customFormat="1" ht="15.75">
      <c r="A95" s="27">
        <v>600</v>
      </c>
      <c r="B95" s="28">
        <v>700</v>
      </c>
      <c r="C95" s="29"/>
      <c r="D95" s="27"/>
      <c r="E95" s="35" t="s">
        <v>22</v>
      </c>
      <c r="F95" s="55">
        <f>F96</f>
        <v>276500</v>
      </c>
    </row>
    <row r="96" spans="1:6" ht="15.75">
      <c r="A96" s="18">
        <v>600</v>
      </c>
      <c r="B96" s="16">
        <v>707</v>
      </c>
      <c r="C96" s="17"/>
      <c r="D96" s="18"/>
      <c r="E96" s="24" t="s">
        <v>42</v>
      </c>
      <c r="F96" s="55">
        <f>F97+F99</f>
        <v>276500</v>
      </c>
    </row>
    <row r="97" spans="1:6" ht="30">
      <c r="A97" s="18">
        <v>600</v>
      </c>
      <c r="B97" s="16">
        <v>707</v>
      </c>
      <c r="C97" s="17">
        <v>7951200</v>
      </c>
      <c r="D97" s="18"/>
      <c r="E97" s="23" t="s">
        <v>135</v>
      </c>
      <c r="F97" s="55">
        <v>246500</v>
      </c>
    </row>
    <row r="98" spans="1:6" ht="30">
      <c r="A98" s="18">
        <v>600</v>
      </c>
      <c r="B98" s="16">
        <v>707</v>
      </c>
      <c r="C98" s="17">
        <v>7951200</v>
      </c>
      <c r="D98" s="18">
        <v>244</v>
      </c>
      <c r="E98" s="33" t="s">
        <v>81</v>
      </c>
      <c r="F98" s="55">
        <v>246500</v>
      </c>
    </row>
    <row r="99" spans="1:6" ht="45">
      <c r="A99" s="18">
        <v>600</v>
      </c>
      <c r="B99" s="16">
        <v>707</v>
      </c>
      <c r="C99" s="17">
        <v>7958000</v>
      </c>
      <c r="D99" s="18"/>
      <c r="E99" s="24" t="s">
        <v>67</v>
      </c>
      <c r="F99" s="55">
        <v>30000</v>
      </c>
    </row>
    <row r="100" spans="1:6" ht="30">
      <c r="A100" s="18">
        <v>600</v>
      </c>
      <c r="B100" s="16">
        <v>707</v>
      </c>
      <c r="C100" s="17">
        <v>7958000</v>
      </c>
      <c r="D100" s="18">
        <v>244</v>
      </c>
      <c r="E100" s="33" t="s">
        <v>81</v>
      </c>
      <c r="F100" s="55">
        <v>30000</v>
      </c>
    </row>
    <row r="101" spans="1:6" s="31" customFormat="1" ht="15.75">
      <c r="A101" s="27">
        <v>600</v>
      </c>
      <c r="B101" s="28">
        <v>1000</v>
      </c>
      <c r="C101" s="29"/>
      <c r="D101" s="27"/>
      <c r="E101" s="36" t="s">
        <v>23</v>
      </c>
      <c r="F101" s="55">
        <f>F102+F105+F120</f>
        <v>6030468</v>
      </c>
    </row>
    <row r="102" spans="1:6">
      <c r="A102" s="18">
        <v>600</v>
      </c>
      <c r="B102" s="16">
        <v>1001</v>
      </c>
      <c r="C102" s="17"/>
      <c r="D102" s="18"/>
      <c r="E102" s="22" t="s">
        <v>55</v>
      </c>
      <c r="F102" s="56">
        <v>219735.99</v>
      </c>
    </row>
    <row r="103" spans="1:6" ht="45">
      <c r="A103" s="18">
        <v>600</v>
      </c>
      <c r="B103" s="16">
        <v>1001</v>
      </c>
      <c r="C103" s="17">
        <v>4910100</v>
      </c>
      <c r="D103" s="18"/>
      <c r="E103" s="23" t="s">
        <v>35</v>
      </c>
      <c r="F103" s="56">
        <v>219735.99</v>
      </c>
    </row>
    <row r="104" spans="1:6" ht="30">
      <c r="A104" s="18">
        <v>600</v>
      </c>
      <c r="B104" s="16">
        <v>1001</v>
      </c>
      <c r="C104" s="17">
        <v>4910100</v>
      </c>
      <c r="D104" s="18">
        <v>312</v>
      </c>
      <c r="E104" s="25" t="s">
        <v>88</v>
      </c>
      <c r="F104" s="56">
        <v>219735.99</v>
      </c>
    </row>
    <row r="105" spans="1:6">
      <c r="A105" s="18">
        <v>600</v>
      </c>
      <c r="B105" s="16">
        <v>1003</v>
      </c>
      <c r="C105" s="17"/>
      <c r="D105" s="18"/>
      <c r="E105" s="24" t="s">
        <v>24</v>
      </c>
      <c r="F105" s="56">
        <f>F106+F108+F110+F112+F114+F116+F118</f>
        <v>5222632.01</v>
      </c>
    </row>
    <row r="106" spans="1:6" ht="30">
      <c r="A106" s="18">
        <v>600</v>
      </c>
      <c r="B106" s="16">
        <v>1003</v>
      </c>
      <c r="C106" s="17">
        <v>10008820</v>
      </c>
      <c r="D106" s="18"/>
      <c r="E106" s="24" t="s">
        <v>119</v>
      </c>
      <c r="F106" s="56">
        <v>1062200</v>
      </c>
    </row>
    <row r="107" spans="1:6">
      <c r="A107" s="18">
        <v>600</v>
      </c>
      <c r="B107" s="16">
        <v>1003</v>
      </c>
      <c r="C107" s="17">
        <v>10008820</v>
      </c>
      <c r="D107" s="18">
        <v>322</v>
      </c>
      <c r="E107" s="22" t="s">
        <v>89</v>
      </c>
      <c r="F107" s="56">
        <v>1062200</v>
      </c>
    </row>
    <row r="108" spans="1:6" ht="150">
      <c r="A108" s="18">
        <v>600</v>
      </c>
      <c r="B108" s="16">
        <v>1003</v>
      </c>
      <c r="C108" s="17">
        <v>5207800</v>
      </c>
      <c r="D108" s="18"/>
      <c r="E108" s="22" t="s">
        <v>90</v>
      </c>
      <c r="F108" s="56">
        <v>50000</v>
      </c>
    </row>
    <row r="109" spans="1:6" ht="45">
      <c r="A109" s="18">
        <v>600</v>
      </c>
      <c r="B109" s="16">
        <v>1003</v>
      </c>
      <c r="C109" s="17">
        <v>5207800</v>
      </c>
      <c r="D109" s="18">
        <v>321</v>
      </c>
      <c r="E109" s="24" t="s">
        <v>91</v>
      </c>
      <c r="F109" s="56">
        <v>50000</v>
      </c>
    </row>
    <row r="110" spans="1:6" ht="165">
      <c r="A110" s="18">
        <v>600</v>
      </c>
      <c r="B110" s="16">
        <v>1003</v>
      </c>
      <c r="C110" s="17">
        <v>5207800</v>
      </c>
      <c r="D110" s="18"/>
      <c r="E110" s="22" t="s">
        <v>124</v>
      </c>
      <c r="F110" s="56">
        <v>21918</v>
      </c>
    </row>
    <row r="111" spans="1:6" ht="45">
      <c r="A111" s="18">
        <v>600</v>
      </c>
      <c r="B111" s="16">
        <v>1003</v>
      </c>
      <c r="C111" s="17">
        <v>5207800</v>
      </c>
      <c r="D111" s="18">
        <v>321</v>
      </c>
      <c r="E111" s="24" t="s">
        <v>91</v>
      </c>
      <c r="F111" s="56">
        <v>21918</v>
      </c>
    </row>
    <row r="112" spans="1:6">
      <c r="A112" s="18">
        <v>600</v>
      </c>
      <c r="B112" s="16">
        <v>1003</v>
      </c>
      <c r="C112" s="17">
        <v>5222205</v>
      </c>
      <c r="D112" s="18"/>
      <c r="E112" s="24" t="s">
        <v>120</v>
      </c>
      <c r="F112" s="56">
        <v>1165000</v>
      </c>
    </row>
    <row r="113" spans="1:6">
      <c r="A113" s="18">
        <v>600</v>
      </c>
      <c r="B113" s="16">
        <v>1003</v>
      </c>
      <c r="C113" s="17">
        <v>5222205</v>
      </c>
      <c r="D113" s="18">
        <v>322</v>
      </c>
      <c r="E113" s="22" t="s">
        <v>89</v>
      </c>
      <c r="F113" s="56">
        <v>1165000</v>
      </c>
    </row>
    <row r="114" spans="1:6" ht="30">
      <c r="A114" s="18">
        <v>600</v>
      </c>
      <c r="B114" s="16">
        <v>1003</v>
      </c>
      <c r="C114" s="17">
        <v>7952000</v>
      </c>
      <c r="D114" s="18"/>
      <c r="E114" s="21" t="s">
        <v>136</v>
      </c>
      <c r="F114" s="56">
        <v>1222264.01</v>
      </c>
    </row>
    <row r="115" spans="1:6" ht="45">
      <c r="A115" s="18">
        <v>600</v>
      </c>
      <c r="B115" s="16">
        <v>1003</v>
      </c>
      <c r="C115" s="17">
        <v>7952000</v>
      </c>
      <c r="D115" s="18">
        <v>321</v>
      </c>
      <c r="E115" s="24" t="s">
        <v>91</v>
      </c>
      <c r="F115" s="56">
        <v>1222264.01</v>
      </c>
    </row>
    <row r="116" spans="1:6" ht="45">
      <c r="A116" s="18">
        <v>600</v>
      </c>
      <c r="B116" s="16">
        <v>1003</v>
      </c>
      <c r="C116" s="17">
        <v>7957000</v>
      </c>
      <c r="D116" s="18"/>
      <c r="E116" s="22" t="s">
        <v>145</v>
      </c>
      <c r="F116" s="56">
        <v>200000</v>
      </c>
    </row>
    <row r="117" spans="1:6">
      <c r="A117" s="18">
        <v>600</v>
      </c>
      <c r="B117" s="16">
        <v>1003</v>
      </c>
      <c r="C117" s="17">
        <v>7957000</v>
      </c>
      <c r="D117" s="18">
        <v>322</v>
      </c>
      <c r="E117" s="22" t="s">
        <v>89</v>
      </c>
      <c r="F117" s="56">
        <v>200000</v>
      </c>
    </row>
    <row r="118" spans="1:6" ht="30">
      <c r="A118" s="18">
        <v>600</v>
      </c>
      <c r="B118" s="16">
        <v>1003</v>
      </c>
      <c r="C118" s="17">
        <v>7951000</v>
      </c>
      <c r="D118" s="18"/>
      <c r="E118" s="22" t="s">
        <v>146</v>
      </c>
      <c r="F118" s="56">
        <v>1501250</v>
      </c>
    </row>
    <row r="119" spans="1:6">
      <c r="A119" s="18">
        <v>600</v>
      </c>
      <c r="B119" s="16">
        <v>1003</v>
      </c>
      <c r="C119" s="17">
        <v>7951000</v>
      </c>
      <c r="D119" s="18">
        <v>322</v>
      </c>
      <c r="E119" s="22" t="s">
        <v>89</v>
      </c>
      <c r="F119" s="56">
        <v>1501250</v>
      </c>
    </row>
    <row r="120" spans="1:6">
      <c r="A120" s="18">
        <v>600</v>
      </c>
      <c r="B120" s="16">
        <v>1004</v>
      </c>
      <c r="C120" s="17"/>
      <c r="D120" s="18"/>
      <c r="E120" s="22" t="s">
        <v>1</v>
      </c>
      <c r="F120" s="56">
        <v>588100</v>
      </c>
    </row>
    <row r="121" spans="1:6" ht="60">
      <c r="A121" s="18">
        <v>600</v>
      </c>
      <c r="B121" s="16">
        <v>1004</v>
      </c>
      <c r="C121" s="17">
        <v>5052112</v>
      </c>
      <c r="D121" s="18"/>
      <c r="E121" s="22" t="s">
        <v>92</v>
      </c>
      <c r="F121" s="56">
        <v>588100</v>
      </c>
    </row>
    <row r="122" spans="1:6">
      <c r="A122" s="18">
        <v>600</v>
      </c>
      <c r="B122" s="16">
        <v>1004</v>
      </c>
      <c r="C122" s="17">
        <v>5052112</v>
      </c>
      <c r="D122" s="18">
        <v>322</v>
      </c>
      <c r="E122" s="22" t="s">
        <v>89</v>
      </c>
      <c r="F122" s="56">
        <v>588100</v>
      </c>
    </row>
    <row r="123" spans="1:6">
      <c r="A123" s="18">
        <v>600</v>
      </c>
      <c r="B123" s="16">
        <v>1100</v>
      </c>
      <c r="C123" s="17"/>
      <c r="D123" s="18"/>
      <c r="E123" s="22" t="s">
        <v>53</v>
      </c>
      <c r="F123" s="56">
        <f>F124</f>
        <v>627000</v>
      </c>
    </row>
    <row r="124" spans="1:6">
      <c r="A124" s="18">
        <v>600</v>
      </c>
      <c r="B124" s="16">
        <v>1102</v>
      </c>
      <c r="C124" s="17"/>
      <c r="D124" s="18"/>
      <c r="E124" s="22" t="s">
        <v>101</v>
      </c>
      <c r="F124" s="56">
        <f>F125+F127</f>
        <v>627000</v>
      </c>
    </row>
    <row r="125" spans="1:6" ht="45">
      <c r="A125" s="18">
        <v>600</v>
      </c>
      <c r="B125" s="16">
        <v>1102</v>
      </c>
      <c r="C125" s="17">
        <v>5204000</v>
      </c>
      <c r="D125" s="18"/>
      <c r="E125" s="22" t="s">
        <v>105</v>
      </c>
      <c r="F125" s="56">
        <v>500000</v>
      </c>
    </row>
    <row r="126" spans="1:6" ht="30">
      <c r="A126" s="18">
        <v>600</v>
      </c>
      <c r="B126" s="16">
        <v>1102</v>
      </c>
      <c r="C126" s="17">
        <v>5204000</v>
      </c>
      <c r="D126" s="18">
        <v>244</v>
      </c>
      <c r="E126" s="24" t="s">
        <v>81</v>
      </c>
      <c r="F126" s="56">
        <v>500000</v>
      </c>
    </row>
    <row r="127" spans="1:6" ht="45">
      <c r="A127" s="18">
        <v>600</v>
      </c>
      <c r="B127" s="16">
        <v>1102</v>
      </c>
      <c r="C127" s="17">
        <v>7951300</v>
      </c>
      <c r="D127" s="18"/>
      <c r="E127" s="22" t="s">
        <v>147</v>
      </c>
      <c r="F127" s="56">
        <v>127000</v>
      </c>
    </row>
    <row r="128" spans="1:6" ht="30">
      <c r="A128" s="18">
        <v>600</v>
      </c>
      <c r="B128" s="16">
        <v>1102</v>
      </c>
      <c r="C128" s="17">
        <v>7951300</v>
      </c>
      <c r="D128" s="18">
        <v>244</v>
      </c>
      <c r="E128" s="24" t="s">
        <v>81</v>
      </c>
      <c r="F128" s="56">
        <v>127000</v>
      </c>
    </row>
    <row r="129" spans="1:6">
      <c r="A129" s="18">
        <v>600</v>
      </c>
      <c r="B129" s="16">
        <v>1200</v>
      </c>
      <c r="C129" s="17"/>
      <c r="D129" s="18"/>
      <c r="E129" s="24" t="s">
        <v>68</v>
      </c>
      <c r="F129" s="56">
        <f>F130</f>
        <v>2028566</v>
      </c>
    </row>
    <row r="130" spans="1:6" ht="30">
      <c r="A130" s="18">
        <v>600</v>
      </c>
      <c r="B130" s="16">
        <v>1204</v>
      </c>
      <c r="C130" s="17"/>
      <c r="D130" s="18"/>
      <c r="E130" s="24" t="s">
        <v>93</v>
      </c>
      <c r="F130" s="56">
        <f>F131+F133</f>
        <v>2028566</v>
      </c>
    </row>
    <row r="131" spans="1:6" ht="30">
      <c r="A131" s="18">
        <v>600</v>
      </c>
      <c r="B131" s="16">
        <v>1204</v>
      </c>
      <c r="C131" s="17">
        <v>5221711</v>
      </c>
      <c r="D131" s="18"/>
      <c r="E131" s="24" t="s">
        <v>148</v>
      </c>
      <c r="F131" s="56">
        <v>1028566</v>
      </c>
    </row>
    <row r="132" spans="1:6" ht="45">
      <c r="A132" s="18">
        <v>600</v>
      </c>
      <c r="B132" s="16">
        <v>1204</v>
      </c>
      <c r="C132" s="17">
        <v>5221711</v>
      </c>
      <c r="D132" s="18">
        <v>810</v>
      </c>
      <c r="E132" s="24" t="s">
        <v>86</v>
      </c>
      <c r="F132" s="56">
        <v>1028566</v>
      </c>
    </row>
    <row r="133" spans="1:6" ht="30">
      <c r="A133" s="18">
        <v>600</v>
      </c>
      <c r="B133" s="16">
        <v>1204</v>
      </c>
      <c r="C133" s="17">
        <v>7951800</v>
      </c>
      <c r="D133" s="18"/>
      <c r="E133" s="24" t="s">
        <v>69</v>
      </c>
      <c r="F133" s="56">
        <v>1000000</v>
      </c>
    </row>
    <row r="134" spans="1:6" ht="45">
      <c r="A134" s="18">
        <v>600</v>
      </c>
      <c r="B134" s="16">
        <v>1204</v>
      </c>
      <c r="C134" s="17">
        <v>7951800</v>
      </c>
      <c r="D134" s="18">
        <v>810</v>
      </c>
      <c r="E134" s="24" t="s">
        <v>86</v>
      </c>
      <c r="F134" s="56">
        <v>1000000</v>
      </c>
    </row>
    <row r="135" spans="1:6" s="41" customFormat="1" ht="28.5">
      <c r="A135" s="37">
        <v>601</v>
      </c>
      <c r="B135" s="38"/>
      <c r="C135" s="39"/>
      <c r="D135" s="37"/>
      <c r="E135" s="40" t="s">
        <v>107</v>
      </c>
      <c r="F135" s="54">
        <f>F137+F140+F145</f>
        <v>38070690</v>
      </c>
    </row>
    <row r="136" spans="1:6" s="31" customFormat="1" ht="15.75">
      <c r="A136" s="27">
        <v>601</v>
      </c>
      <c r="B136" s="28">
        <v>100</v>
      </c>
      <c r="C136" s="29"/>
      <c r="D136" s="27"/>
      <c r="E136" s="42" t="s">
        <v>18</v>
      </c>
      <c r="F136" s="55">
        <v>5799690</v>
      </c>
    </row>
    <row r="137" spans="1:6" ht="45">
      <c r="A137" s="18">
        <v>601</v>
      </c>
      <c r="B137" s="16">
        <v>106</v>
      </c>
      <c r="C137" s="17"/>
      <c r="D137" s="18"/>
      <c r="E137" s="24" t="s">
        <v>25</v>
      </c>
      <c r="F137" s="55">
        <v>5799690</v>
      </c>
    </row>
    <row r="138" spans="1:6" ht="15.75">
      <c r="A138" s="18">
        <v>601</v>
      </c>
      <c r="B138" s="16">
        <v>106</v>
      </c>
      <c r="C138" s="17">
        <v>20400</v>
      </c>
      <c r="D138" s="18"/>
      <c r="E138" s="25" t="s">
        <v>21</v>
      </c>
      <c r="F138" s="55">
        <v>5799690</v>
      </c>
    </row>
    <row r="139" spans="1:6" ht="30">
      <c r="A139" s="18">
        <v>601</v>
      </c>
      <c r="B139" s="16">
        <v>106</v>
      </c>
      <c r="C139" s="17">
        <v>20400</v>
      </c>
      <c r="D139" s="18">
        <v>500</v>
      </c>
      <c r="E139" s="24" t="s">
        <v>4</v>
      </c>
      <c r="F139" s="55">
        <v>5799690</v>
      </c>
    </row>
    <row r="140" spans="1:6" ht="30">
      <c r="A140" s="18">
        <v>601</v>
      </c>
      <c r="B140" s="16">
        <v>1300</v>
      </c>
      <c r="C140" s="17"/>
      <c r="D140" s="18"/>
      <c r="E140" s="24" t="s">
        <v>46</v>
      </c>
      <c r="F140" s="56">
        <v>408000</v>
      </c>
    </row>
    <row r="141" spans="1:6" ht="30">
      <c r="A141" s="18">
        <v>601</v>
      </c>
      <c r="B141" s="16">
        <v>1301</v>
      </c>
      <c r="C141" s="17"/>
      <c r="D141" s="18" t="s">
        <v>17</v>
      </c>
      <c r="E141" s="23" t="s">
        <v>70</v>
      </c>
      <c r="F141" s="56">
        <v>408000</v>
      </c>
    </row>
    <row r="142" spans="1:6" ht="30">
      <c r="A142" s="18">
        <v>601</v>
      </c>
      <c r="B142" s="16">
        <v>1301</v>
      </c>
      <c r="C142" s="17">
        <v>650000</v>
      </c>
      <c r="D142" s="18"/>
      <c r="E142" s="24" t="s">
        <v>47</v>
      </c>
      <c r="F142" s="56">
        <v>408000</v>
      </c>
    </row>
    <row r="143" spans="1:6">
      <c r="A143" s="18">
        <v>601</v>
      </c>
      <c r="B143" s="16">
        <v>1301</v>
      </c>
      <c r="C143" s="17">
        <v>650300</v>
      </c>
      <c r="D143" s="18" t="s">
        <v>17</v>
      </c>
      <c r="E143" s="23" t="s">
        <v>50</v>
      </c>
      <c r="F143" s="56">
        <v>408000</v>
      </c>
    </row>
    <row r="144" spans="1:6" ht="30">
      <c r="A144" s="18">
        <v>600</v>
      </c>
      <c r="B144" s="16">
        <v>1301</v>
      </c>
      <c r="C144" s="17">
        <v>650300</v>
      </c>
      <c r="D144" s="18">
        <v>710</v>
      </c>
      <c r="E144" s="24" t="s">
        <v>94</v>
      </c>
      <c r="F144" s="56">
        <v>408000</v>
      </c>
    </row>
    <row r="145" spans="1:6" ht="45">
      <c r="A145" s="18">
        <v>601</v>
      </c>
      <c r="B145" s="16">
        <v>1400</v>
      </c>
      <c r="C145" s="17"/>
      <c r="D145" s="18"/>
      <c r="E145" s="22" t="s">
        <v>71</v>
      </c>
      <c r="F145" s="56">
        <f>F146+F149+F153</f>
        <v>31863000</v>
      </c>
    </row>
    <row r="146" spans="1:6" ht="45">
      <c r="A146" s="18">
        <v>601</v>
      </c>
      <c r="B146" s="16">
        <v>1401</v>
      </c>
      <c r="C146" s="17"/>
      <c r="D146" s="18"/>
      <c r="E146" s="22" t="s">
        <v>72</v>
      </c>
      <c r="F146" s="56">
        <v>10813000</v>
      </c>
    </row>
    <row r="147" spans="1:6" ht="30">
      <c r="A147" s="18">
        <v>601</v>
      </c>
      <c r="B147" s="16">
        <v>1401</v>
      </c>
      <c r="C147" s="17">
        <v>5160130</v>
      </c>
      <c r="D147" s="18"/>
      <c r="E147" s="22" t="s">
        <v>59</v>
      </c>
      <c r="F147" s="56">
        <v>10813000</v>
      </c>
    </row>
    <row r="148" spans="1:6" ht="30">
      <c r="A148" s="18">
        <v>601</v>
      </c>
      <c r="B148" s="16">
        <v>1401</v>
      </c>
      <c r="C148" s="17">
        <v>5160130</v>
      </c>
      <c r="D148" s="18">
        <v>511</v>
      </c>
      <c r="E148" s="23" t="s">
        <v>95</v>
      </c>
      <c r="F148" s="56">
        <v>10813000</v>
      </c>
    </row>
    <row r="149" spans="1:6">
      <c r="A149" s="18">
        <v>601</v>
      </c>
      <c r="B149" s="16">
        <v>1402</v>
      </c>
      <c r="C149" s="17"/>
      <c r="D149" s="18"/>
      <c r="E149" s="23" t="s">
        <v>121</v>
      </c>
      <c r="F149" s="56">
        <v>18800000</v>
      </c>
    </row>
    <row r="150" spans="1:6" ht="30">
      <c r="A150" s="18">
        <v>601</v>
      </c>
      <c r="B150" s="16">
        <v>1402</v>
      </c>
      <c r="C150" s="17">
        <v>5170200</v>
      </c>
      <c r="D150" s="18"/>
      <c r="E150" s="23" t="s">
        <v>129</v>
      </c>
      <c r="F150" s="56">
        <v>18800000</v>
      </c>
    </row>
    <row r="151" spans="1:6" ht="30">
      <c r="A151" s="18">
        <v>601</v>
      </c>
      <c r="B151" s="16">
        <v>1402</v>
      </c>
      <c r="C151" s="17">
        <v>5170205</v>
      </c>
      <c r="D151" s="18"/>
      <c r="E151" s="23" t="s">
        <v>130</v>
      </c>
      <c r="F151" s="56">
        <v>18800000</v>
      </c>
    </row>
    <row r="152" spans="1:6" ht="45">
      <c r="A152" s="18">
        <v>601</v>
      </c>
      <c r="B152" s="16">
        <v>1402</v>
      </c>
      <c r="C152" s="17">
        <v>5170205</v>
      </c>
      <c r="D152" s="18">
        <v>512</v>
      </c>
      <c r="E152" s="23" t="s">
        <v>122</v>
      </c>
      <c r="F152" s="56">
        <v>18800000</v>
      </c>
    </row>
    <row r="153" spans="1:6" ht="45">
      <c r="A153" s="18">
        <v>601</v>
      </c>
      <c r="B153" s="16">
        <v>1403</v>
      </c>
      <c r="C153" s="17"/>
      <c r="D153" s="18"/>
      <c r="E153" s="23" t="s">
        <v>73</v>
      </c>
      <c r="F153" s="56">
        <v>2250000</v>
      </c>
    </row>
    <row r="154" spans="1:6" ht="30">
      <c r="A154" s="18">
        <v>601</v>
      </c>
      <c r="B154" s="16">
        <v>1403</v>
      </c>
      <c r="C154" s="17">
        <v>5210300</v>
      </c>
      <c r="D154" s="18"/>
      <c r="E154" s="23" t="s">
        <v>61</v>
      </c>
      <c r="F154" s="56">
        <v>2250000</v>
      </c>
    </row>
    <row r="155" spans="1:6">
      <c r="A155" s="18">
        <v>601</v>
      </c>
      <c r="B155" s="16">
        <v>1403</v>
      </c>
      <c r="C155" s="17">
        <v>5210300</v>
      </c>
      <c r="D155" s="18">
        <v>540</v>
      </c>
      <c r="E155" s="23" t="s">
        <v>62</v>
      </c>
      <c r="F155" s="56">
        <v>2250000</v>
      </c>
    </row>
    <row r="156" spans="1:6" s="41" customFormat="1" ht="28.5">
      <c r="A156" s="37">
        <v>614</v>
      </c>
      <c r="B156" s="38"/>
      <c r="C156" s="39"/>
      <c r="D156" s="37"/>
      <c r="E156" s="40" t="s">
        <v>108</v>
      </c>
      <c r="F156" s="54">
        <f>F157+F166+F180</f>
        <v>19310449.129999999</v>
      </c>
    </row>
    <row r="157" spans="1:6">
      <c r="A157" s="18">
        <v>614</v>
      </c>
      <c r="B157" s="16">
        <v>400</v>
      </c>
      <c r="C157" s="17"/>
      <c r="D157" s="18"/>
      <c r="E157" s="23" t="s">
        <v>27</v>
      </c>
      <c r="F157" s="56">
        <f>F158+F163</f>
        <v>112300</v>
      </c>
    </row>
    <row r="158" spans="1:6" ht="15.75">
      <c r="A158" s="18">
        <v>614</v>
      </c>
      <c r="B158" s="16">
        <v>401</v>
      </c>
      <c r="C158" s="17"/>
      <c r="D158" s="18"/>
      <c r="E158" s="34" t="s">
        <v>84</v>
      </c>
      <c r="F158" s="56">
        <f>F159+F161</f>
        <v>58300</v>
      </c>
    </row>
    <row r="159" spans="1:6" ht="30">
      <c r="A159" s="18">
        <v>614</v>
      </c>
      <c r="B159" s="16">
        <v>401</v>
      </c>
      <c r="C159" s="17">
        <v>7955000</v>
      </c>
      <c r="D159" s="18"/>
      <c r="E159" s="21" t="s">
        <v>141</v>
      </c>
      <c r="F159" s="56">
        <v>40000</v>
      </c>
    </row>
    <row r="160" spans="1:6">
      <c r="A160" s="18">
        <v>614</v>
      </c>
      <c r="B160" s="16">
        <v>401</v>
      </c>
      <c r="C160" s="17">
        <v>7955000</v>
      </c>
      <c r="D160" s="18">
        <v>1</v>
      </c>
      <c r="E160" s="24" t="s">
        <v>97</v>
      </c>
      <c r="F160" s="56">
        <v>40000</v>
      </c>
    </row>
    <row r="161" spans="1:6" ht="47.25">
      <c r="A161" s="18">
        <v>614</v>
      </c>
      <c r="B161" s="16">
        <v>401</v>
      </c>
      <c r="C161" s="17">
        <v>7952100</v>
      </c>
      <c r="D161" s="18"/>
      <c r="E161" s="34" t="s">
        <v>142</v>
      </c>
      <c r="F161" s="56">
        <v>18300</v>
      </c>
    </row>
    <row r="162" spans="1:6">
      <c r="A162" s="18">
        <v>614</v>
      </c>
      <c r="B162" s="16">
        <v>401</v>
      </c>
      <c r="C162" s="17">
        <v>7952100</v>
      </c>
      <c r="D162" s="18">
        <v>1</v>
      </c>
      <c r="E162" s="24" t="s">
        <v>97</v>
      </c>
      <c r="F162" s="56">
        <v>18300</v>
      </c>
    </row>
    <row r="163" spans="1:6">
      <c r="A163" s="18">
        <v>614</v>
      </c>
      <c r="B163" s="16">
        <v>412</v>
      </c>
      <c r="C163" s="17"/>
      <c r="D163" s="18"/>
      <c r="E163" s="23" t="s">
        <v>28</v>
      </c>
      <c r="F163" s="56">
        <v>54000</v>
      </c>
    </row>
    <row r="164" spans="1:6" ht="45">
      <c r="A164" s="18">
        <v>614</v>
      </c>
      <c r="B164" s="16">
        <v>412</v>
      </c>
      <c r="C164" s="17">
        <v>7956000</v>
      </c>
      <c r="D164" s="18"/>
      <c r="E164" s="23" t="s">
        <v>137</v>
      </c>
      <c r="F164" s="56">
        <v>54000</v>
      </c>
    </row>
    <row r="165" spans="1:6" ht="30">
      <c r="A165" s="18">
        <v>614</v>
      </c>
      <c r="B165" s="16">
        <v>412</v>
      </c>
      <c r="C165" s="17">
        <v>7956000</v>
      </c>
      <c r="D165" s="18">
        <v>244</v>
      </c>
      <c r="E165" s="23" t="s">
        <v>81</v>
      </c>
      <c r="F165" s="56">
        <v>54000</v>
      </c>
    </row>
    <row r="166" spans="1:6" s="31" customFormat="1" ht="15.75">
      <c r="A166" s="27">
        <v>614</v>
      </c>
      <c r="B166" s="28">
        <v>700</v>
      </c>
      <c r="C166" s="29"/>
      <c r="D166" s="27"/>
      <c r="E166" s="36" t="s">
        <v>22</v>
      </c>
      <c r="F166" s="55">
        <f>F167+F174</f>
        <v>4916095.13</v>
      </c>
    </row>
    <row r="167" spans="1:6">
      <c r="A167" s="18">
        <v>614</v>
      </c>
      <c r="B167" s="16">
        <v>702</v>
      </c>
      <c r="C167" s="17"/>
      <c r="D167" s="18"/>
      <c r="E167" s="23" t="s">
        <v>37</v>
      </c>
      <c r="F167" s="56">
        <f>F168+F172</f>
        <v>2881655.13</v>
      </c>
    </row>
    <row r="168" spans="1:6">
      <c r="A168" s="18">
        <v>614</v>
      </c>
      <c r="B168" s="16">
        <v>702</v>
      </c>
      <c r="C168" s="17">
        <v>4230000</v>
      </c>
      <c r="D168" s="18"/>
      <c r="E168" s="24" t="s">
        <v>38</v>
      </c>
      <c r="F168" s="56">
        <f>F169</f>
        <v>2821655.13</v>
      </c>
    </row>
    <row r="169" spans="1:6" ht="30">
      <c r="A169" s="18">
        <v>614</v>
      </c>
      <c r="B169" s="16">
        <v>702</v>
      </c>
      <c r="C169" s="17">
        <v>4239910</v>
      </c>
      <c r="D169" s="18"/>
      <c r="E169" s="23" t="s">
        <v>30</v>
      </c>
      <c r="F169" s="56">
        <f>F170+F171</f>
        <v>2821655.13</v>
      </c>
    </row>
    <row r="170" spans="1:6" ht="60">
      <c r="A170" s="18">
        <v>614</v>
      </c>
      <c r="B170" s="16">
        <v>702</v>
      </c>
      <c r="C170" s="17">
        <v>4239910</v>
      </c>
      <c r="D170" s="18">
        <v>611</v>
      </c>
      <c r="E170" s="24" t="s">
        <v>96</v>
      </c>
      <c r="F170" s="56">
        <v>2435562</v>
      </c>
    </row>
    <row r="171" spans="1:6">
      <c r="A171" s="18">
        <v>614</v>
      </c>
      <c r="B171" s="16">
        <v>702</v>
      </c>
      <c r="C171" s="17">
        <v>4239910</v>
      </c>
      <c r="D171" s="18">
        <v>612</v>
      </c>
      <c r="E171" s="23" t="s">
        <v>110</v>
      </c>
      <c r="F171" s="56">
        <v>386093.13</v>
      </c>
    </row>
    <row r="172" spans="1:6" ht="45">
      <c r="A172" s="18">
        <v>614</v>
      </c>
      <c r="B172" s="16">
        <v>702</v>
      </c>
      <c r="C172" s="17">
        <v>7951900</v>
      </c>
      <c r="D172" s="18"/>
      <c r="E172" s="24" t="s">
        <v>149</v>
      </c>
      <c r="F172" s="56">
        <v>60000</v>
      </c>
    </row>
    <row r="173" spans="1:6">
      <c r="A173" s="18">
        <v>614</v>
      </c>
      <c r="B173" s="16">
        <v>702</v>
      </c>
      <c r="C173" s="17">
        <v>7951900</v>
      </c>
      <c r="D173" s="18">
        <v>612</v>
      </c>
      <c r="E173" s="23" t="s">
        <v>110</v>
      </c>
      <c r="F173" s="56">
        <v>60000</v>
      </c>
    </row>
    <row r="174" spans="1:6">
      <c r="A174" s="18">
        <v>614</v>
      </c>
      <c r="B174" s="16">
        <v>707</v>
      </c>
      <c r="C174" s="17"/>
      <c r="D174" s="18"/>
      <c r="E174" s="24" t="s">
        <v>42</v>
      </c>
      <c r="F174" s="56">
        <f>F175+F178</f>
        <v>2034440</v>
      </c>
    </row>
    <row r="175" spans="1:6">
      <c r="A175" s="18">
        <v>614</v>
      </c>
      <c r="B175" s="16">
        <v>707</v>
      </c>
      <c r="C175" s="17">
        <v>4319910</v>
      </c>
      <c r="D175" s="18"/>
      <c r="E175" s="20" t="s">
        <v>30</v>
      </c>
      <c r="F175" s="56">
        <f>F176+F177</f>
        <v>798440</v>
      </c>
    </row>
    <row r="176" spans="1:6">
      <c r="A176" s="18">
        <v>614</v>
      </c>
      <c r="B176" s="16">
        <v>707</v>
      </c>
      <c r="C176" s="17">
        <v>4319910</v>
      </c>
      <c r="D176" s="18">
        <v>1</v>
      </c>
      <c r="E176" s="24" t="s">
        <v>97</v>
      </c>
      <c r="F176" s="56">
        <v>786690</v>
      </c>
    </row>
    <row r="177" spans="1:6" ht="30">
      <c r="A177" s="18">
        <v>614</v>
      </c>
      <c r="B177" s="16">
        <v>707</v>
      </c>
      <c r="C177" s="17">
        <v>4319910</v>
      </c>
      <c r="D177" s="18">
        <v>851</v>
      </c>
      <c r="E177" s="24" t="s">
        <v>60</v>
      </c>
      <c r="F177" s="56">
        <v>11750</v>
      </c>
    </row>
    <row r="178" spans="1:6" ht="30">
      <c r="A178" s="18">
        <v>614</v>
      </c>
      <c r="B178" s="16">
        <v>707</v>
      </c>
      <c r="C178" s="17">
        <v>4319930</v>
      </c>
      <c r="D178" s="18"/>
      <c r="E178" s="20" t="s">
        <v>150</v>
      </c>
      <c r="F178" s="56">
        <v>1236000</v>
      </c>
    </row>
    <row r="179" spans="1:6">
      <c r="A179" s="18">
        <v>614</v>
      </c>
      <c r="B179" s="16">
        <v>707</v>
      </c>
      <c r="C179" s="17">
        <v>4319930</v>
      </c>
      <c r="D179" s="18">
        <v>1</v>
      </c>
      <c r="E179" s="24" t="s">
        <v>97</v>
      </c>
      <c r="F179" s="56">
        <v>1236000</v>
      </c>
    </row>
    <row r="180" spans="1:6" s="31" customFormat="1" ht="31.5">
      <c r="A180" s="27">
        <v>614</v>
      </c>
      <c r="B180" s="28">
        <v>800</v>
      </c>
      <c r="C180" s="29"/>
      <c r="D180" s="27"/>
      <c r="E180" s="34" t="s">
        <v>34</v>
      </c>
      <c r="F180" s="55">
        <f>F181+F208</f>
        <v>14282054</v>
      </c>
    </row>
    <row r="181" spans="1:6">
      <c r="A181" s="18">
        <v>614</v>
      </c>
      <c r="B181" s="16">
        <v>801</v>
      </c>
      <c r="C181" s="17"/>
      <c r="D181" s="18"/>
      <c r="E181" s="23" t="s">
        <v>32</v>
      </c>
      <c r="F181" s="56">
        <f>F182+F187+F189+F191+F201+F203+F205</f>
        <v>13095206</v>
      </c>
    </row>
    <row r="182" spans="1:6" ht="30">
      <c r="A182" s="18">
        <v>614</v>
      </c>
      <c r="B182" s="16">
        <v>801</v>
      </c>
      <c r="C182" s="17">
        <v>4400000</v>
      </c>
      <c r="D182" s="18"/>
      <c r="E182" s="24" t="s">
        <v>39</v>
      </c>
      <c r="F182" s="56">
        <f>F183+F185</f>
        <v>5627290</v>
      </c>
    </row>
    <row r="183" spans="1:6" ht="30">
      <c r="A183" s="18">
        <v>614</v>
      </c>
      <c r="B183" s="16">
        <v>801</v>
      </c>
      <c r="C183" s="17">
        <v>4409900</v>
      </c>
      <c r="D183" s="18"/>
      <c r="E183" s="23" t="s">
        <v>30</v>
      </c>
      <c r="F183" s="56">
        <f>F184</f>
        <v>4928180</v>
      </c>
    </row>
    <row r="184" spans="1:6" ht="60">
      <c r="A184" s="18">
        <v>614</v>
      </c>
      <c r="B184" s="16">
        <v>801</v>
      </c>
      <c r="C184" s="17">
        <v>4409900</v>
      </c>
      <c r="D184" s="18">
        <v>611</v>
      </c>
      <c r="E184" s="24" t="s">
        <v>96</v>
      </c>
      <c r="F184" s="56">
        <v>4928180</v>
      </c>
    </row>
    <row r="185" spans="1:6" ht="45">
      <c r="A185" s="18">
        <v>614</v>
      </c>
      <c r="B185" s="16">
        <v>801</v>
      </c>
      <c r="C185" s="17">
        <v>4409910</v>
      </c>
      <c r="D185" s="18"/>
      <c r="E185" s="24" t="s">
        <v>115</v>
      </c>
      <c r="F185" s="56">
        <v>699110</v>
      </c>
    </row>
    <row r="186" spans="1:6" ht="60">
      <c r="A186" s="18">
        <v>614</v>
      </c>
      <c r="B186" s="16">
        <v>801</v>
      </c>
      <c r="C186" s="17">
        <v>4409910</v>
      </c>
      <c r="D186" s="18">
        <v>611</v>
      </c>
      <c r="E186" s="24" t="s">
        <v>96</v>
      </c>
      <c r="F186" s="56">
        <v>699110</v>
      </c>
    </row>
    <row r="187" spans="1:6" ht="45">
      <c r="A187" s="18">
        <v>614</v>
      </c>
      <c r="B187" s="16">
        <v>801</v>
      </c>
      <c r="C187" s="17">
        <v>5204000</v>
      </c>
      <c r="D187" s="18"/>
      <c r="E187" s="22" t="s">
        <v>105</v>
      </c>
      <c r="F187" s="56">
        <v>1374700</v>
      </c>
    </row>
    <row r="188" spans="1:6" ht="60">
      <c r="A188" s="18">
        <v>614</v>
      </c>
      <c r="B188" s="16">
        <v>801</v>
      </c>
      <c r="C188" s="17">
        <v>5204000</v>
      </c>
      <c r="D188" s="18">
        <v>611</v>
      </c>
      <c r="E188" s="24" t="s">
        <v>96</v>
      </c>
      <c r="F188" s="56">
        <v>1374700</v>
      </c>
    </row>
    <row r="189" spans="1:6" ht="75">
      <c r="A189" s="18">
        <v>614</v>
      </c>
      <c r="B189" s="16">
        <v>801</v>
      </c>
      <c r="C189" s="17">
        <v>5207200</v>
      </c>
      <c r="D189" s="18"/>
      <c r="E189" s="24" t="s">
        <v>156</v>
      </c>
      <c r="F189" s="56">
        <v>278076.5</v>
      </c>
    </row>
    <row r="190" spans="1:6">
      <c r="A190" s="18">
        <v>614</v>
      </c>
      <c r="B190" s="16">
        <v>801</v>
      </c>
      <c r="C190" s="17">
        <v>5207200</v>
      </c>
      <c r="D190" s="18">
        <v>612</v>
      </c>
      <c r="E190" s="23" t="s">
        <v>110</v>
      </c>
      <c r="F190" s="56">
        <v>278076.5</v>
      </c>
    </row>
    <row r="191" spans="1:6">
      <c r="A191" s="18">
        <v>614</v>
      </c>
      <c r="B191" s="16">
        <v>801</v>
      </c>
      <c r="C191" s="17">
        <v>4420000</v>
      </c>
      <c r="D191" s="18"/>
      <c r="E191" s="22" t="s">
        <v>40</v>
      </c>
      <c r="F191" s="56">
        <f>F192+F195+F197+F199</f>
        <v>3650916</v>
      </c>
    </row>
    <row r="192" spans="1:6" ht="30">
      <c r="A192" s="18">
        <v>614</v>
      </c>
      <c r="B192" s="16">
        <v>801</v>
      </c>
      <c r="C192" s="17">
        <v>4429900</v>
      </c>
      <c r="D192" s="18"/>
      <c r="E192" s="23" t="s">
        <v>30</v>
      </c>
      <c r="F192" s="56">
        <f>F193+F194</f>
        <v>3485916</v>
      </c>
    </row>
    <row r="193" spans="1:6">
      <c r="A193" s="18">
        <v>614</v>
      </c>
      <c r="B193" s="16">
        <v>801</v>
      </c>
      <c r="C193" s="17">
        <v>4429900</v>
      </c>
      <c r="D193" s="18">
        <v>1</v>
      </c>
      <c r="E193" s="24" t="s">
        <v>97</v>
      </c>
      <c r="F193" s="56">
        <v>3470916</v>
      </c>
    </row>
    <row r="194" spans="1:6" ht="30">
      <c r="A194" s="18">
        <v>614</v>
      </c>
      <c r="B194" s="16">
        <v>801</v>
      </c>
      <c r="C194" s="17">
        <v>4429900</v>
      </c>
      <c r="D194" s="18">
        <v>851</v>
      </c>
      <c r="E194" s="24" t="s">
        <v>60</v>
      </c>
      <c r="F194" s="56">
        <v>15000</v>
      </c>
    </row>
    <row r="195" spans="1:6" ht="30">
      <c r="A195" s="18">
        <v>614</v>
      </c>
      <c r="B195" s="16">
        <v>801</v>
      </c>
      <c r="C195" s="17">
        <v>4429920</v>
      </c>
      <c r="D195" s="18"/>
      <c r="E195" s="58" t="s">
        <v>153</v>
      </c>
      <c r="F195" s="56">
        <v>20000</v>
      </c>
    </row>
    <row r="196" spans="1:6">
      <c r="A196" s="18">
        <v>614</v>
      </c>
      <c r="B196" s="16">
        <v>801</v>
      </c>
      <c r="C196" s="17">
        <v>4429920</v>
      </c>
      <c r="D196" s="18">
        <v>1</v>
      </c>
      <c r="E196" s="24" t="s">
        <v>97</v>
      </c>
      <c r="F196" s="56">
        <v>20000</v>
      </c>
    </row>
    <row r="197" spans="1:6" ht="30">
      <c r="A197" s="18">
        <v>614</v>
      </c>
      <c r="B197" s="16">
        <v>801</v>
      </c>
      <c r="C197" s="17">
        <v>4429930</v>
      </c>
      <c r="D197" s="18"/>
      <c r="E197" s="20" t="s">
        <v>150</v>
      </c>
      <c r="F197" s="56">
        <v>100000</v>
      </c>
    </row>
    <row r="198" spans="1:6">
      <c r="A198" s="18">
        <v>614</v>
      </c>
      <c r="B198" s="16">
        <v>801</v>
      </c>
      <c r="C198" s="17">
        <v>4429930</v>
      </c>
      <c r="D198" s="18">
        <v>1</v>
      </c>
      <c r="E198" s="24" t="s">
        <v>97</v>
      </c>
      <c r="F198" s="56">
        <v>100000</v>
      </c>
    </row>
    <row r="199" spans="1:6" ht="30">
      <c r="A199" s="18">
        <v>614</v>
      </c>
      <c r="B199" s="16">
        <v>801</v>
      </c>
      <c r="C199" s="17">
        <v>4429940</v>
      </c>
      <c r="D199" s="18"/>
      <c r="E199" s="20" t="s">
        <v>155</v>
      </c>
      <c r="F199" s="56">
        <v>45000</v>
      </c>
    </row>
    <row r="200" spans="1:6">
      <c r="A200" s="18">
        <v>614</v>
      </c>
      <c r="B200" s="16">
        <v>801</v>
      </c>
      <c r="C200" s="17">
        <v>4429940</v>
      </c>
      <c r="D200" s="18">
        <v>1</v>
      </c>
      <c r="E200" s="24" t="s">
        <v>97</v>
      </c>
      <c r="F200" s="56">
        <v>45000</v>
      </c>
    </row>
    <row r="201" spans="1:6" ht="45">
      <c r="A201" s="18">
        <v>614</v>
      </c>
      <c r="B201" s="16">
        <v>801</v>
      </c>
      <c r="C201" s="17">
        <v>5204000</v>
      </c>
      <c r="D201" s="18"/>
      <c r="E201" s="22" t="s">
        <v>105</v>
      </c>
      <c r="F201" s="56">
        <v>646900</v>
      </c>
    </row>
    <row r="202" spans="1:6">
      <c r="A202" s="18">
        <v>614</v>
      </c>
      <c r="B202" s="16">
        <v>801</v>
      </c>
      <c r="C202" s="17">
        <v>5204000</v>
      </c>
      <c r="D202" s="18">
        <v>1</v>
      </c>
      <c r="E202" s="24" t="s">
        <v>97</v>
      </c>
      <c r="F202" s="56">
        <v>646900</v>
      </c>
    </row>
    <row r="203" spans="1:6" ht="75">
      <c r="A203" s="18">
        <v>614</v>
      </c>
      <c r="B203" s="16">
        <v>801</v>
      </c>
      <c r="C203" s="17">
        <v>5207200</v>
      </c>
      <c r="D203" s="18"/>
      <c r="E203" s="24" t="s">
        <v>156</v>
      </c>
      <c r="F203" s="56">
        <v>77323.5</v>
      </c>
    </row>
    <row r="204" spans="1:6">
      <c r="A204" s="18">
        <v>614</v>
      </c>
      <c r="B204" s="16">
        <v>801</v>
      </c>
      <c r="C204" s="17">
        <v>5207200</v>
      </c>
      <c r="D204" s="18">
        <v>1</v>
      </c>
      <c r="E204" s="24" t="s">
        <v>97</v>
      </c>
      <c r="F204" s="56">
        <v>773230.5</v>
      </c>
    </row>
    <row r="205" spans="1:6" ht="45">
      <c r="A205" s="18">
        <v>614</v>
      </c>
      <c r="B205" s="16">
        <v>801</v>
      </c>
      <c r="C205" s="17">
        <v>7951900</v>
      </c>
      <c r="D205" s="18"/>
      <c r="E205" s="24" t="s">
        <v>149</v>
      </c>
      <c r="F205" s="56">
        <f>F206+F207</f>
        <v>1440000</v>
      </c>
    </row>
    <row r="206" spans="1:6" ht="30">
      <c r="A206" s="18">
        <v>614</v>
      </c>
      <c r="B206" s="16">
        <v>801</v>
      </c>
      <c r="C206" s="17">
        <v>7951900</v>
      </c>
      <c r="D206" s="18">
        <v>244</v>
      </c>
      <c r="E206" s="24" t="s">
        <v>81</v>
      </c>
      <c r="F206" s="56">
        <v>749000</v>
      </c>
    </row>
    <row r="207" spans="1:6" ht="30">
      <c r="A207" s="18">
        <v>614</v>
      </c>
      <c r="B207" s="16">
        <v>801</v>
      </c>
      <c r="C207" s="17">
        <v>7951900</v>
      </c>
      <c r="D207" s="18">
        <v>612</v>
      </c>
      <c r="E207" s="24" t="s">
        <v>110</v>
      </c>
      <c r="F207" s="56">
        <v>691000</v>
      </c>
    </row>
    <row r="208" spans="1:6" ht="30">
      <c r="A208" s="18">
        <v>614</v>
      </c>
      <c r="B208" s="16">
        <v>804</v>
      </c>
      <c r="C208" s="17"/>
      <c r="D208" s="18"/>
      <c r="E208" s="21" t="s">
        <v>7</v>
      </c>
      <c r="F208" s="56">
        <f>F210</f>
        <v>1186848</v>
      </c>
    </row>
    <row r="209" spans="1:6" ht="60">
      <c r="A209" s="18">
        <v>614</v>
      </c>
      <c r="B209" s="16">
        <v>804</v>
      </c>
      <c r="C209" s="17">
        <v>4520000</v>
      </c>
      <c r="D209" s="18"/>
      <c r="E209" s="20" t="s">
        <v>36</v>
      </c>
      <c r="F209" s="56">
        <v>1186848</v>
      </c>
    </row>
    <row r="210" spans="1:6" ht="30">
      <c r="A210" s="18">
        <v>614</v>
      </c>
      <c r="B210" s="16">
        <v>804</v>
      </c>
      <c r="C210" s="17">
        <v>4529901</v>
      </c>
      <c r="D210" s="18"/>
      <c r="E210" s="23" t="s">
        <v>30</v>
      </c>
      <c r="F210" s="56">
        <f>F211+F212</f>
        <v>1186848</v>
      </c>
    </row>
    <row r="211" spans="1:6">
      <c r="A211" s="18">
        <v>614</v>
      </c>
      <c r="B211" s="16">
        <v>804</v>
      </c>
      <c r="C211" s="17">
        <v>4529901</v>
      </c>
      <c r="D211" s="18">
        <v>1</v>
      </c>
      <c r="E211" s="24" t="s">
        <v>97</v>
      </c>
      <c r="F211" s="56">
        <v>1182967</v>
      </c>
    </row>
    <row r="212" spans="1:6" ht="30">
      <c r="A212" s="18">
        <v>614</v>
      </c>
      <c r="B212" s="16">
        <v>804</v>
      </c>
      <c r="C212" s="17">
        <v>4529901</v>
      </c>
      <c r="D212" s="18">
        <v>852</v>
      </c>
      <c r="E212" s="24" t="s">
        <v>98</v>
      </c>
      <c r="F212" s="56">
        <v>3881</v>
      </c>
    </row>
    <row r="213" spans="1:6" s="41" customFormat="1" ht="28.5">
      <c r="A213" s="37">
        <v>615</v>
      </c>
      <c r="B213" s="38"/>
      <c r="C213" s="39"/>
      <c r="D213" s="37"/>
      <c r="E213" s="43" t="s">
        <v>109</v>
      </c>
      <c r="F213" s="54">
        <f>F214+F220+F300</f>
        <v>104349396.17</v>
      </c>
    </row>
    <row r="214" spans="1:6" s="41" customFormat="1" ht="15.75">
      <c r="A214" s="27">
        <v>615</v>
      </c>
      <c r="B214" s="28">
        <v>400</v>
      </c>
      <c r="C214" s="29"/>
      <c r="D214" s="27"/>
      <c r="E214" s="23" t="s">
        <v>27</v>
      </c>
      <c r="F214" s="55">
        <f>F215</f>
        <v>71700</v>
      </c>
    </row>
    <row r="215" spans="1:6" ht="15.75">
      <c r="A215" s="18">
        <v>615</v>
      </c>
      <c r="B215" s="16">
        <v>401</v>
      </c>
      <c r="C215" s="17"/>
      <c r="D215" s="18"/>
      <c r="E215" s="34" t="s">
        <v>84</v>
      </c>
      <c r="F215" s="56">
        <f>F216+F218</f>
        <v>71700</v>
      </c>
    </row>
    <row r="216" spans="1:6" ht="30">
      <c r="A216" s="18">
        <v>615</v>
      </c>
      <c r="B216" s="16">
        <v>401</v>
      </c>
      <c r="C216" s="17">
        <v>7955000</v>
      </c>
      <c r="D216" s="18"/>
      <c r="E216" s="21" t="s">
        <v>141</v>
      </c>
      <c r="F216" s="56">
        <v>40000</v>
      </c>
    </row>
    <row r="217" spans="1:6" ht="30">
      <c r="A217" s="18">
        <v>615</v>
      </c>
      <c r="B217" s="16">
        <v>401</v>
      </c>
      <c r="C217" s="17">
        <v>7955000</v>
      </c>
      <c r="D217" s="18">
        <v>612</v>
      </c>
      <c r="E217" s="24" t="s">
        <v>110</v>
      </c>
      <c r="F217" s="56">
        <v>40000</v>
      </c>
    </row>
    <row r="218" spans="1:6" ht="47.25">
      <c r="A218" s="18">
        <v>615</v>
      </c>
      <c r="B218" s="16">
        <v>401</v>
      </c>
      <c r="C218" s="17">
        <v>7952100</v>
      </c>
      <c r="D218" s="18"/>
      <c r="E218" s="34" t="s">
        <v>142</v>
      </c>
      <c r="F218" s="56">
        <v>31700</v>
      </c>
    </row>
    <row r="219" spans="1:6" ht="30">
      <c r="A219" s="18">
        <v>615</v>
      </c>
      <c r="B219" s="16">
        <v>401</v>
      </c>
      <c r="C219" s="17">
        <v>7952100</v>
      </c>
      <c r="D219" s="18">
        <v>612</v>
      </c>
      <c r="E219" s="24" t="s">
        <v>110</v>
      </c>
      <c r="F219" s="56">
        <v>31700</v>
      </c>
    </row>
    <row r="220" spans="1:6" s="31" customFormat="1" ht="15.75">
      <c r="A220" s="27">
        <v>615</v>
      </c>
      <c r="B220" s="28">
        <v>700</v>
      </c>
      <c r="C220" s="29"/>
      <c r="D220" s="27"/>
      <c r="E220" s="34" t="s">
        <v>22</v>
      </c>
      <c r="F220" s="55">
        <f>F221+F243+F289+F295</f>
        <v>102917996.17</v>
      </c>
    </row>
    <row r="221" spans="1:6">
      <c r="A221" s="18">
        <v>615</v>
      </c>
      <c r="B221" s="16">
        <v>701</v>
      </c>
      <c r="C221" s="17"/>
      <c r="D221" s="18"/>
      <c r="E221" s="23" t="s">
        <v>8</v>
      </c>
      <c r="F221" s="56">
        <f>F222+F235+F237+F239+F241</f>
        <v>23348325.169999998</v>
      </c>
    </row>
    <row r="222" spans="1:6">
      <c r="A222" s="18">
        <v>615</v>
      </c>
      <c r="B222" s="16">
        <v>701</v>
      </c>
      <c r="C222" s="17">
        <v>4200000</v>
      </c>
      <c r="D222" s="18"/>
      <c r="E222" s="24" t="s">
        <v>9</v>
      </c>
      <c r="F222" s="56">
        <f>F223+F225+F227+F229+F231+F233</f>
        <v>13508232.789999999</v>
      </c>
    </row>
    <row r="223" spans="1:6" ht="30">
      <c r="A223" s="18">
        <v>615</v>
      </c>
      <c r="B223" s="16">
        <v>701</v>
      </c>
      <c r="C223" s="17">
        <v>4209910</v>
      </c>
      <c r="D223" s="18"/>
      <c r="E223" s="23" t="s">
        <v>63</v>
      </c>
      <c r="F223" s="56">
        <v>12862337</v>
      </c>
    </row>
    <row r="224" spans="1:6" ht="60">
      <c r="A224" s="18">
        <v>615</v>
      </c>
      <c r="B224" s="16">
        <v>701</v>
      </c>
      <c r="C224" s="17">
        <v>4209910</v>
      </c>
      <c r="D224" s="18">
        <v>611</v>
      </c>
      <c r="E224" s="24" t="s">
        <v>96</v>
      </c>
      <c r="F224" s="56">
        <v>12862337</v>
      </c>
    </row>
    <row r="225" spans="1:6" ht="30">
      <c r="A225" s="18">
        <v>615</v>
      </c>
      <c r="B225" s="16">
        <v>701</v>
      </c>
      <c r="C225" s="17">
        <v>4209915</v>
      </c>
      <c r="D225" s="18"/>
      <c r="E225" s="23" t="s">
        <v>63</v>
      </c>
      <c r="F225" s="56">
        <v>160629</v>
      </c>
    </row>
    <row r="226" spans="1:6" ht="30">
      <c r="A226" s="18">
        <v>615</v>
      </c>
      <c r="B226" s="16">
        <v>701</v>
      </c>
      <c r="C226" s="17">
        <v>4209915</v>
      </c>
      <c r="D226" s="18">
        <v>612</v>
      </c>
      <c r="E226" s="24" t="s">
        <v>110</v>
      </c>
      <c r="F226" s="56">
        <v>160629</v>
      </c>
    </row>
    <row r="227" spans="1:6" ht="30">
      <c r="A227" s="18">
        <v>615</v>
      </c>
      <c r="B227" s="16">
        <v>701</v>
      </c>
      <c r="C227" s="17">
        <v>4209916</v>
      </c>
      <c r="D227" s="18"/>
      <c r="E227" s="23" t="s">
        <v>125</v>
      </c>
      <c r="F227" s="56">
        <v>99877.79</v>
      </c>
    </row>
    <row r="228" spans="1:6" ht="30">
      <c r="A228" s="18">
        <v>615</v>
      </c>
      <c r="B228" s="16">
        <v>701</v>
      </c>
      <c r="C228" s="17">
        <v>4209916</v>
      </c>
      <c r="D228" s="18">
        <v>612</v>
      </c>
      <c r="E228" s="24" t="s">
        <v>110</v>
      </c>
      <c r="F228" s="56">
        <v>99877.79</v>
      </c>
    </row>
    <row r="229" spans="1:6" ht="30">
      <c r="A229" s="18">
        <v>615</v>
      </c>
      <c r="B229" s="16">
        <v>701</v>
      </c>
      <c r="C229" s="17">
        <v>4209917</v>
      </c>
      <c r="D229" s="18"/>
      <c r="E229" s="23" t="s">
        <v>151</v>
      </c>
      <c r="F229" s="56">
        <v>4083</v>
      </c>
    </row>
    <row r="230" spans="1:6" ht="30">
      <c r="A230" s="18">
        <v>615</v>
      </c>
      <c r="B230" s="16">
        <v>701</v>
      </c>
      <c r="C230" s="17">
        <v>4209917</v>
      </c>
      <c r="D230" s="18">
        <v>612</v>
      </c>
      <c r="E230" s="24" t="s">
        <v>110</v>
      </c>
      <c r="F230" s="56">
        <v>4083</v>
      </c>
    </row>
    <row r="231" spans="1:6" ht="30">
      <c r="A231" s="18">
        <v>615</v>
      </c>
      <c r="B231" s="16">
        <v>701</v>
      </c>
      <c r="C231" s="17">
        <v>4209918</v>
      </c>
      <c r="D231" s="18"/>
      <c r="E231" s="23" t="s">
        <v>150</v>
      </c>
      <c r="F231" s="56">
        <v>375000</v>
      </c>
    </row>
    <row r="232" spans="1:6" ht="30">
      <c r="A232" s="18">
        <v>615</v>
      </c>
      <c r="B232" s="16">
        <v>701</v>
      </c>
      <c r="C232" s="17">
        <v>4209918</v>
      </c>
      <c r="D232" s="18">
        <v>612</v>
      </c>
      <c r="E232" s="24" t="s">
        <v>110</v>
      </c>
      <c r="F232" s="56">
        <v>375000</v>
      </c>
    </row>
    <row r="233" spans="1:6" ht="45">
      <c r="A233" s="18">
        <v>615</v>
      </c>
      <c r="B233" s="16">
        <v>701</v>
      </c>
      <c r="C233" s="17">
        <v>4209919</v>
      </c>
      <c r="D233" s="18"/>
      <c r="E233" s="23" t="s">
        <v>157</v>
      </c>
      <c r="F233" s="56">
        <v>6306</v>
      </c>
    </row>
    <row r="234" spans="1:6" ht="30">
      <c r="A234" s="18">
        <v>615</v>
      </c>
      <c r="B234" s="16">
        <v>701</v>
      </c>
      <c r="C234" s="17">
        <v>4209919</v>
      </c>
      <c r="D234" s="18">
        <v>612</v>
      </c>
      <c r="E234" s="24" t="s">
        <v>110</v>
      </c>
      <c r="F234" s="56">
        <v>6306</v>
      </c>
    </row>
    <row r="235" spans="1:6" ht="45">
      <c r="A235" s="18">
        <v>615</v>
      </c>
      <c r="B235" s="16">
        <v>701</v>
      </c>
      <c r="C235" s="17">
        <v>5204000</v>
      </c>
      <c r="D235" s="18"/>
      <c r="E235" s="22" t="s">
        <v>105</v>
      </c>
      <c r="F235" s="56">
        <v>7957291.3799999999</v>
      </c>
    </row>
    <row r="236" spans="1:6" ht="60">
      <c r="A236" s="18">
        <v>615</v>
      </c>
      <c r="B236" s="16">
        <v>701</v>
      </c>
      <c r="C236" s="17">
        <v>5204000</v>
      </c>
      <c r="D236" s="18">
        <v>611</v>
      </c>
      <c r="E236" s="24" t="s">
        <v>96</v>
      </c>
      <c r="F236" s="56">
        <v>7957291.3799999999</v>
      </c>
    </row>
    <row r="237" spans="1:6" ht="60">
      <c r="A237" s="18">
        <v>615</v>
      </c>
      <c r="B237" s="16">
        <v>701</v>
      </c>
      <c r="C237" s="17">
        <v>5205700</v>
      </c>
      <c r="D237" s="18"/>
      <c r="E237" s="58" t="s">
        <v>154</v>
      </c>
      <c r="F237" s="56">
        <v>201773</v>
      </c>
    </row>
    <row r="238" spans="1:6" ht="30">
      <c r="A238" s="18">
        <v>615</v>
      </c>
      <c r="B238" s="16">
        <v>701</v>
      </c>
      <c r="C238" s="17">
        <v>5205700</v>
      </c>
      <c r="D238" s="18">
        <v>612</v>
      </c>
      <c r="E238" s="24" t="s">
        <v>110</v>
      </c>
      <c r="F238" s="56">
        <v>201773</v>
      </c>
    </row>
    <row r="239" spans="1:6" ht="45">
      <c r="A239" s="18">
        <v>615</v>
      </c>
      <c r="B239" s="16">
        <v>701</v>
      </c>
      <c r="C239" s="17">
        <v>7951600</v>
      </c>
      <c r="D239" s="18"/>
      <c r="E239" s="24" t="s">
        <v>100</v>
      </c>
      <c r="F239" s="56">
        <v>1200000</v>
      </c>
    </row>
    <row r="240" spans="1:6" ht="30">
      <c r="A240" s="18">
        <v>615</v>
      </c>
      <c r="B240" s="16">
        <v>701</v>
      </c>
      <c r="C240" s="17">
        <v>7951600</v>
      </c>
      <c r="D240" s="18">
        <v>612</v>
      </c>
      <c r="E240" s="24" t="s">
        <v>110</v>
      </c>
      <c r="F240" s="56">
        <v>1200000</v>
      </c>
    </row>
    <row r="241" spans="1:6" ht="45">
      <c r="A241" s="18">
        <v>615</v>
      </c>
      <c r="B241" s="16">
        <v>701</v>
      </c>
      <c r="C241" s="59">
        <v>7951700</v>
      </c>
      <c r="D241" s="18"/>
      <c r="E241" s="24" t="s">
        <v>138</v>
      </c>
      <c r="F241" s="56">
        <v>481028</v>
      </c>
    </row>
    <row r="242" spans="1:6" ht="30">
      <c r="A242" s="18">
        <v>615</v>
      </c>
      <c r="B242" s="16">
        <v>701</v>
      </c>
      <c r="C242" s="17">
        <v>7951700</v>
      </c>
      <c r="D242" s="18">
        <v>612</v>
      </c>
      <c r="E242" s="24" t="s">
        <v>110</v>
      </c>
      <c r="F242" s="56">
        <v>481028</v>
      </c>
    </row>
    <row r="243" spans="1:6">
      <c r="A243" s="18">
        <v>615</v>
      </c>
      <c r="B243" s="16">
        <v>702</v>
      </c>
      <c r="C243" s="17"/>
      <c r="D243" s="18"/>
      <c r="E243" s="21" t="s">
        <v>37</v>
      </c>
      <c r="F243" s="56">
        <f>F244+F263+F270+F272+F285+F287</f>
        <v>74833372</v>
      </c>
    </row>
    <row r="244" spans="1:6" ht="30">
      <c r="A244" s="18">
        <v>615</v>
      </c>
      <c r="B244" s="16">
        <v>702</v>
      </c>
      <c r="C244" s="17">
        <v>4210000</v>
      </c>
      <c r="D244" s="18"/>
      <c r="E244" s="22" t="s">
        <v>41</v>
      </c>
      <c r="F244" s="56">
        <f>F245+F247+F249+F251+F253+F255+F257+F259+F261</f>
        <v>15536755</v>
      </c>
    </row>
    <row r="245" spans="1:6" ht="30">
      <c r="A245" s="18">
        <v>615</v>
      </c>
      <c r="B245" s="16">
        <v>702</v>
      </c>
      <c r="C245" s="17">
        <v>4219910</v>
      </c>
      <c r="D245" s="18"/>
      <c r="E245" s="23" t="s">
        <v>63</v>
      </c>
      <c r="F245" s="56">
        <v>10836333</v>
      </c>
    </row>
    <row r="246" spans="1:6" ht="60">
      <c r="A246" s="18">
        <v>615</v>
      </c>
      <c r="B246" s="16">
        <v>702</v>
      </c>
      <c r="C246" s="17">
        <v>4219910</v>
      </c>
      <c r="D246" s="18">
        <v>611</v>
      </c>
      <c r="E246" s="24" t="s">
        <v>96</v>
      </c>
      <c r="F246" s="56">
        <v>10836333</v>
      </c>
    </row>
    <row r="247" spans="1:6" ht="120">
      <c r="A247" s="18">
        <v>615</v>
      </c>
      <c r="B247" s="16">
        <v>702</v>
      </c>
      <c r="C247" s="17">
        <v>4219912</v>
      </c>
      <c r="D247" s="18"/>
      <c r="E247" s="44" t="s">
        <v>111</v>
      </c>
      <c r="F247" s="56">
        <v>1020000</v>
      </c>
    </row>
    <row r="248" spans="1:6" ht="30">
      <c r="A248" s="18">
        <v>615</v>
      </c>
      <c r="B248" s="16">
        <v>702</v>
      </c>
      <c r="C248" s="17">
        <v>4219912</v>
      </c>
      <c r="D248" s="18">
        <v>611</v>
      </c>
      <c r="E248" s="24" t="s">
        <v>85</v>
      </c>
      <c r="F248" s="56">
        <v>1020000</v>
      </c>
    </row>
    <row r="249" spans="1:6" ht="30">
      <c r="A249" s="18">
        <v>615</v>
      </c>
      <c r="B249" s="16">
        <v>702</v>
      </c>
      <c r="C249" s="17">
        <v>4219914</v>
      </c>
      <c r="D249" s="18"/>
      <c r="E249" s="24" t="s">
        <v>75</v>
      </c>
      <c r="F249" s="56">
        <v>775252</v>
      </c>
    </row>
    <row r="250" spans="1:6" ht="60">
      <c r="A250" s="18">
        <v>615</v>
      </c>
      <c r="B250" s="16">
        <v>702</v>
      </c>
      <c r="C250" s="17">
        <v>4219914</v>
      </c>
      <c r="D250" s="18">
        <v>611</v>
      </c>
      <c r="E250" s="24" t="s">
        <v>96</v>
      </c>
      <c r="F250" s="56">
        <v>775252</v>
      </c>
    </row>
    <row r="251" spans="1:6" ht="60">
      <c r="A251" s="18">
        <v>615</v>
      </c>
      <c r="B251" s="16">
        <v>702</v>
      </c>
      <c r="C251" s="45">
        <v>4219913</v>
      </c>
      <c r="D251" s="18"/>
      <c r="E251" s="24" t="s">
        <v>74</v>
      </c>
      <c r="F251" s="56">
        <v>1020000</v>
      </c>
    </row>
    <row r="252" spans="1:6" ht="60">
      <c r="A252" s="18">
        <v>615</v>
      </c>
      <c r="B252" s="16">
        <v>702</v>
      </c>
      <c r="C252" s="45">
        <v>4219913</v>
      </c>
      <c r="D252" s="18">
        <v>611</v>
      </c>
      <c r="E252" s="24" t="s">
        <v>96</v>
      </c>
      <c r="F252" s="56">
        <v>1020000</v>
      </c>
    </row>
    <row r="253" spans="1:6" ht="30">
      <c r="A253" s="18">
        <v>615</v>
      </c>
      <c r="B253" s="16">
        <v>702</v>
      </c>
      <c r="C253" s="45">
        <v>4219915</v>
      </c>
      <c r="D253" s="18"/>
      <c r="E253" s="23" t="s">
        <v>63</v>
      </c>
      <c r="F253" s="56">
        <v>1346159</v>
      </c>
    </row>
    <row r="254" spans="1:6" ht="30">
      <c r="A254" s="18">
        <v>615</v>
      </c>
      <c r="B254" s="16">
        <v>702</v>
      </c>
      <c r="C254" s="45">
        <v>4219915</v>
      </c>
      <c r="D254" s="18">
        <v>612</v>
      </c>
      <c r="E254" s="24" t="s">
        <v>110</v>
      </c>
      <c r="F254" s="56">
        <v>1346159</v>
      </c>
    </row>
    <row r="255" spans="1:6" ht="30">
      <c r="A255" s="18">
        <v>615</v>
      </c>
      <c r="B255" s="16">
        <v>702</v>
      </c>
      <c r="C255" s="45">
        <v>4219916</v>
      </c>
      <c r="D255" s="18"/>
      <c r="E255" s="23" t="s">
        <v>125</v>
      </c>
      <c r="F255" s="56">
        <v>99000</v>
      </c>
    </row>
    <row r="256" spans="1:6" ht="30">
      <c r="A256" s="18">
        <v>615</v>
      </c>
      <c r="B256" s="16">
        <v>702</v>
      </c>
      <c r="C256" s="45">
        <v>4219916</v>
      </c>
      <c r="D256" s="18">
        <v>612</v>
      </c>
      <c r="E256" s="24" t="s">
        <v>110</v>
      </c>
      <c r="F256" s="56">
        <v>99000</v>
      </c>
    </row>
    <row r="257" spans="1:6" ht="30">
      <c r="A257" s="18">
        <v>615</v>
      </c>
      <c r="B257" s="16">
        <v>702</v>
      </c>
      <c r="C257" s="17">
        <v>4219917</v>
      </c>
      <c r="D257" s="18"/>
      <c r="E257" s="23" t="s">
        <v>151</v>
      </c>
      <c r="F257" s="56">
        <v>195014</v>
      </c>
    </row>
    <row r="258" spans="1:6" ht="30">
      <c r="A258" s="18">
        <v>615</v>
      </c>
      <c r="B258" s="16">
        <v>702</v>
      </c>
      <c r="C258" s="17">
        <v>4219917</v>
      </c>
      <c r="D258" s="18">
        <v>612</v>
      </c>
      <c r="E258" s="24" t="s">
        <v>110</v>
      </c>
      <c r="F258" s="56">
        <v>195014</v>
      </c>
    </row>
    <row r="259" spans="1:6" ht="30">
      <c r="A259" s="18">
        <v>615</v>
      </c>
      <c r="B259" s="16">
        <v>702</v>
      </c>
      <c r="C259" s="17">
        <v>4219918</v>
      </c>
      <c r="D259" s="18"/>
      <c r="E259" s="23" t="s">
        <v>150</v>
      </c>
      <c r="F259" s="56">
        <v>235000</v>
      </c>
    </row>
    <row r="260" spans="1:6" ht="30">
      <c r="A260" s="18">
        <v>615</v>
      </c>
      <c r="B260" s="16">
        <v>702</v>
      </c>
      <c r="C260" s="17">
        <v>4219918</v>
      </c>
      <c r="D260" s="18">
        <v>612</v>
      </c>
      <c r="E260" s="24" t="s">
        <v>110</v>
      </c>
      <c r="F260" s="56">
        <v>235000</v>
      </c>
    </row>
    <row r="261" spans="1:6" ht="45">
      <c r="A261" s="18">
        <v>615</v>
      </c>
      <c r="B261" s="16">
        <v>702</v>
      </c>
      <c r="C261" s="17">
        <v>4219919</v>
      </c>
      <c r="D261" s="18"/>
      <c r="E261" s="23" t="s">
        <v>157</v>
      </c>
      <c r="F261" s="56">
        <v>9997</v>
      </c>
    </row>
    <row r="262" spans="1:6" ht="30">
      <c r="A262" s="18">
        <v>615</v>
      </c>
      <c r="B262" s="16">
        <v>702</v>
      </c>
      <c r="C262" s="17">
        <v>4219919</v>
      </c>
      <c r="D262" s="18">
        <v>612</v>
      </c>
      <c r="E262" s="24" t="s">
        <v>110</v>
      </c>
      <c r="F262" s="56">
        <v>9997</v>
      </c>
    </row>
    <row r="263" spans="1:6">
      <c r="A263" s="18">
        <v>615</v>
      </c>
      <c r="B263" s="16">
        <v>702</v>
      </c>
      <c r="C263" s="17">
        <v>4230000</v>
      </c>
      <c r="D263" s="18"/>
      <c r="E263" s="20" t="s">
        <v>38</v>
      </c>
      <c r="F263" s="56">
        <f>F264+F266+F268</f>
        <v>3000834</v>
      </c>
    </row>
    <row r="264" spans="1:6" ht="30">
      <c r="A264" s="18">
        <v>615</v>
      </c>
      <c r="B264" s="16">
        <v>702</v>
      </c>
      <c r="C264" s="17">
        <v>4239900</v>
      </c>
      <c r="D264" s="18"/>
      <c r="E264" s="23" t="s">
        <v>30</v>
      </c>
      <c r="F264" s="56">
        <v>2984434</v>
      </c>
    </row>
    <row r="265" spans="1:6" ht="60">
      <c r="A265" s="18">
        <v>615</v>
      </c>
      <c r="B265" s="16">
        <v>702</v>
      </c>
      <c r="C265" s="17">
        <v>4239900</v>
      </c>
      <c r="D265" s="18">
        <v>611</v>
      </c>
      <c r="E265" s="24" t="s">
        <v>96</v>
      </c>
      <c r="F265" s="56">
        <v>2984434</v>
      </c>
    </row>
    <row r="266" spans="1:6" ht="30">
      <c r="A266" s="18">
        <v>615</v>
      </c>
      <c r="B266" s="16">
        <v>702</v>
      </c>
      <c r="C266" s="17">
        <v>4239915</v>
      </c>
      <c r="D266" s="18"/>
      <c r="E266" s="23" t="s">
        <v>30</v>
      </c>
      <c r="F266" s="56">
        <v>11400</v>
      </c>
    </row>
    <row r="267" spans="1:6" ht="30">
      <c r="A267" s="18">
        <v>615</v>
      </c>
      <c r="B267" s="16">
        <v>702</v>
      </c>
      <c r="C267" s="17">
        <v>4239915</v>
      </c>
      <c r="D267" s="18">
        <v>612</v>
      </c>
      <c r="E267" s="24" t="s">
        <v>110</v>
      </c>
      <c r="F267" s="56">
        <v>11400</v>
      </c>
    </row>
    <row r="268" spans="1:6" ht="30">
      <c r="A268" s="18">
        <v>615</v>
      </c>
      <c r="B268" s="16">
        <v>702</v>
      </c>
      <c r="C268" s="17">
        <v>4239916</v>
      </c>
      <c r="D268" s="18"/>
      <c r="E268" s="23" t="s">
        <v>125</v>
      </c>
      <c r="F268" s="56">
        <v>5000</v>
      </c>
    </row>
    <row r="269" spans="1:6" ht="30">
      <c r="A269" s="18">
        <v>615</v>
      </c>
      <c r="B269" s="16">
        <v>702</v>
      </c>
      <c r="C269" s="17">
        <v>4239916</v>
      </c>
      <c r="D269" s="18">
        <v>612</v>
      </c>
      <c r="E269" s="24" t="s">
        <v>110</v>
      </c>
      <c r="F269" s="56">
        <v>5000</v>
      </c>
    </row>
    <row r="270" spans="1:6" ht="30">
      <c r="A270" s="18">
        <v>615</v>
      </c>
      <c r="B270" s="16">
        <v>702</v>
      </c>
      <c r="C270" s="17">
        <v>4362100</v>
      </c>
      <c r="D270" s="18"/>
      <c r="E270" s="24" t="s">
        <v>131</v>
      </c>
      <c r="F270" s="56">
        <v>3749084</v>
      </c>
    </row>
    <row r="271" spans="1:6" ht="30">
      <c r="A271" s="18">
        <v>615</v>
      </c>
      <c r="B271" s="16">
        <v>702</v>
      </c>
      <c r="C271" s="17">
        <v>4362100</v>
      </c>
      <c r="D271" s="18">
        <v>244</v>
      </c>
      <c r="E271" s="24" t="s">
        <v>81</v>
      </c>
      <c r="F271" s="56">
        <v>3749084</v>
      </c>
    </row>
    <row r="272" spans="1:6">
      <c r="A272" s="18">
        <v>615</v>
      </c>
      <c r="B272" s="16">
        <v>702</v>
      </c>
      <c r="C272" s="17">
        <v>5200000</v>
      </c>
      <c r="D272" s="18"/>
      <c r="E272" s="33" t="s">
        <v>26</v>
      </c>
      <c r="F272" s="56">
        <f>F273+F275+F277+F279+F281+F283</f>
        <v>51036727</v>
      </c>
    </row>
    <row r="273" spans="1:6" ht="45">
      <c r="A273" s="18">
        <v>615</v>
      </c>
      <c r="B273" s="16">
        <v>702</v>
      </c>
      <c r="C273" s="17">
        <v>5204000</v>
      </c>
      <c r="D273" s="18"/>
      <c r="E273" s="22" t="s">
        <v>105</v>
      </c>
      <c r="F273" s="56">
        <v>5836700</v>
      </c>
    </row>
    <row r="274" spans="1:6" ht="60">
      <c r="A274" s="18">
        <v>615</v>
      </c>
      <c r="B274" s="16">
        <v>702</v>
      </c>
      <c r="C274" s="17">
        <v>5204000</v>
      </c>
      <c r="D274" s="18">
        <v>611</v>
      </c>
      <c r="E274" s="24" t="s">
        <v>96</v>
      </c>
      <c r="F274" s="56">
        <v>5836700</v>
      </c>
    </row>
    <row r="275" spans="1:6">
      <c r="A275" s="18">
        <v>615</v>
      </c>
      <c r="B275" s="16">
        <v>702</v>
      </c>
      <c r="C275" s="17">
        <v>5200900</v>
      </c>
      <c r="D275" s="18"/>
      <c r="E275" s="20" t="s">
        <v>10</v>
      </c>
      <c r="F275" s="56">
        <v>724200</v>
      </c>
    </row>
    <row r="276" spans="1:6" ht="30">
      <c r="A276" s="18">
        <v>615</v>
      </c>
      <c r="B276" s="16">
        <v>702</v>
      </c>
      <c r="C276" s="17">
        <v>5200900</v>
      </c>
      <c r="D276" s="18">
        <v>612</v>
      </c>
      <c r="E276" s="24" t="s">
        <v>110</v>
      </c>
      <c r="F276" s="56">
        <v>724200</v>
      </c>
    </row>
    <row r="277" spans="1:6" ht="120">
      <c r="A277" s="18">
        <v>615</v>
      </c>
      <c r="B277" s="16">
        <v>702</v>
      </c>
      <c r="C277" s="17">
        <v>5206610</v>
      </c>
      <c r="D277" s="18"/>
      <c r="E277" s="24" t="s">
        <v>99</v>
      </c>
      <c r="F277" s="56">
        <v>42160400</v>
      </c>
    </row>
    <row r="278" spans="1:6" ht="60">
      <c r="A278" s="18">
        <v>615</v>
      </c>
      <c r="B278" s="16">
        <v>702</v>
      </c>
      <c r="C278" s="17">
        <v>5206610</v>
      </c>
      <c r="D278" s="18">
        <v>611</v>
      </c>
      <c r="E278" s="24" t="s">
        <v>96</v>
      </c>
      <c r="F278" s="56">
        <v>42160400</v>
      </c>
    </row>
    <row r="279" spans="1:6" ht="45">
      <c r="A279" s="18">
        <v>615</v>
      </c>
      <c r="B279" s="16">
        <v>702</v>
      </c>
      <c r="C279" s="17">
        <v>5206310</v>
      </c>
      <c r="D279" s="18"/>
      <c r="E279" s="24" t="s">
        <v>123</v>
      </c>
      <c r="F279" s="56">
        <v>1020000</v>
      </c>
    </row>
    <row r="280" spans="1:6" ht="60">
      <c r="A280" s="18">
        <v>615</v>
      </c>
      <c r="B280" s="16">
        <v>702</v>
      </c>
      <c r="C280" s="17">
        <v>5206310</v>
      </c>
      <c r="D280" s="18">
        <v>611</v>
      </c>
      <c r="E280" s="24" t="s">
        <v>96</v>
      </c>
      <c r="F280" s="56">
        <v>1020000</v>
      </c>
    </row>
    <row r="281" spans="1:6" ht="105">
      <c r="A281" s="18">
        <v>615</v>
      </c>
      <c r="B281" s="16">
        <v>702</v>
      </c>
      <c r="C281" s="17">
        <v>5204600</v>
      </c>
      <c r="D281" s="18"/>
      <c r="E281" s="24" t="s">
        <v>127</v>
      </c>
      <c r="F281" s="56">
        <v>997200</v>
      </c>
    </row>
    <row r="282" spans="1:6" ht="60">
      <c r="A282" s="18">
        <v>615</v>
      </c>
      <c r="B282" s="16">
        <v>702</v>
      </c>
      <c r="C282" s="17">
        <v>5204600</v>
      </c>
      <c r="D282" s="18">
        <v>611</v>
      </c>
      <c r="E282" s="24" t="s">
        <v>96</v>
      </c>
      <c r="F282" s="56">
        <v>997200</v>
      </c>
    </row>
    <row r="283" spans="1:6" ht="60">
      <c r="A283" s="18">
        <v>615</v>
      </c>
      <c r="B283" s="16">
        <v>702</v>
      </c>
      <c r="C283" s="17">
        <v>5205700</v>
      </c>
      <c r="D283" s="18"/>
      <c r="E283" s="58" t="s">
        <v>154</v>
      </c>
      <c r="F283" s="56">
        <v>298227</v>
      </c>
    </row>
    <row r="284" spans="1:6" ht="30">
      <c r="A284" s="18">
        <v>615</v>
      </c>
      <c r="B284" s="16">
        <v>702</v>
      </c>
      <c r="C284" s="17">
        <v>5205700</v>
      </c>
      <c r="D284" s="18">
        <v>612</v>
      </c>
      <c r="E284" s="24" t="s">
        <v>110</v>
      </c>
      <c r="F284" s="56">
        <v>298227</v>
      </c>
    </row>
    <row r="285" spans="1:6" ht="45">
      <c r="A285" s="18">
        <v>615</v>
      </c>
      <c r="B285" s="16">
        <v>702</v>
      </c>
      <c r="C285" s="59">
        <v>7951700</v>
      </c>
      <c r="D285" s="18"/>
      <c r="E285" s="24" t="s">
        <v>138</v>
      </c>
      <c r="F285" s="56">
        <v>1209972</v>
      </c>
    </row>
    <row r="286" spans="1:6" ht="30">
      <c r="A286" s="18">
        <v>615</v>
      </c>
      <c r="B286" s="16">
        <v>702</v>
      </c>
      <c r="C286" s="59">
        <v>7951700</v>
      </c>
      <c r="D286" s="18">
        <v>612</v>
      </c>
      <c r="E286" s="24" t="s">
        <v>110</v>
      </c>
      <c r="F286" s="56">
        <v>1209972</v>
      </c>
    </row>
    <row r="287" spans="1:6">
      <c r="A287" s="18">
        <v>615</v>
      </c>
      <c r="B287" s="16">
        <v>702</v>
      </c>
      <c r="C287" s="59">
        <v>7952200</v>
      </c>
      <c r="D287" s="18"/>
      <c r="E287" s="24" t="s">
        <v>133</v>
      </c>
      <c r="F287" s="56">
        <v>300000</v>
      </c>
    </row>
    <row r="288" spans="1:6" ht="30">
      <c r="A288" s="18">
        <v>615</v>
      </c>
      <c r="B288" s="16">
        <v>702</v>
      </c>
      <c r="C288" s="59">
        <v>7952200</v>
      </c>
      <c r="D288" s="18">
        <v>612</v>
      </c>
      <c r="E288" s="24" t="s">
        <v>110</v>
      </c>
      <c r="F288" s="56">
        <v>300000</v>
      </c>
    </row>
    <row r="289" spans="1:6">
      <c r="A289" s="18">
        <v>615</v>
      </c>
      <c r="B289" s="16">
        <v>707</v>
      </c>
      <c r="C289" s="17"/>
      <c r="D289" s="18"/>
      <c r="E289" s="24" t="s">
        <v>42</v>
      </c>
      <c r="F289" s="56">
        <f>F290+F293</f>
        <v>791105</v>
      </c>
    </row>
    <row r="290" spans="1:6" ht="31.5" customHeight="1">
      <c r="A290" s="18">
        <v>615</v>
      </c>
      <c r="B290" s="16">
        <v>707</v>
      </c>
      <c r="C290" s="17">
        <v>4320000</v>
      </c>
      <c r="D290" s="18"/>
      <c r="E290" s="20" t="s">
        <v>43</v>
      </c>
      <c r="F290" s="56">
        <f>F291</f>
        <v>54705</v>
      </c>
    </row>
    <row r="291" spans="1:6">
      <c r="A291" s="18">
        <v>615</v>
      </c>
      <c r="B291" s="16">
        <v>707</v>
      </c>
      <c r="C291" s="17">
        <v>4320200</v>
      </c>
      <c r="D291" s="18"/>
      <c r="E291" s="21" t="s">
        <v>44</v>
      </c>
      <c r="F291" s="56">
        <v>54705</v>
      </c>
    </row>
    <row r="292" spans="1:6" ht="60">
      <c r="A292" s="18">
        <v>615</v>
      </c>
      <c r="B292" s="16">
        <v>707</v>
      </c>
      <c r="C292" s="17">
        <v>4320200</v>
      </c>
      <c r="D292" s="18">
        <v>611</v>
      </c>
      <c r="E292" s="24" t="s">
        <v>96</v>
      </c>
      <c r="F292" s="56">
        <v>54705</v>
      </c>
    </row>
    <row r="293" spans="1:6" ht="30">
      <c r="A293" s="18">
        <v>615</v>
      </c>
      <c r="B293" s="16">
        <v>707</v>
      </c>
      <c r="C293" s="17">
        <v>5204700</v>
      </c>
      <c r="D293" s="18"/>
      <c r="E293" s="24" t="s">
        <v>152</v>
      </c>
      <c r="F293" s="56">
        <v>736400</v>
      </c>
    </row>
    <row r="294" spans="1:6" ht="60">
      <c r="A294" s="18">
        <v>615</v>
      </c>
      <c r="B294" s="16">
        <v>707</v>
      </c>
      <c r="C294" s="17">
        <v>5204700</v>
      </c>
      <c r="D294" s="18">
        <v>611</v>
      </c>
      <c r="E294" s="24" t="s">
        <v>96</v>
      </c>
      <c r="F294" s="56">
        <v>736400</v>
      </c>
    </row>
    <row r="295" spans="1:6">
      <c r="A295" s="18">
        <v>615</v>
      </c>
      <c r="B295" s="16">
        <v>709</v>
      </c>
      <c r="C295" s="17"/>
      <c r="D295" s="18"/>
      <c r="E295" s="23" t="s">
        <v>33</v>
      </c>
      <c r="F295" s="56">
        <f>F296</f>
        <v>3945194</v>
      </c>
    </row>
    <row r="296" spans="1:6" ht="60">
      <c r="A296" s="18">
        <v>615</v>
      </c>
      <c r="B296" s="16">
        <v>709</v>
      </c>
      <c r="C296" s="17">
        <v>4520000</v>
      </c>
      <c r="D296" s="18"/>
      <c r="E296" s="20" t="s">
        <v>36</v>
      </c>
      <c r="F296" s="56">
        <f>F297</f>
        <v>3945194</v>
      </c>
    </row>
    <row r="297" spans="1:6" ht="30">
      <c r="A297" s="18">
        <v>615</v>
      </c>
      <c r="B297" s="16">
        <v>709</v>
      </c>
      <c r="C297" s="17">
        <v>4529901</v>
      </c>
      <c r="D297" s="18"/>
      <c r="E297" s="23" t="s">
        <v>30</v>
      </c>
      <c r="F297" s="56">
        <f>F298+F299</f>
        <v>3945194</v>
      </c>
    </row>
    <row r="298" spans="1:6">
      <c r="A298" s="18">
        <v>615</v>
      </c>
      <c r="B298" s="16">
        <v>709</v>
      </c>
      <c r="C298" s="17">
        <v>4529901</v>
      </c>
      <c r="D298" s="18">
        <v>1</v>
      </c>
      <c r="E298" s="24" t="s">
        <v>97</v>
      </c>
      <c r="F298" s="56">
        <v>3885194</v>
      </c>
    </row>
    <row r="299" spans="1:6" ht="30">
      <c r="A299" s="18">
        <v>615</v>
      </c>
      <c r="B299" s="16">
        <v>709</v>
      </c>
      <c r="C299" s="17">
        <v>4529901</v>
      </c>
      <c r="D299" s="18">
        <v>851</v>
      </c>
      <c r="E299" s="24" t="s">
        <v>60</v>
      </c>
      <c r="F299" s="56">
        <v>60000</v>
      </c>
    </row>
    <row r="300" spans="1:6" ht="15.75">
      <c r="A300" s="27">
        <v>615</v>
      </c>
      <c r="B300" s="28">
        <v>1000</v>
      </c>
      <c r="C300" s="29"/>
      <c r="D300" s="27"/>
      <c r="E300" s="32" t="s">
        <v>23</v>
      </c>
      <c r="F300" s="55">
        <v>1359700</v>
      </c>
    </row>
    <row r="301" spans="1:6" ht="15.75">
      <c r="A301" s="18">
        <v>615</v>
      </c>
      <c r="B301" s="16">
        <v>1004</v>
      </c>
      <c r="C301" s="17"/>
      <c r="D301" s="18"/>
      <c r="E301" s="22" t="s">
        <v>1</v>
      </c>
      <c r="F301" s="55">
        <v>1359700</v>
      </c>
    </row>
    <row r="302" spans="1:6" ht="15.75">
      <c r="A302" s="18">
        <v>615</v>
      </c>
      <c r="B302" s="16">
        <v>1004</v>
      </c>
      <c r="C302" s="17">
        <v>5200000</v>
      </c>
      <c r="D302" s="18"/>
      <c r="E302" s="33" t="s">
        <v>26</v>
      </c>
      <c r="F302" s="55">
        <v>1359700</v>
      </c>
    </row>
    <row r="303" spans="1:6" ht="75">
      <c r="A303" s="18">
        <v>615</v>
      </c>
      <c r="B303" s="16">
        <v>1004</v>
      </c>
      <c r="C303" s="17">
        <v>5201000</v>
      </c>
      <c r="D303" s="18"/>
      <c r="E303" s="24" t="s">
        <v>11</v>
      </c>
      <c r="F303" s="55">
        <v>1359700</v>
      </c>
    </row>
    <row r="304" spans="1:6" s="31" customFormat="1" ht="30">
      <c r="A304" s="18">
        <v>615</v>
      </c>
      <c r="B304" s="16">
        <v>1004</v>
      </c>
      <c r="C304" s="17">
        <v>5201000</v>
      </c>
      <c r="D304" s="18">
        <v>321</v>
      </c>
      <c r="E304" s="33" t="s">
        <v>91</v>
      </c>
      <c r="F304" s="55">
        <v>1359700</v>
      </c>
    </row>
    <row r="373" ht="81.75" customHeight="1"/>
    <row r="379" ht="79.5" customHeight="1"/>
    <row r="405" ht="48.75" customHeight="1"/>
    <row r="423" ht="66" customHeight="1"/>
    <row r="429" ht="51" customHeight="1"/>
    <row r="616" ht="102.75" customHeight="1"/>
    <row r="878" ht="75.75" customHeight="1"/>
  </sheetData>
  <autoFilter ref="A7:CE929"/>
  <mergeCells count="4">
    <mergeCell ref="C4:F4"/>
    <mergeCell ref="A5:F5"/>
    <mergeCell ref="E2:F2"/>
    <mergeCell ref="E3:F3"/>
  </mergeCells>
  <phoneticPr fontId="5" type="noConversion"/>
  <printOptions horizontalCentered="1"/>
  <pageMargins left="0.78740157480314965" right="0.39370078740157483" top="0.62" bottom="0.54" header="0.32" footer="0"/>
  <pageSetup paperSize="9" scale="81" fitToHeight="100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2012-07-16T07:13:52Z</cp:lastPrinted>
  <dcterms:created xsi:type="dcterms:W3CDTF">2007-12-25T17:44:28Z</dcterms:created>
  <dcterms:modified xsi:type="dcterms:W3CDTF">2012-07-16T07:14:10Z</dcterms:modified>
</cp:coreProperties>
</file>