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8" i="1"/>
  <c r="E233"/>
  <c r="E277"/>
  <c r="E188"/>
  <c r="E199"/>
  <c r="E204"/>
  <c r="E170"/>
  <c r="E171"/>
  <c r="E79"/>
  <c r="E14"/>
  <c r="E27"/>
  <c r="E29"/>
  <c r="E22"/>
  <c r="G374"/>
  <c r="F374"/>
  <c r="E374"/>
  <c r="E367"/>
  <c r="E309"/>
  <c r="E310"/>
  <c r="E301"/>
  <c r="E302"/>
  <c r="E221"/>
  <c r="E222"/>
  <c r="E209"/>
  <c r="E210"/>
  <c r="E207"/>
  <c r="E174"/>
  <c r="E175"/>
  <c r="E41"/>
  <c r="G314"/>
  <c r="F314"/>
  <c r="G329"/>
  <c r="F329"/>
  <c r="E329"/>
  <c r="G166"/>
  <c r="F166"/>
  <c r="E166"/>
  <c r="G363" l="1"/>
  <c r="F363"/>
  <c r="E363"/>
  <c r="G359"/>
  <c r="F359"/>
  <c r="E359"/>
  <c r="G351"/>
  <c r="F351"/>
  <c r="F350" s="1"/>
  <c r="F349" s="1"/>
  <c r="E351"/>
  <c r="G337"/>
  <c r="F337"/>
  <c r="E337"/>
  <c r="G333"/>
  <c r="F333"/>
  <c r="E333"/>
  <c r="G60"/>
  <c r="G59" s="1"/>
  <c r="G58" s="1"/>
  <c r="F60"/>
  <c r="F59" s="1"/>
  <c r="F58" s="1"/>
  <c r="F404"/>
  <c r="F403" s="1"/>
  <c r="F402" s="1"/>
  <c r="F401" s="1"/>
  <c r="F400" s="1"/>
  <c r="F399" s="1"/>
  <c r="E404"/>
  <c r="E403" s="1"/>
  <c r="E402" s="1"/>
  <c r="E401" s="1"/>
  <c r="E400" s="1"/>
  <c r="E399" s="1"/>
  <c r="G397"/>
  <c r="G396" s="1"/>
  <c r="G395" s="1"/>
  <c r="G394" s="1"/>
  <c r="G393" s="1"/>
  <c r="G392" s="1"/>
  <c r="F397"/>
  <c r="F396" s="1"/>
  <c r="F395" s="1"/>
  <c r="F394" s="1"/>
  <c r="F393" s="1"/>
  <c r="F392" s="1"/>
  <c r="E397"/>
  <c r="E396" s="1"/>
  <c r="E395" s="1"/>
  <c r="E394" s="1"/>
  <c r="E393" s="1"/>
  <c r="E392" s="1"/>
  <c r="G380"/>
  <c r="G379" s="1"/>
  <c r="G378" s="1"/>
  <c r="G377" s="1"/>
  <c r="F380"/>
  <c r="F379" s="1"/>
  <c r="F378" s="1"/>
  <c r="F377" s="1"/>
  <c r="E380"/>
  <c r="E379" s="1"/>
  <c r="E378" s="1"/>
  <c r="E377" s="1"/>
  <c r="G382"/>
  <c r="F382"/>
  <c r="E382"/>
  <c r="G384"/>
  <c r="F384"/>
  <c r="E384"/>
  <c r="G386"/>
  <c r="F386"/>
  <c r="E386"/>
  <c r="G388"/>
  <c r="F388"/>
  <c r="E388"/>
  <c r="G390"/>
  <c r="F390"/>
  <c r="E390"/>
  <c r="G373"/>
  <c r="G372" s="1"/>
  <c r="F373"/>
  <c r="F372" s="1"/>
  <c r="E373"/>
  <c r="E372" s="1"/>
  <c r="G368"/>
  <c r="F368"/>
  <c r="E368"/>
  <c r="G370"/>
  <c r="F370"/>
  <c r="E370"/>
  <c r="G335"/>
  <c r="F335"/>
  <c r="E335"/>
  <c r="G339"/>
  <c r="F339"/>
  <c r="E339"/>
  <c r="G343"/>
  <c r="F343"/>
  <c r="E343"/>
  <c r="G345"/>
  <c r="F345"/>
  <c r="E345"/>
  <c r="G347"/>
  <c r="F347"/>
  <c r="E347"/>
  <c r="G353"/>
  <c r="G350" s="1"/>
  <c r="G349" s="1"/>
  <c r="F353"/>
  <c r="E353"/>
  <c r="E350" s="1"/>
  <c r="E349" s="1"/>
  <c r="G355"/>
  <c r="F355"/>
  <c r="E355"/>
  <c r="G357"/>
  <c r="F357"/>
  <c r="E357"/>
  <c r="G361"/>
  <c r="F361"/>
  <c r="E361"/>
  <c r="G327"/>
  <c r="G326" s="1"/>
  <c r="G325" s="1"/>
  <c r="G324" s="1"/>
  <c r="G323" s="1"/>
  <c r="F327"/>
  <c r="F326" s="1"/>
  <c r="F325" s="1"/>
  <c r="F324" s="1"/>
  <c r="F323" s="1"/>
  <c r="E327"/>
  <c r="E326" s="1"/>
  <c r="E325" s="1"/>
  <c r="E324" s="1"/>
  <c r="E323" s="1"/>
  <c r="G304"/>
  <c r="F304"/>
  <c r="E304"/>
  <c r="G306"/>
  <c r="F306"/>
  <c r="E306"/>
  <c r="G312"/>
  <c r="G309" s="1"/>
  <c r="G308" s="1"/>
  <c r="F312"/>
  <c r="F309" s="1"/>
  <c r="F308" s="1"/>
  <c r="E312"/>
  <c r="E308" s="1"/>
  <c r="G316"/>
  <c r="G315" s="1"/>
  <c r="F316"/>
  <c r="F315" s="1"/>
  <c r="E316"/>
  <c r="E315" s="1"/>
  <c r="E314" s="1"/>
  <c r="G293"/>
  <c r="G292" s="1"/>
  <c r="G291" s="1"/>
  <c r="G290" s="1"/>
  <c r="F293"/>
  <c r="F292" s="1"/>
  <c r="F291" s="1"/>
  <c r="F290" s="1"/>
  <c r="E293"/>
  <c r="E292" s="1"/>
  <c r="E291" s="1"/>
  <c r="E290" s="1"/>
  <c r="G288"/>
  <c r="G287" s="1"/>
  <c r="G286" s="1"/>
  <c r="G285" s="1"/>
  <c r="F288"/>
  <c r="F287" s="1"/>
  <c r="F286" s="1"/>
  <c r="F285" s="1"/>
  <c r="E288"/>
  <c r="E287" s="1"/>
  <c r="E286" s="1"/>
  <c r="E285" s="1"/>
  <c r="G276"/>
  <c r="G275" s="1"/>
  <c r="G274" s="1"/>
  <c r="F276"/>
  <c r="F275" s="1"/>
  <c r="E276"/>
  <c r="E275" s="1"/>
  <c r="F283"/>
  <c r="F282" s="1"/>
  <c r="F281" s="1"/>
  <c r="E283"/>
  <c r="E282" s="1"/>
  <c r="E281" s="1"/>
  <c r="G268"/>
  <c r="G267" s="1"/>
  <c r="F268"/>
  <c r="F267" s="1"/>
  <c r="E268"/>
  <c r="E267" s="1"/>
  <c r="G270"/>
  <c r="F270"/>
  <c r="E270"/>
  <c r="G272"/>
  <c r="F272"/>
  <c r="E272"/>
  <c r="G235"/>
  <c r="F235"/>
  <c r="E235"/>
  <c r="G237"/>
  <c r="F237"/>
  <c r="E237"/>
  <c r="G239"/>
  <c r="F239"/>
  <c r="E239"/>
  <c r="G241"/>
  <c r="F241"/>
  <c r="E241"/>
  <c r="G243"/>
  <c r="F243"/>
  <c r="E243"/>
  <c r="G245"/>
  <c r="F245"/>
  <c r="E245"/>
  <c r="G247"/>
  <c r="F247"/>
  <c r="E247"/>
  <c r="G249"/>
  <c r="F249"/>
  <c r="E249"/>
  <c r="G251"/>
  <c r="F251"/>
  <c r="E251"/>
  <c r="G253"/>
  <c r="F253"/>
  <c r="E253"/>
  <c r="G255"/>
  <c r="F255"/>
  <c r="E255"/>
  <c r="G257"/>
  <c r="F257"/>
  <c r="E257"/>
  <c r="G259"/>
  <c r="F259"/>
  <c r="E259"/>
  <c r="G261"/>
  <c r="F261"/>
  <c r="E261"/>
  <c r="G263"/>
  <c r="F263"/>
  <c r="E263"/>
  <c r="G265"/>
  <c r="F265"/>
  <c r="E265"/>
  <c r="G228"/>
  <c r="G227" s="1"/>
  <c r="F228"/>
  <c r="F227" s="1"/>
  <c r="E228"/>
  <c r="E227" s="1"/>
  <c r="G231"/>
  <c r="G230" s="1"/>
  <c r="F231"/>
  <c r="F230" s="1"/>
  <c r="E231"/>
  <c r="E230" s="1"/>
  <c r="G224"/>
  <c r="F224"/>
  <c r="F221" s="1"/>
  <c r="F220" s="1"/>
  <c r="E224"/>
  <c r="E220" s="1"/>
  <c r="G218"/>
  <c r="F218"/>
  <c r="E218"/>
  <c r="G216"/>
  <c r="F216"/>
  <c r="E216"/>
  <c r="G214"/>
  <c r="F214"/>
  <c r="E214"/>
  <c r="G212"/>
  <c r="F212"/>
  <c r="E212"/>
  <c r="G202"/>
  <c r="G201" s="1"/>
  <c r="G200" s="1"/>
  <c r="F202"/>
  <c r="F201" s="1"/>
  <c r="F200" s="1"/>
  <c r="E202"/>
  <c r="E201" s="1"/>
  <c r="E200" s="1"/>
  <c r="G205"/>
  <c r="F205"/>
  <c r="E205"/>
  <c r="G197"/>
  <c r="G196" s="1"/>
  <c r="G195" s="1"/>
  <c r="G194" s="1"/>
  <c r="F197"/>
  <c r="F196" s="1"/>
  <c r="F195" s="1"/>
  <c r="F194" s="1"/>
  <c r="E197"/>
  <c r="E196" s="1"/>
  <c r="E195" s="1"/>
  <c r="E194" s="1"/>
  <c r="G192"/>
  <c r="G191" s="1"/>
  <c r="G190" s="1"/>
  <c r="G189" s="1"/>
  <c r="F192"/>
  <c r="F191" s="1"/>
  <c r="F190" s="1"/>
  <c r="F189" s="1"/>
  <c r="E192"/>
  <c r="E191" s="1"/>
  <c r="E190" s="1"/>
  <c r="E189" s="1"/>
  <c r="G183"/>
  <c r="G182" s="1"/>
  <c r="F183"/>
  <c r="F182" s="1"/>
  <c r="E183"/>
  <c r="E182" s="1"/>
  <c r="G186"/>
  <c r="G185" s="1"/>
  <c r="F186"/>
  <c r="F185" s="1"/>
  <c r="E186"/>
  <c r="E185" s="1"/>
  <c r="G179"/>
  <c r="F179"/>
  <c r="E179"/>
  <c r="G177"/>
  <c r="F177"/>
  <c r="E177"/>
  <c r="G172"/>
  <c r="F172"/>
  <c r="E172"/>
  <c r="G152"/>
  <c r="F152"/>
  <c r="E152"/>
  <c r="G154"/>
  <c r="F154"/>
  <c r="E154"/>
  <c r="G156"/>
  <c r="F156"/>
  <c r="E156"/>
  <c r="G158"/>
  <c r="F158"/>
  <c r="E158"/>
  <c r="G160"/>
  <c r="F160"/>
  <c r="E160"/>
  <c r="G162"/>
  <c r="F162"/>
  <c r="E162"/>
  <c r="G164"/>
  <c r="F164"/>
  <c r="E164"/>
  <c r="G139"/>
  <c r="G138" s="1"/>
  <c r="F139"/>
  <c r="F138" s="1"/>
  <c r="E139"/>
  <c r="E138" s="1"/>
  <c r="G141"/>
  <c r="F141"/>
  <c r="E141"/>
  <c r="G143"/>
  <c r="F143"/>
  <c r="E143"/>
  <c r="G145"/>
  <c r="F145"/>
  <c r="E145"/>
  <c r="G147"/>
  <c r="F147"/>
  <c r="E147"/>
  <c r="G128"/>
  <c r="F128"/>
  <c r="E128"/>
  <c r="G130"/>
  <c r="F130"/>
  <c r="E130"/>
  <c r="G132"/>
  <c r="F132"/>
  <c r="E132"/>
  <c r="G136"/>
  <c r="G135" s="1"/>
  <c r="G134" s="1"/>
  <c r="F136"/>
  <c r="F135" s="1"/>
  <c r="F134" s="1"/>
  <c r="E136"/>
  <c r="E135" s="1"/>
  <c r="E134" s="1"/>
  <c r="G122"/>
  <c r="G121" s="1"/>
  <c r="F122"/>
  <c r="F121" s="1"/>
  <c r="E122"/>
  <c r="E121" s="1"/>
  <c r="G124"/>
  <c r="F124"/>
  <c r="E124"/>
  <c r="G116"/>
  <c r="G115" s="1"/>
  <c r="G114" s="1"/>
  <c r="G113" s="1"/>
  <c r="G112" s="1"/>
  <c r="F116"/>
  <c r="F115" s="1"/>
  <c r="F114" s="1"/>
  <c r="F113" s="1"/>
  <c r="F112" s="1"/>
  <c r="E116"/>
  <c r="E115" s="1"/>
  <c r="E114" s="1"/>
  <c r="E113" s="1"/>
  <c r="E112" s="1"/>
  <c r="G107"/>
  <c r="F107"/>
  <c r="E107"/>
  <c r="G109"/>
  <c r="F109"/>
  <c r="E109"/>
  <c r="G83"/>
  <c r="G82" s="1"/>
  <c r="G81" s="1"/>
  <c r="G80" s="1"/>
  <c r="F83"/>
  <c r="F82" s="1"/>
  <c r="F81" s="1"/>
  <c r="F80" s="1"/>
  <c r="E83"/>
  <c r="E82" s="1"/>
  <c r="E81" s="1"/>
  <c r="E80" s="1"/>
  <c r="G151" l="1"/>
  <c r="G150" s="1"/>
  <c r="G149" s="1"/>
  <c r="F151"/>
  <c r="F150" s="1"/>
  <c r="F149" s="1"/>
  <c r="E342"/>
  <c r="E341" s="1"/>
  <c r="G342"/>
  <c r="G341" s="1"/>
  <c r="G330" s="1"/>
  <c r="F342"/>
  <c r="F341" s="1"/>
  <c r="E332"/>
  <c r="E331" s="1"/>
  <c r="E151"/>
  <c r="E150" s="1"/>
  <c r="E149" s="1"/>
  <c r="F332"/>
  <c r="F331" s="1"/>
  <c r="F330" s="1"/>
  <c r="G332"/>
  <c r="G331" s="1"/>
  <c r="E330"/>
  <c r="E366"/>
  <c r="E365" s="1"/>
  <c r="G367"/>
  <c r="G366" s="1"/>
  <c r="F367"/>
  <c r="F366" s="1"/>
  <c r="F365" s="1"/>
  <c r="G365"/>
  <c r="F120"/>
  <c r="F119" s="1"/>
  <c r="F118" s="1"/>
  <c r="F174"/>
  <c r="E300"/>
  <c r="E299" s="1"/>
  <c r="E298" s="1"/>
  <c r="E297" s="1"/>
  <c r="G301"/>
  <c r="G300" s="1"/>
  <c r="F301"/>
  <c r="F300" s="1"/>
  <c r="F298" s="1"/>
  <c r="F297" s="1"/>
  <c r="F127"/>
  <c r="F126" s="1"/>
  <c r="G298"/>
  <c r="G297" s="1"/>
  <c r="E181"/>
  <c r="E274"/>
  <c r="G181"/>
  <c r="E120"/>
  <c r="E119" s="1"/>
  <c r="E118" s="1"/>
  <c r="G120"/>
  <c r="G119" s="1"/>
  <c r="G118" s="1"/>
  <c r="F171"/>
  <c r="G174"/>
  <c r="F181"/>
  <c r="G209"/>
  <c r="G204" s="1"/>
  <c r="F209"/>
  <c r="F204" s="1"/>
  <c r="G226"/>
  <c r="F274"/>
  <c r="F233" s="1"/>
  <c r="E127"/>
  <c r="E126" s="1"/>
  <c r="G127"/>
  <c r="G126" s="1"/>
  <c r="G171"/>
  <c r="E226"/>
  <c r="F226"/>
  <c r="G233"/>
  <c r="E106"/>
  <c r="E105" s="1"/>
  <c r="E104" s="1"/>
  <c r="E103" s="1"/>
  <c r="E102" s="1"/>
  <c r="G106"/>
  <c r="G105" s="1"/>
  <c r="G104" s="1"/>
  <c r="G103" s="1"/>
  <c r="G102" s="1"/>
  <c r="F106"/>
  <c r="F105" s="1"/>
  <c r="F104" s="1"/>
  <c r="F103" s="1"/>
  <c r="G322" l="1"/>
  <c r="E322"/>
  <c r="F102"/>
  <c r="F322"/>
  <c r="F199"/>
  <c r="F188" s="1"/>
  <c r="G170"/>
  <c r="G169" s="1"/>
  <c r="F170"/>
  <c r="F169" s="1"/>
  <c r="E169"/>
  <c r="F168" l="1"/>
  <c r="G89"/>
  <c r="G88" s="1"/>
  <c r="G87" s="1"/>
  <c r="G86" s="1"/>
  <c r="G85" s="1"/>
  <c r="F89"/>
  <c r="F88" s="1"/>
  <c r="F87" s="1"/>
  <c r="F86" s="1"/>
  <c r="F85" s="1"/>
  <c r="E89"/>
  <c r="E88" s="1"/>
  <c r="E87" s="1"/>
  <c r="E86" s="1"/>
  <c r="E85" s="1"/>
  <c r="G94"/>
  <c r="G93" s="1"/>
  <c r="G92" s="1"/>
  <c r="F94"/>
  <c r="F93" s="1"/>
  <c r="F92" s="1"/>
  <c r="E94"/>
  <c r="E93" s="1"/>
  <c r="E92" s="1"/>
  <c r="G96"/>
  <c r="F96"/>
  <c r="E96"/>
  <c r="G98"/>
  <c r="F98"/>
  <c r="E98"/>
  <c r="G100"/>
  <c r="F100"/>
  <c r="E100"/>
  <c r="G63"/>
  <c r="F63"/>
  <c r="E63"/>
  <c r="G65"/>
  <c r="F65"/>
  <c r="E65"/>
  <c r="G69"/>
  <c r="G68" s="1"/>
  <c r="F69"/>
  <c r="E69"/>
  <c r="G71"/>
  <c r="F71"/>
  <c r="E71"/>
  <c r="G73"/>
  <c r="F73"/>
  <c r="E73"/>
  <c r="G77"/>
  <c r="G76" s="1"/>
  <c r="G75" s="1"/>
  <c r="F77"/>
  <c r="F76" s="1"/>
  <c r="F75" s="1"/>
  <c r="E77"/>
  <c r="E76" s="1"/>
  <c r="E75" s="1"/>
  <c r="E60"/>
  <c r="E59" s="1"/>
  <c r="E58" s="1"/>
  <c r="G53"/>
  <c r="G52" s="1"/>
  <c r="G51" s="1"/>
  <c r="G50" s="1"/>
  <c r="F53"/>
  <c r="F52" s="1"/>
  <c r="F51" s="1"/>
  <c r="F50" s="1"/>
  <c r="E53"/>
  <c r="E52" s="1"/>
  <c r="E51" s="1"/>
  <c r="E50" s="1"/>
  <c r="F48"/>
  <c r="F47" s="1"/>
  <c r="F46" s="1"/>
  <c r="F45" s="1"/>
  <c r="G28"/>
  <c r="F28"/>
  <c r="G30"/>
  <c r="F30"/>
  <c r="E30"/>
  <c r="G32"/>
  <c r="F32"/>
  <c r="E32"/>
  <c r="G37"/>
  <c r="F37"/>
  <c r="E37"/>
  <c r="G41"/>
  <c r="G40" s="1"/>
  <c r="G39" s="1"/>
  <c r="F41"/>
  <c r="F40" s="1"/>
  <c r="F39" s="1"/>
  <c r="E40"/>
  <c r="E39" s="1"/>
  <c r="G21"/>
  <c r="G20" s="1"/>
  <c r="F21"/>
  <c r="F20" s="1"/>
  <c r="E21"/>
  <c r="E20" s="1"/>
  <c r="E23"/>
  <c r="G18"/>
  <c r="G17"/>
  <c r="G16"/>
  <c r="G15" s="1"/>
  <c r="F18"/>
  <c r="F17" s="1"/>
  <c r="F16" s="1"/>
  <c r="F15" s="1"/>
  <c r="E18"/>
  <c r="E17" s="1"/>
  <c r="E16" s="1"/>
  <c r="E15" s="1"/>
  <c r="F27" l="1"/>
  <c r="F14" s="1"/>
  <c r="E28"/>
  <c r="F79"/>
  <c r="G79"/>
  <c r="G27"/>
  <c r="G14" s="1"/>
  <c r="G13" s="1"/>
  <c r="G221"/>
  <c r="G220" s="1"/>
  <c r="G199" s="1"/>
  <c r="G188" s="1"/>
  <c r="G168" s="1"/>
  <c r="E13" l="1"/>
  <c r="F13"/>
</calcChain>
</file>

<file path=xl/sharedStrings.xml><?xml version="1.0" encoding="utf-8"?>
<sst xmlns="http://schemas.openxmlformats.org/spreadsheetml/2006/main" count="1192" uniqueCount="476">
  <si>
    <t>РП</t>
  </si>
  <si>
    <t>КЦСР</t>
  </si>
  <si>
    <t>КВР</t>
  </si>
  <si>
    <t>Наименование</t>
  </si>
  <si>
    <t>Сумма руб.</t>
  </si>
  <si>
    <t/>
  </si>
  <si>
    <t>2014 год</t>
  </si>
  <si>
    <t>плановый период</t>
  </si>
  <si>
    <t>2015 год</t>
  </si>
  <si>
    <t>2016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</si>
  <si>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</si>
  <si>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</si>
  <si>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</si>
  <si>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</si>
  <si>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</si>
  <si>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Отдельные мероприятия в рамках муниципальной программы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</si>
  <si>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</si>
  <si>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</si>
  <si>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</si>
  <si>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</si>
  <si>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</si>
  <si>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</si>
  <si>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</si>
  <si>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</si>
  <si>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</si>
  <si>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</si>
  <si>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</si>
  <si>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</si>
  <si>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0105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</si>
  <si>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</si>
  <si>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</si>
  <si>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</si>
  <si>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</si>
  <si>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</si>
  <si>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</si>
  <si>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</si>
  <si>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</si>
  <si>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</si>
  <si>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</si>
  <si>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</si>
  <si>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</si>
  <si>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</si>
  <si>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</si>
  <si>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</si>
  <si>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0314</t>
  </si>
  <si>
    <t>Другие вопросы в области национальной безопасности и правоохранительной деятельности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</si>
  <si>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</si>
  <si>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</si>
  <si>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</si>
  <si>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</si>
  <si>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</si>
  <si>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</si>
  <si>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</si>
  <si>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Субсидии физическим и юридическим лицам, не являющимися муниципальными учреждениями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</si>
  <si>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</si>
  <si>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</si>
  <si>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</si>
  <si>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</si>
  <si>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</si>
  <si>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</si>
  <si>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"Формирование земельных участков для ИЖС и земельных участков для ЛПХ"</t>
  </si>
  <si>
    <t>Подпрограмма "Формирование земельных участков для индивидуального гаражного строительства"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</si>
  <si>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</si>
  <si>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</si>
  <si>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</si>
  <si>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</si>
  <si>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</si>
  <si>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</si>
  <si>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</si>
  <si>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</si>
  <si>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</si>
  <si>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</si>
  <si>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</si>
  <si>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</si>
  <si>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</si>
  <si>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</si>
  <si>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</si>
  <si>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</si>
  <si>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</si>
  <si>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</si>
  <si>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</si>
  <si>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</si>
  <si>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</si>
  <si>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</si>
  <si>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</si>
  <si>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</si>
  <si>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</si>
  <si>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</si>
  <si>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</si>
  <si>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</si>
  <si>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</si>
  <si>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</si>
  <si>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Подпрограмма "Совершенствование, развитие, повышение эффективности функционирования автономной некоммерческой организации "Редакция газеты "Весьегонская жизнь"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</si>
  <si>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</si>
  <si>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</si>
  <si>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</si>
  <si>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</si>
  <si>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</si>
  <si>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</si>
  <si>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</si>
  <si>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</si>
  <si>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</si>
  <si>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Содержание подведомственной сети муниципальных учреждений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</si>
  <si>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</si>
  <si>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</si>
  <si>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</si>
  <si>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</si>
  <si>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"Обустройство территории для занятий воспитанников МУ "МСПЦ"Кировец" водными видами спорта"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</si>
  <si>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</si>
  <si>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</si>
  <si>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</si>
  <si>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</si>
  <si>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</si>
  <si>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</si>
  <si>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</si>
  <si>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</si>
  <si>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</si>
  <si>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</si>
  <si>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</si>
  <si>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</si>
  <si>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</si>
  <si>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</si>
  <si>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</si>
  <si>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</si>
  <si>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</si>
  <si>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к решению Собрания депутатов Весьегонского района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</si>
  <si>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2014-2016 годы"</t>
  </si>
  <si>
    <t>0100000</t>
  </si>
  <si>
    <t>0190000</t>
  </si>
  <si>
    <t>1000000</t>
  </si>
  <si>
    <t>1030000</t>
  </si>
  <si>
    <t>1037502</t>
  </si>
  <si>
    <t>Субвенции на реализацию государственных полномочий по созданию и организации деятельности комиссий по делам несовершеннолетних и их прав</t>
  </si>
  <si>
    <t>0120000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</si>
  <si>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</si>
  <si>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0125120</t>
  </si>
  <si>
    <t>1300000</t>
  </si>
  <si>
    <t>1390000</t>
  </si>
  <si>
    <t>0130000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</si>
  <si>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</si>
  <si>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0137541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</si>
  <si>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</si>
  <si>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1200000</t>
  </si>
  <si>
    <t>1210000</t>
  </si>
  <si>
    <t>1211000</t>
  </si>
  <si>
    <t>1220000</t>
  </si>
  <si>
    <t>1221000</t>
  </si>
  <si>
    <t>Субвенция на осуществление государственных полномочий по государственной регистрации актов гражданского состояния</t>
  </si>
  <si>
    <t>0110000</t>
  </si>
  <si>
    <t>1010000</t>
  </si>
  <si>
    <t>1011000</t>
  </si>
  <si>
    <t>1020000</t>
  </si>
  <si>
    <t>1021000</t>
  </si>
  <si>
    <t>1040000</t>
  </si>
  <si>
    <t>1041000</t>
  </si>
  <si>
    <t>0900000</t>
  </si>
  <si>
    <t>0920000</t>
  </si>
  <si>
    <t>0924000</t>
  </si>
  <si>
    <t>0910000</t>
  </si>
  <si>
    <t>0917521</t>
  </si>
  <si>
    <t>1100000</t>
  </si>
  <si>
    <t>1110000</t>
  </si>
  <si>
    <t>1111000</t>
  </si>
  <si>
    <t>1120000</t>
  </si>
  <si>
    <t>1121000</t>
  </si>
  <si>
    <t>0500000</t>
  </si>
  <si>
    <t>0510000</t>
  </si>
  <si>
    <t>0511000</t>
  </si>
  <si>
    <t>1600000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</si>
  <si>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2014-2016 годы"</t>
  </si>
  <si>
    <t>1610000</t>
  </si>
  <si>
    <t>1611000</t>
  </si>
  <si>
    <t>1700000</t>
  </si>
  <si>
    <t>1710000</t>
  </si>
  <si>
    <t>1712000</t>
  </si>
  <si>
    <t>1717601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</si>
  <si>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</si>
  <si>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1740000</t>
  </si>
  <si>
    <t>1746100</t>
  </si>
  <si>
    <t>Мероприятия в рамках муниципальной программы, направленные на ремонт образовательных организаций</t>
  </si>
  <si>
    <t>1400000</t>
  </si>
  <si>
    <t>1430000</t>
  </si>
  <si>
    <t>1432000</t>
  </si>
  <si>
    <t>1720000</t>
  </si>
  <si>
    <t>1727602</t>
  </si>
  <si>
    <t>1730000</t>
  </si>
  <si>
    <t>1732000</t>
  </si>
  <si>
    <t>0600000</t>
  </si>
  <si>
    <t>0610000</t>
  </si>
  <si>
    <t>0611000</t>
  </si>
  <si>
    <t>1031000</t>
  </si>
  <si>
    <t>1500000</t>
  </si>
  <si>
    <t>1510000</t>
  </si>
  <si>
    <t>1520000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</si>
  <si>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2014-2016 годы"</t>
  </si>
  <si>
    <t>1750000</t>
  </si>
  <si>
    <t>Организация отдыха детей и подростков в каникулярное время</t>
  </si>
  <si>
    <t>1790000</t>
  </si>
  <si>
    <t>1410000</t>
  </si>
  <si>
    <t>1412000</t>
  </si>
  <si>
    <t>1420000</t>
  </si>
  <si>
    <t>1490000</t>
  </si>
  <si>
    <t>0800000</t>
  </si>
  <si>
    <t>0840000</t>
  </si>
  <si>
    <t>0841000</t>
  </si>
  <si>
    <t>0810000</t>
  </si>
  <si>
    <t>0811000</t>
  </si>
  <si>
    <t>0820000</t>
  </si>
  <si>
    <t>0821000</t>
  </si>
  <si>
    <t>0830000</t>
  </si>
  <si>
    <t>0837511</t>
  </si>
  <si>
    <t>Подпрограмма "Органиазация дошкольного образования"</t>
  </si>
  <si>
    <t>1717501</t>
  </si>
  <si>
    <t>0300000</t>
  </si>
  <si>
    <t>0310000</t>
  </si>
  <si>
    <t>0314000</t>
  </si>
  <si>
    <t>1310000</t>
  </si>
  <si>
    <t>1311000</t>
  </si>
  <si>
    <t>Фонд оплаты труда (государственных) муниципальных органов и взносы по обязательному социальному страхованию</t>
  </si>
  <si>
    <t xml:space="preserve">Прочая закупка товаров, работ и услуг для обеспечения государственных (муниципальных) нужд 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</si>
  <si>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</si>
  <si>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</si>
  <si>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выплаты персоналу государственных(муниципальных) органов, за исключением фонда оплаты труда</t>
  </si>
  <si>
    <t>Резервные средства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</si>
  <si>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</si>
  <si>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Субсдии бюджетным учреждениям на иные цели</t>
  </si>
  <si>
    <t>Субсидии бюджетным учреждениям на иные цели</t>
  </si>
  <si>
    <t>Фонд оплаты труда казенных учреждений и взносы по обязательному социальному страхованию</t>
  </si>
  <si>
    <t>Уплата налога на имущество организаций и земельного налога</t>
  </si>
  <si>
    <t>Бюджетные инвестиции в объекты капитального строительства государственной (муниципальной) собственности</t>
  </si>
  <si>
    <t>Субсдии бюджетным учреждениям на финансовое обеспечение муниципального задания на оказание муниципальных услуг (выполнение работ)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</si>
  <si>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</si>
  <si>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</si>
  <si>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</si>
  <si>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Обслуживание муниципального долга</t>
  </si>
  <si>
    <t>9960000</t>
  </si>
  <si>
    <t>9970000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</si>
  <si>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</si>
  <si>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</si>
  <si>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</si>
  <si>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</si>
  <si>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1422000</t>
  </si>
  <si>
    <t>Иные выплаты персоналу казенных учреждений, за исключением фонда оплаты труда</t>
  </si>
  <si>
    <t>0700000</t>
  </si>
  <si>
    <t>0710000</t>
  </si>
  <si>
    <t>0711000</t>
  </si>
  <si>
    <t>Обеспечение деятельности дошкольных образовательных организаций</t>
  </si>
  <si>
    <t xml:space="preserve">Содержание подведомственной сети </t>
  </si>
  <si>
    <t>0112000</t>
  </si>
  <si>
    <t>1742000</t>
  </si>
  <si>
    <t>1722000</t>
  </si>
  <si>
    <t>1512000</t>
  </si>
  <si>
    <t>1752000</t>
  </si>
  <si>
    <t>Субсидии на иные цели</t>
  </si>
  <si>
    <t>2017 год</t>
  </si>
  <si>
    <t>0199011</t>
  </si>
  <si>
    <t>0199021</t>
  </si>
  <si>
    <t>0199031</t>
  </si>
  <si>
    <t>0199033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</si>
  <si>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2015-2017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</si>
  <si>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2015-2017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</si>
  <si>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2015-2017 годы"</t>
  </si>
  <si>
    <t>1399011</t>
  </si>
  <si>
    <t>Расходы по центральному аппарату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</si>
  <si>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2015-2017 годы"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</si>
  <si>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2015-2017 годы"</t>
  </si>
  <si>
    <t>1211011</t>
  </si>
  <si>
    <t>1211032</t>
  </si>
  <si>
    <t>Получение отчетов о проведении оценки рыночной стоимости объектов, подлежащих приватизации</t>
  </si>
  <si>
    <t>1221011</t>
  </si>
  <si>
    <t>Проведение кадастровых работ для постановки земельного участка на государственных кадастровый учет</t>
  </si>
  <si>
    <t>0125931</t>
  </si>
  <si>
    <t>0112042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</si>
  <si>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2015-2017 годы"</t>
  </si>
  <si>
    <t>1041011</t>
  </si>
  <si>
    <t>Проведение мероприятий по воспитанию стойкой антинаркотической установки</t>
  </si>
  <si>
    <t>1041012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</si>
  <si>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</si>
  <si>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1041021</t>
  </si>
  <si>
    <t>Проведение информационно-профилактических мероприятий к международным датам, массовых акций "за здоровый образ жизни"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</si>
  <si>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2015-2017 годы"</t>
  </si>
  <si>
    <t>0924012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</si>
  <si>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</si>
  <si>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Муниципальная программа муниципального образования Тверской области "Весьегонский район"  "Развитие индивидуального жилищного строительства и индивидуального гаражного строительства на территории Весьегонского района Тверской области на 2015-2017 годы"</t>
  </si>
  <si>
    <t>1111021</t>
  </si>
  <si>
    <t>Организация и проведение кадастровых работ по образованию земельных участков для ИЖС и ЛПХ</t>
  </si>
  <si>
    <t>1111024</t>
  </si>
  <si>
    <t>Формирование пакета документов на аукцион по земельным участкам, предназначенным для ИЖС и ЛПХ - оценочные работы</t>
  </si>
  <si>
    <t>Муниципальная программа муниципального образования Тверской области "Весьегонский район"  "Развитие туризма в Весьегонском районе на 2015-2017 годы"</t>
  </si>
  <si>
    <t>0511011</t>
  </si>
  <si>
    <t>0511012</t>
  </si>
  <si>
    <t>0511021</t>
  </si>
  <si>
    <t>0511025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</si>
  <si>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</si>
  <si>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</si>
  <si>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</si>
  <si>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 xml:space="preserve"> Издание краеведческих книг</t>
  </si>
  <si>
    <t>1611011</t>
  </si>
  <si>
    <t>1611013</t>
  </si>
  <si>
    <t>1611014</t>
  </si>
  <si>
    <t>1611018</t>
  </si>
  <si>
    <t>1611021</t>
  </si>
  <si>
    <t>1611022</t>
  </si>
  <si>
    <t>1611032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</si>
  <si>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</si>
  <si>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</si>
  <si>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</si>
  <si>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Обеспечение функционального сопровождения и актуализации Интернет-ресурса поддержки предпринимательства "Бизнес-портал"</t>
  </si>
  <si>
    <t>Открытие деловых информационных центров в сельских поселениях на базе учреждений культуры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</si>
  <si>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</si>
  <si>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</si>
  <si>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0401</t>
  </si>
  <si>
    <t>Общеэкономические вопросы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</si>
  <si>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2015-2017 годы"</t>
  </si>
  <si>
    <t>1011021</t>
  </si>
  <si>
    <t>1011022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</si>
  <si>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</si>
  <si>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временного трудоустройства подростков в период летних каникул в учреждениях культуры Весьегонского района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</si>
  <si>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2015-2017 годы"</t>
  </si>
  <si>
    <t>1712021</t>
  </si>
  <si>
    <t>Организация питания в дошкольных образовательных организациях</t>
  </si>
  <si>
    <t>1742021</t>
  </si>
  <si>
    <t>1746111</t>
  </si>
  <si>
    <t>Муниципальная программа муниципального образования Тверской области " Весьегонский район"  "Культура Весьегонского района на 2015-2017 годы"</t>
  </si>
  <si>
    <t>1432011</t>
  </si>
  <si>
    <t>1722011</t>
  </si>
  <si>
    <t>1722032</t>
  </si>
  <si>
    <t>1722033</t>
  </si>
  <si>
    <t>Организация горячего питания учащихся начальных классов общеобразовательных организаций</t>
  </si>
  <si>
    <t>1722035</t>
  </si>
  <si>
    <t>Организация подвоза учащихся</t>
  </si>
  <si>
    <t>1732011</t>
  </si>
  <si>
    <t>1742022</t>
  </si>
  <si>
    <t>1746112</t>
  </si>
  <si>
    <t>Муниципальная программа муниципального образования Тверской области " Весьегонский район"  "Молодежь Весьегонского района на 2015-2017 годы"</t>
  </si>
  <si>
    <t>0611011</t>
  </si>
  <si>
    <t>0611012</t>
  </si>
  <si>
    <t>0611013</t>
  </si>
  <si>
    <t>0611014</t>
  </si>
  <si>
    <t>0611015</t>
  </si>
  <si>
    <t>0611016</t>
  </si>
  <si>
    <t>0611017</t>
  </si>
  <si>
    <t>0611018</t>
  </si>
  <si>
    <t>0611019</t>
  </si>
  <si>
    <t xml:space="preserve"> Проведение соревнований по военно-патриотическим видам спорта</t>
  </si>
  <si>
    <t xml:space="preserve"> Проведение акции "Граждане России" - торжественная церемония вручения паспортов 14-летним гражданам</t>
  </si>
  <si>
    <t xml:space="preserve"> Мероприятия к Дню защитника Отечества</t>
  </si>
  <si>
    <t>Участие в областном Дне призывника, торжественные проводы в армию в Весьегонском районе</t>
  </si>
  <si>
    <t xml:space="preserve"> Участие в областном смотре-конкурсе постов №1</t>
  </si>
  <si>
    <t>Районная спартакиада допризывной молодежи</t>
  </si>
  <si>
    <t>Молодежные мероприятия в честь Дня Победы</t>
  </si>
  <si>
    <t>Участие в областной спартакиаде молодежи, участие в финале областной военно-спортивной игры "Орленок"</t>
  </si>
  <si>
    <t>Найм транспортных средств для участия молодежи в областных мероприятиях и соревнованиях</t>
  </si>
  <si>
    <t>0611021</t>
  </si>
  <si>
    <t>0611022</t>
  </si>
  <si>
    <t>0611023</t>
  </si>
  <si>
    <t>0611031</t>
  </si>
  <si>
    <t>0611032</t>
  </si>
  <si>
    <t>0611034</t>
  </si>
  <si>
    <t xml:space="preserve">Проведение ежегодного фестиваля молодежного самодеятельного творчества "Весенняя радуга" </t>
  </si>
  <si>
    <t>Участие молодежных творческих коллективов района в межрайонных, областных конкурсах и фестивалях</t>
  </si>
  <si>
    <t>Мероприятия посвященные проведению Дня молодежи</t>
  </si>
  <si>
    <t>Проведение районного первенства по туризму среди малодежи</t>
  </si>
  <si>
    <t>Участие в областном молодежном туристическом слете</t>
  </si>
  <si>
    <t>Взаимодействие с ЦМППОНД г.Твери по профилактике наркомании, СПИДа. Проведение комплекса районных мероприятий "За здоровый образ жизни"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</si>
  <si>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2015-2017 годы"</t>
  </si>
  <si>
    <t>1031014</t>
  </si>
  <si>
    <t>1031021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</si>
  <si>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</si>
  <si>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</si>
  <si>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2015-2017 годы"</t>
  </si>
  <si>
    <t>1512011</t>
  </si>
  <si>
    <t>1521000</t>
  </si>
  <si>
    <t>1521012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</si>
  <si>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2015-2017 годы"</t>
  </si>
  <si>
    <t>1752012</t>
  </si>
  <si>
    <t>1799011</t>
  </si>
  <si>
    <t>Расходы на обеспечение деятельности  администратора муниципальной программы</t>
  </si>
  <si>
    <t>1021021</t>
  </si>
  <si>
    <t>Проведение районного этапа и обеспечение участия в региональном конкурсе "Безопасное колесо"</t>
  </si>
  <si>
    <t>1412011</t>
  </si>
  <si>
    <t>1412033</t>
  </si>
  <si>
    <t>Комплектование библиотечных фондов</t>
  </si>
  <si>
    <t>1422011</t>
  </si>
  <si>
    <t>Расходы на обеспечение  администратора муниципальной программы</t>
  </si>
  <si>
    <t>1499011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</si>
  <si>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2015-2017 годы"</t>
  </si>
  <si>
    <t>0841021</t>
  </si>
  <si>
    <t>0811011</t>
  </si>
  <si>
    <t>0811012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</si>
  <si>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</si>
  <si>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</si>
  <si>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</si>
  <si>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0821011</t>
  </si>
  <si>
    <t>0821012</t>
  </si>
  <si>
    <t>0821021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</si>
  <si>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</si>
  <si>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</si>
  <si>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Выплата муниципальных стипендий студентам Тверской медицинской академии</t>
  </si>
  <si>
    <t>0841011</t>
  </si>
  <si>
    <t>0841012</t>
  </si>
  <si>
    <t>0841031</t>
  </si>
  <si>
    <t>0841032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</si>
  <si>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</si>
  <si>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</si>
  <si>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</si>
  <si>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Муниципальная программа Весьегонского района "Развитие физической культуры и спорта в Весьегонском районе на 2015-2017 годы"</t>
  </si>
  <si>
    <t>0711011</t>
  </si>
  <si>
    <t>0711012</t>
  </si>
  <si>
    <t>0711013</t>
  </si>
  <si>
    <t>0711014</t>
  </si>
  <si>
    <t>0711016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</si>
  <si>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</si>
  <si>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</si>
  <si>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</si>
  <si>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</si>
  <si>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0911000</t>
  </si>
  <si>
    <t>0911011</t>
  </si>
  <si>
    <t>Содержание автомобильных дорог местного значения</t>
  </si>
  <si>
    <t>Оргнанизация питания детей в дошкольной группе</t>
  </si>
  <si>
    <t>0835082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</si>
  <si>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</si>
  <si>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0314011</t>
  </si>
  <si>
    <t>Издание газеты "Весьегонская жизнь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</si>
  <si>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2015-2017 годы"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</si>
  <si>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2015-2017 годы"</t>
  </si>
  <si>
    <t>1311021</t>
  </si>
  <si>
    <t>Распределение бюджетных ассигнований расходов районного бюджета в разрезе разделов, подразделов, целевых статей и видов расходов на 2015 год и на плановый период 2016 и 2017 годов</t>
  </si>
  <si>
    <t>Благоустройство территории для занятий водными видами спорта</t>
  </si>
  <si>
    <t>Проведение мероприятий и конкурсов для реализации творческого потенциала одаренных детей</t>
  </si>
  <si>
    <t>1811011</t>
  </si>
  <si>
    <t>0811021</t>
  </si>
  <si>
    <t>0811022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</si>
  <si>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</si>
  <si>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</si>
  <si>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</si>
  <si>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0841033</t>
  </si>
  <si>
    <t>0841034</t>
  </si>
  <si>
    <t>Организация мероприятий, способствующих создания имиджа Весьегонского района</t>
  </si>
  <si>
    <t>0841013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</si>
  <si>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</si>
  <si>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</si>
  <si>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1712023</t>
  </si>
  <si>
    <t>1712024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</si>
  <si>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</si>
  <si>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</si>
  <si>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</si>
  <si>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</si>
  <si>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Субвенция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</si>
  <si>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1121021</t>
  </si>
  <si>
    <t>Организация и проведение кадастровых работ по образованию земельных участков для ИГС</t>
  </si>
  <si>
    <t>1611042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</si>
  <si>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</si>
  <si>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</si>
  <si>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</si>
  <si>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</si>
  <si>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 xml:space="preserve">КУЛЬТУРА, КИНЕМАТОГРАФИЯ </t>
  </si>
  <si>
    <t>Другие вопросы в области культуры, кинематографии</t>
  </si>
  <si>
    <t>Обслуживание государственного  внутреннего и муниципального долга</t>
  </si>
  <si>
    <t>Приложение 12</t>
  </si>
  <si>
    <t>1712002</t>
  </si>
  <si>
    <t>Обеспечение деятельности дошкольных образовательных организаций (субсидии прошлых лет)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</si>
  <si>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</si>
  <si>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1727204</t>
  </si>
  <si>
    <t>1722004</t>
  </si>
  <si>
    <t>Обеспечение деятельности общеобразовательных организаций (субсидии прошлых лет)</t>
  </si>
  <si>
    <t>1732001</t>
  </si>
  <si>
    <t>Обеспечение деятельности организаций дополнительного образования детей (субсидии прошлых лет)</t>
  </si>
  <si>
    <t>Иные выплаты персоналу казенных учреждений , за исключением фонда оплаты труда</t>
  </si>
  <si>
    <t>1412001</t>
  </si>
  <si>
    <t>Обеспечение деятельности библиотек (субсидии прошлых лет)</t>
  </si>
  <si>
    <t>1422001</t>
  </si>
  <si>
    <t>Обеспечение деятельности учреждений культуры (субсидии прошлых лет)</t>
  </si>
  <si>
    <t>Приложение 5</t>
  </si>
  <si>
    <t>от  №</t>
  </si>
  <si>
    <t>от 23.12.2014         № 29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</si>
</sst>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8"/>
  <sheetViews>
    <sheetView tabSelected="1" zoomScaleNormal="100" workbookViewId="0">
      <selection activeCell="F15" sqref="F15"/>
    </sheetView>
  </sheetViews>
  <sheetFormatPr defaultRowHeight="15"/>
  <cols>
    <col min="2" max="2" width="9.85546875" bestFit="1" customWidth="1"/>
    <col min="3" max="3" width="9.28515625" bestFit="1" customWidth="1"/>
    <col min="4" max="4" width="28.140625" customWidth="1"/>
    <col min="5" max="6" width="15.85546875" customWidth="1"/>
    <col min="7" max="7" width="15.28515625" customWidth="1"/>
    <col min="8" max="8" width="15.7109375" customWidth="1"/>
  </cols>
  <sheetData>
    <row r="1" spans="1:8">
      <c r="A1" s="39" t="s">
        <v>473</v>
      </c>
      <c r="B1" s="39"/>
      <c r="C1" s="39"/>
      <c r="D1" s="39"/>
      <c r="E1" s="39"/>
      <c r="F1" s="39"/>
      <c r="G1" s="39"/>
    </row>
    <row r="2" spans="1:8">
      <c r="A2" s="39" t="s">
        <v>125</v>
      </c>
      <c r="B2" s="39"/>
      <c r="C2" s="39"/>
      <c r="D2" s="39"/>
      <c r="E2" s="39"/>
      <c r="F2" s="39"/>
      <c r="G2" s="39"/>
    </row>
    <row r="3" spans="1:8">
      <c r="A3" s="39" t="s">
        <v>474</v>
      </c>
      <c r="B3" s="39"/>
      <c r="C3" s="39"/>
      <c r="D3" s="39"/>
      <c r="E3" s="39"/>
      <c r="F3" s="39"/>
      <c r="G3" s="39"/>
    </row>
    <row r="4" spans="1:8">
      <c r="D4" s="39" t="s">
        <v>459</v>
      </c>
      <c r="E4" s="39"/>
      <c r="F4" s="39"/>
      <c r="G4" s="39"/>
    </row>
    <row r="5" spans="1:8">
      <c r="D5" s="39" t="s">
        <v>125</v>
      </c>
      <c r="E5" s="39"/>
      <c r="F5" s="39"/>
      <c r="G5" s="39"/>
    </row>
    <row r="6" spans="1:8">
      <c r="D6" s="39" t="s">
        <v>475</v>
      </c>
      <c r="E6" s="39"/>
      <c r="F6" s="39"/>
      <c r="G6" s="39"/>
    </row>
    <row r="7" spans="1:8" ht="84" customHeight="1">
      <c r="A7" s="40" t="s">
        <v>427</v>
      </c>
      <c r="B7" s="40"/>
      <c r="C7" s="40"/>
      <c r="D7" s="40"/>
      <c r="E7" s="40"/>
      <c r="F7" s="40"/>
      <c r="G7" s="40"/>
    </row>
    <row r="8" spans="1:8">
      <c r="A8" s="41"/>
      <c r="B8" s="41"/>
      <c r="C8" s="41"/>
      <c r="D8" s="41"/>
      <c r="E8" s="41"/>
      <c r="F8" s="41"/>
      <c r="G8" s="41"/>
    </row>
    <row r="9" spans="1:8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/>
      <c r="G9" s="42"/>
    </row>
    <row r="10" spans="1:8">
      <c r="A10" s="42" t="s">
        <v>5</v>
      </c>
      <c r="B10" s="42" t="s">
        <v>5</v>
      </c>
      <c r="C10" s="42" t="s">
        <v>5</v>
      </c>
      <c r="D10" s="42" t="s">
        <v>5</v>
      </c>
      <c r="E10" s="42" t="s">
        <v>8</v>
      </c>
      <c r="F10" s="42" t="s">
        <v>7</v>
      </c>
      <c r="G10" s="42"/>
    </row>
    <row r="11" spans="1:8">
      <c r="A11" s="42" t="s">
        <v>5</v>
      </c>
      <c r="B11" s="42" t="s">
        <v>5</v>
      </c>
      <c r="C11" s="42" t="s">
        <v>5</v>
      </c>
      <c r="D11" s="42" t="s">
        <v>5</v>
      </c>
      <c r="E11" s="42" t="s">
        <v>6</v>
      </c>
      <c r="F11" s="32" t="s">
        <v>9</v>
      </c>
      <c r="G11" s="32" t="s">
        <v>254</v>
      </c>
    </row>
    <row r="12" spans="1:8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</row>
    <row r="13" spans="1:8">
      <c r="A13" s="2" t="s">
        <v>5</v>
      </c>
      <c r="B13" s="2" t="s">
        <v>5</v>
      </c>
      <c r="C13" s="2" t="s">
        <v>5</v>
      </c>
      <c r="D13" s="2" t="s">
        <v>10</v>
      </c>
      <c r="E13" s="17">
        <f>E14+E79+E102+E168+E297+E322+E377+E392+E399</f>
        <v>169556660.75999999</v>
      </c>
      <c r="F13" s="17">
        <f>F14+F79+F102+F168+F297+F322+F377+F392+F399</f>
        <v>166191489</v>
      </c>
      <c r="G13" s="17">
        <f>G14+G79+G102+G168+G297+G322+G377+G392+G399</f>
        <v>160548311</v>
      </c>
      <c r="H13" s="20"/>
    </row>
    <row r="14" spans="1:8" s="15" customFormat="1" ht="28.5">
      <c r="A14" s="3" t="s">
        <v>11</v>
      </c>
      <c r="B14" s="2" t="s">
        <v>5</v>
      </c>
      <c r="C14" s="2" t="s">
        <v>5</v>
      </c>
      <c r="D14" s="4" t="s">
        <v>12</v>
      </c>
      <c r="E14" s="17">
        <f>E15+E20+E27+E45+E50+E58+E62</f>
        <v>26409821.079999998</v>
      </c>
      <c r="F14" s="17">
        <f>F15+F20+F27+F45+F50+F58+F62</f>
        <v>25168591</v>
      </c>
      <c r="G14" s="17">
        <f>G15+G20+G27+G45+G50+G58+G62</f>
        <v>24868038</v>
      </c>
      <c r="H14" s="19"/>
    </row>
    <row r="15" spans="1:8" ht="60">
      <c r="A15" s="1" t="s">
        <v>13</v>
      </c>
      <c r="B15" s="2" t="s">
        <v>5</v>
      </c>
      <c r="C15" s="2" t="s">
        <v>5</v>
      </c>
      <c r="D15" s="5" t="s">
        <v>14</v>
      </c>
      <c r="E15" s="12">
        <f>E16</f>
        <v>930911.71</v>
      </c>
      <c r="F15" s="12">
        <f>F16</f>
        <v>922623</v>
      </c>
      <c r="G15" s="12">
        <f>G16</f>
        <v>922623</v>
      </c>
    </row>
    <row r="16" spans="1:8" ht="120">
      <c r="A16" s="1" t="s">
        <v>13</v>
      </c>
      <c r="B16" s="8" t="s">
        <v>127</v>
      </c>
      <c r="C16" s="6" t="s">
        <v>5</v>
      </c>
      <c r="D16" s="5" t="s">
        <v>259</v>
      </c>
      <c r="E16" s="12">
        <f t="shared" ref="E16:F18" si="0">E17</f>
        <v>930911.71</v>
      </c>
      <c r="F16" s="12">
        <f t="shared" si="0"/>
        <v>922623</v>
      </c>
      <c r="G16" s="12">
        <f>G19</f>
        <v>922623</v>
      </c>
    </row>
    <row r="17" spans="1:7">
      <c r="A17" s="21" t="s">
        <v>13</v>
      </c>
      <c r="B17" s="8" t="s">
        <v>128</v>
      </c>
      <c r="C17" s="6"/>
      <c r="D17" s="5" t="s">
        <v>26</v>
      </c>
      <c r="E17" s="12">
        <f t="shared" si="0"/>
        <v>930911.71</v>
      </c>
      <c r="F17" s="12">
        <f t="shared" si="0"/>
        <v>922623</v>
      </c>
      <c r="G17" s="12">
        <f>G19</f>
        <v>922623</v>
      </c>
    </row>
    <row r="18" spans="1:7" ht="30">
      <c r="A18" s="1" t="s">
        <v>13</v>
      </c>
      <c r="B18" s="8" t="s">
        <v>255</v>
      </c>
      <c r="C18" s="7" t="s">
        <v>5</v>
      </c>
      <c r="D18" s="5" t="s">
        <v>16</v>
      </c>
      <c r="E18" s="12">
        <f t="shared" si="0"/>
        <v>930911.71</v>
      </c>
      <c r="F18" s="12">
        <f t="shared" si="0"/>
        <v>922623</v>
      </c>
      <c r="G18" s="12">
        <f>G19</f>
        <v>922623</v>
      </c>
    </row>
    <row r="19" spans="1:7" ht="75">
      <c r="A19" s="1" t="s">
        <v>13</v>
      </c>
      <c r="B19" s="8" t="s">
        <v>255</v>
      </c>
      <c r="C19" s="30">
        <v>121</v>
      </c>
      <c r="D19" s="5" t="s">
        <v>218</v>
      </c>
      <c r="E19" s="12">
        <v>930911.71</v>
      </c>
      <c r="F19" s="12">
        <v>922623</v>
      </c>
      <c r="G19" s="12">
        <v>922623</v>
      </c>
    </row>
    <row r="20" spans="1:7" ht="90">
      <c r="A20" s="8" t="s">
        <v>17</v>
      </c>
      <c r="B20" s="26" t="s">
        <v>5</v>
      </c>
      <c r="C20" s="2" t="s">
        <v>5</v>
      </c>
      <c r="D20" s="5" t="s">
        <v>18</v>
      </c>
      <c r="E20" s="12">
        <f t="shared" ref="E20:G21" si="1">E21</f>
        <v>456731.42000000004</v>
      </c>
      <c r="F20" s="12">
        <f t="shared" si="1"/>
        <v>435123</v>
      </c>
      <c r="G20" s="12">
        <f t="shared" si="1"/>
        <v>435123</v>
      </c>
    </row>
    <row r="21" spans="1:7" ht="45">
      <c r="A21" s="8" t="s">
        <v>17</v>
      </c>
      <c r="B21" s="8">
        <v>9900000</v>
      </c>
      <c r="C21" s="6" t="s">
        <v>5</v>
      </c>
      <c r="D21" s="5" t="s">
        <v>19</v>
      </c>
      <c r="E21" s="12">
        <f t="shared" si="1"/>
        <v>456731.42000000004</v>
      </c>
      <c r="F21" s="12">
        <f t="shared" si="1"/>
        <v>435123</v>
      </c>
      <c r="G21" s="12">
        <f t="shared" si="1"/>
        <v>435123</v>
      </c>
    </row>
    <row r="22" spans="1:7" ht="60">
      <c r="A22" s="8" t="s">
        <v>17</v>
      </c>
      <c r="B22" s="8" t="s">
        <v>235</v>
      </c>
      <c r="C22" s="7" t="s">
        <v>5</v>
      </c>
      <c r="D22" s="5" t="s">
        <v>20</v>
      </c>
      <c r="E22" s="12">
        <f>E23</f>
        <v>456731.42000000004</v>
      </c>
      <c r="F22" s="12">
        <v>435123</v>
      </c>
      <c r="G22" s="12">
        <v>435123</v>
      </c>
    </row>
    <row r="23" spans="1:7">
      <c r="A23" s="8" t="s">
        <v>17</v>
      </c>
      <c r="B23" s="8" t="s">
        <v>235</v>
      </c>
      <c r="C23" s="7" t="s">
        <v>5</v>
      </c>
      <c r="D23" s="5" t="s">
        <v>21</v>
      </c>
      <c r="E23" s="12">
        <f>E24+E25+E26</f>
        <v>456731.42000000004</v>
      </c>
      <c r="F23" s="12">
        <v>435123</v>
      </c>
      <c r="G23" s="12">
        <v>435123</v>
      </c>
    </row>
    <row r="24" spans="1:7" ht="75">
      <c r="A24" s="8" t="s">
        <v>17</v>
      </c>
      <c r="B24" s="8" t="s">
        <v>235</v>
      </c>
      <c r="C24" s="33">
        <v>121</v>
      </c>
      <c r="D24" s="9" t="s">
        <v>218</v>
      </c>
      <c r="E24" s="12">
        <v>200115</v>
      </c>
      <c r="F24" s="12">
        <v>200115</v>
      </c>
      <c r="G24" s="12">
        <v>200115</v>
      </c>
    </row>
    <row r="25" spans="1:7" ht="75">
      <c r="A25" s="8" t="s">
        <v>17</v>
      </c>
      <c r="B25" s="8" t="s">
        <v>235</v>
      </c>
      <c r="C25" s="30">
        <v>122</v>
      </c>
      <c r="D25" s="9" t="s">
        <v>222</v>
      </c>
      <c r="E25" s="12">
        <v>12000</v>
      </c>
      <c r="F25" s="12">
        <v>12000</v>
      </c>
      <c r="G25" s="12">
        <v>12000</v>
      </c>
    </row>
    <row r="26" spans="1:7" ht="75">
      <c r="A26" s="8" t="s">
        <v>17</v>
      </c>
      <c r="B26" s="8" t="s">
        <v>235</v>
      </c>
      <c r="C26" s="30">
        <v>244</v>
      </c>
      <c r="D26" s="9" t="s">
        <v>219</v>
      </c>
      <c r="E26" s="12">
        <v>244616.42</v>
      </c>
      <c r="F26" s="12">
        <v>223008</v>
      </c>
      <c r="G26" s="12">
        <v>223008</v>
      </c>
    </row>
    <row r="27" spans="1:7" ht="120">
      <c r="A27" s="8" t="s">
        <v>22</v>
      </c>
      <c r="B27" s="8"/>
      <c r="C27" s="1"/>
      <c r="D27" s="5" t="s">
        <v>23</v>
      </c>
      <c r="E27" s="12">
        <f>E28+E39</f>
        <v>18503609.949999999</v>
      </c>
      <c r="F27" s="12">
        <f>F28+F39</f>
        <v>17375434</v>
      </c>
      <c r="G27" s="12">
        <f>G28+G39</f>
        <v>17413434</v>
      </c>
    </row>
    <row r="28" spans="1:7" ht="120">
      <c r="A28" s="8" t="s">
        <v>22</v>
      </c>
      <c r="B28" s="8" t="s">
        <v>127</v>
      </c>
      <c r="C28" s="2" t="s">
        <v>5</v>
      </c>
      <c r="D28" s="5" t="s">
        <v>126</v>
      </c>
      <c r="E28" s="12">
        <f>E29</f>
        <v>18174509.949999999</v>
      </c>
      <c r="F28" s="12">
        <f>F29</f>
        <v>17046334</v>
      </c>
      <c r="G28" s="12">
        <f>G29</f>
        <v>17084334</v>
      </c>
    </row>
    <row r="29" spans="1:7">
      <c r="A29" s="8" t="s">
        <v>22</v>
      </c>
      <c r="B29" s="8" t="s">
        <v>128</v>
      </c>
      <c r="C29" s="2"/>
      <c r="D29" s="5" t="s">
        <v>26</v>
      </c>
      <c r="E29" s="12">
        <f>E30+E32+E37</f>
        <v>18174509.949999999</v>
      </c>
      <c r="F29" s="12">
        <v>17046334</v>
      </c>
      <c r="G29" s="12">
        <v>17084334</v>
      </c>
    </row>
    <row r="30" spans="1:7" ht="75">
      <c r="A30" s="8" t="s">
        <v>22</v>
      </c>
      <c r="B30" s="8" t="s">
        <v>256</v>
      </c>
      <c r="C30" s="6" t="s">
        <v>5</v>
      </c>
      <c r="D30" s="5" t="s">
        <v>24</v>
      </c>
      <c r="E30" s="12">
        <f>E31</f>
        <v>895249.64</v>
      </c>
      <c r="F30" s="12">
        <f>F31</f>
        <v>884358</v>
      </c>
      <c r="G30" s="12">
        <f>G31</f>
        <v>884358</v>
      </c>
    </row>
    <row r="31" spans="1:7" ht="75">
      <c r="A31" s="8" t="s">
        <v>22</v>
      </c>
      <c r="B31" s="8" t="s">
        <v>256</v>
      </c>
      <c r="C31" s="1">
        <v>121</v>
      </c>
      <c r="D31" s="5" t="s">
        <v>218</v>
      </c>
      <c r="E31" s="12">
        <v>895249.64</v>
      </c>
      <c r="F31" s="12">
        <v>884358</v>
      </c>
      <c r="G31" s="12">
        <v>884358</v>
      </c>
    </row>
    <row r="32" spans="1:7">
      <c r="A32" s="8" t="s">
        <v>22</v>
      </c>
      <c r="B32" s="8" t="s">
        <v>257</v>
      </c>
      <c r="C32" s="25"/>
      <c r="D32" s="5" t="s">
        <v>21</v>
      </c>
      <c r="E32" s="12">
        <f>E33+E34+E35+E36</f>
        <v>16648560.309999999</v>
      </c>
      <c r="F32" s="12">
        <f>F33+F34+F35+F36</f>
        <v>15494976</v>
      </c>
      <c r="G32" s="12">
        <f>G33+G34+G35+G36</f>
        <v>15494976</v>
      </c>
    </row>
    <row r="33" spans="1:7" ht="75">
      <c r="A33" s="8" t="s">
        <v>22</v>
      </c>
      <c r="B33" s="8" t="s">
        <v>257</v>
      </c>
      <c r="C33" s="25">
        <v>121</v>
      </c>
      <c r="D33" s="5" t="s">
        <v>218</v>
      </c>
      <c r="E33" s="12">
        <v>12111686.42</v>
      </c>
      <c r="F33" s="12">
        <v>11843426</v>
      </c>
      <c r="G33" s="12">
        <v>11843426</v>
      </c>
    </row>
    <row r="34" spans="1:7" ht="78.75">
      <c r="A34" s="8" t="s">
        <v>22</v>
      </c>
      <c r="B34" s="8" t="s">
        <v>257</v>
      </c>
      <c r="C34" s="30">
        <v>122</v>
      </c>
      <c r="D34" s="31" t="s">
        <v>220</v>
      </c>
      <c r="E34" s="12">
        <v>60000</v>
      </c>
      <c r="F34" s="12">
        <v>39300</v>
      </c>
      <c r="G34" s="12">
        <v>39300</v>
      </c>
    </row>
    <row r="35" spans="1:7" ht="75">
      <c r="A35" s="8" t="s">
        <v>22</v>
      </c>
      <c r="B35" s="8" t="s">
        <v>257</v>
      </c>
      <c r="C35" s="25">
        <v>244</v>
      </c>
      <c r="D35" s="5" t="s">
        <v>219</v>
      </c>
      <c r="E35" s="12">
        <v>4464623.8899999997</v>
      </c>
      <c r="F35" s="12">
        <v>3600000</v>
      </c>
      <c r="G35" s="12">
        <v>3600000</v>
      </c>
    </row>
    <row r="36" spans="1:7" ht="30">
      <c r="A36" s="8" t="s">
        <v>22</v>
      </c>
      <c r="B36" s="8" t="s">
        <v>257</v>
      </c>
      <c r="C36" s="30">
        <v>852</v>
      </c>
      <c r="D36" s="5" t="s">
        <v>221</v>
      </c>
      <c r="E36" s="12">
        <v>12250</v>
      </c>
      <c r="F36" s="12">
        <v>12250</v>
      </c>
      <c r="G36" s="12">
        <v>12250</v>
      </c>
    </row>
    <row r="37" spans="1:7" ht="120">
      <c r="A37" s="8" t="s">
        <v>22</v>
      </c>
      <c r="B37" s="8" t="s">
        <v>258</v>
      </c>
      <c r="C37" s="25"/>
      <c r="D37" s="5" t="s">
        <v>27</v>
      </c>
      <c r="E37" s="12">
        <f>E38</f>
        <v>630700</v>
      </c>
      <c r="F37" s="12">
        <f>F38</f>
        <v>667000</v>
      </c>
      <c r="G37" s="12">
        <f>G38</f>
        <v>705000</v>
      </c>
    </row>
    <row r="38" spans="1:7" ht="75">
      <c r="A38" s="8" t="s">
        <v>22</v>
      </c>
      <c r="B38" s="8" t="s">
        <v>258</v>
      </c>
      <c r="C38" s="25">
        <v>244</v>
      </c>
      <c r="D38" s="5" t="s">
        <v>219</v>
      </c>
      <c r="E38" s="12">
        <v>630700</v>
      </c>
      <c r="F38" s="12">
        <v>667000</v>
      </c>
      <c r="G38" s="12">
        <v>705000</v>
      </c>
    </row>
    <row r="39" spans="1:7" ht="120">
      <c r="A39" s="8" t="s">
        <v>22</v>
      </c>
      <c r="B39" s="8" t="s">
        <v>129</v>
      </c>
      <c r="C39" s="1"/>
      <c r="D39" s="5" t="s">
        <v>260</v>
      </c>
      <c r="E39" s="12">
        <f t="shared" ref="E39:G40" si="2">E40</f>
        <v>329100</v>
      </c>
      <c r="F39" s="12">
        <f t="shared" si="2"/>
        <v>329100</v>
      </c>
      <c r="G39" s="12">
        <f t="shared" si="2"/>
        <v>329100</v>
      </c>
    </row>
    <row r="40" spans="1:7" ht="90">
      <c r="A40" s="8" t="s">
        <v>22</v>
      </c>
      <c r="B40" s="8" t="s">
        <v>130</v>
      </c>
      <c r="C40" s="1"/>
      <c r="D40" s="5" t="s">
        <v>25</v>
      </c>
      <c r="E40" s="12">
        <f t="shared" si="2"/>
        <v>329100</v>
      </c>
      <c r="F40" s="12">
        <f t="shared" si="2"/>
        <v>329100</v>
      </c>
      <c r="G40" s="12">
        <f t="shared" si="2"/>
        <v>329100</v>
      </c>
    </row>
    <row r="41" spans="1:7" ht="90">
      <c r="A41" s="8" t="s">
        <v>22</v>
      </c>
      <c r="B41" s="8" t="s">
        <v>131</v>
      </c>
      <c r="C41" s="25"/>
      <c r="D41" s="5" t="s">
        <v>132</v>
      </c>
      <c r="E41" s="12">
        <f>E42+E43+E44</f>
        <v>329100</v>
      </c>
      <c r="F41" s="12">
        <f>F42+F44</f>
        <v>329100</v>
      </c>
      <c r="G41" s="12">
        <f>G42+G44</f>
        <v>329100</v>
      </c>
    </row>
    <row r="42" spans="1:7" ht="75">
      <c r="A42" s="8" t="s">
        <v>22</v>
      </c>
      <c r="B42" s="8" t="s">
        <v>131</v>
      </c>
      <c r="C42" s="1">
        <v>121</v>
      </c>
      <c r="D42" s="5" t="s">
        <v>218</v>
      </c>
      <c r="E42" s="12">
        <v>260137</v>
      </c>
      <c r="F42" s="12">
        <v>260137</v>
      </c>
      <c r="G42" s="12">
        <v>260137</v>
      </c>
    </row>
    <row r="43" spans="1:7" ht="75">
      <c r="A43" s="8" t="s">
        <v>22</v>
      </c>
      <c r="B43" s="8" t="s">
        <v>131</v>
      </c>
      <c r="C43" s="36">
        <v>122</v>
      </c>
      <c r="D43" s="9" t="s">
        <v>220</v>
      </c>
      <c r="E43" s="12">
        <v>1000</v>
      </c>
      <c r="F43" s="12">
        <v>0</v>
      </c>
      <c r="G43" s="12">
        <v>0</v>
      </c>
    </row>
    <row r="44" spans="1:7" ht="75">
      <c r="A44" s="8" t="s">
        <v>22</v>
      </c>
      <c r="B44" s="8" t="s">
        <v>131</v>
      </c>
      <c r="C44" s="1">
        <v>244</v>
      </c>
      <c r="D44" s="9" t="s">
        <v>219</v>
      </c>
      <c r="E44" s="12">
        <v>67963</v>
      </c>
      <c r="F44" s="12">
        <v>68963</v>
      </c>
      <c r="G44" s="12">
        <v>68963</v>
      </c>
    </row>
    <row r="45" spans="1:7">
      <c r="A45" s="8" t="s">
        <v>28</v>
      </c>
      <c r="B45" s="8"/>
      <c r="C45" s="1"/>
      <c r="D45" s="5" t="s">
        <v>455</v>
      </c>
      <c r="E45" s="12">
        <v>0</v>
      </c>
      <c r="F45" s="12">
        <f>F46</f>
        <v>21800</v>
      </c>
      <c r="G45" s="12">
        <v>0</v>
      </c>
    </row>
    <row r="46" spans="1:7" ht="120">
      <c r="A46" s="8" t="s">
        <v>28</v>
      </c>
      <c r="B46" s="8" t="s">
        <v>127</v>
      </c>
      <c r="C46" s="6" t="s">
        <v>5</v>
      </c>
      <c r="D46" s="5" t="s">
        <v>259</v>
      </c>
      <c r="E46" s="12">
        <v>0</v>
      </c>
      <c r="F46" s="12">
        <f>F47</f>
        <v>21800</v>
      </c>
      <c r="G46" s="12">
        <v>0</v>
      </c>
    </row>
    <row r="47" spans="1:7" ht="165">
      <c r="A47" s="8" t="s">
        <v>28</v>
      </c>
      <c r="B47" s="8" t="s">
        <v>133</v>
      </c>
      <c r="C47" s="6"/>
      <c r="D47" s="5" t="s">
        <v>134</v>
      </c>
      <c r="E47" s="12">
        <v>0</v>
      </c>
      <c r="F47" s="12">
        <f>F48</f>
        <v>21800</v>
      </c>
      <c r="G47" s="12">
        <v>0</v>
      </c>
    </row>
    <row r="48" spans="1:7" ht="120">
      <c r="A48" s="8" t="s">
        <v>28</v>
      </c>
      <c r="B48" s="8" t="s">
        <v>135</v>
      </c>
      <c r="C48" s="7" t="s">
        <v>5</v>
      </c>
      <c r="D48" s="5" t="s">
        <v>441</v>
      </c>
      <c r="E48" s="12">
        <v>0</v>
      </c>
      <c r="F48" s="12">
        <f>F49</f>
        <v>21800</v>
      </c>
      <c r="G48" s="12">
        <v>0</v>
      </c>
    </row>
    <row r="49" spans="1:7" ht="75">
      <c r="A49" s="8" t="s">
        <v>28</v>
      </c>
      <c r="B49" s="8" t="s">
        <v>135</v>
      </c>
      <c r="C49" s="1">
        <v>244</v>
      </c>
      <c r="D49" s="5" t="s">
        <v>219</v>
      </c>
      <c r="E49" s="12">
        <v>0</v>
      </c>
      <c r="F49" s="12">
        <v>21800</v>
      </c>
      <c r="G49" s="12">
        <v>0</v>
      </c>
    </row>
    <row r="50" spans="1:7" ht="90">
      <c r="A50" s="8" t="s">
        <v>93</v>
      </c>
      <c r="B50" s="8"/>
      <c r="C50" s="11"/>
      <c r="D50" s="5" t="s">
        <v>94</v>
      </c>
      <c r="E50" s="12">
        <f t="shared" ref="E50:G52" si="3">E51</f>
        <v>5816568</v>
      </c>
      <c r="F50" s="12">
        <f t="shared" si="3"/>
        <v>5714611</v>
      </c>
      <c r="G50" s="12">
        <f t="shared" si="3"/>
        <v>5417458</v>
      </c>
    </row>
    <row r="51" spans="1:7" ht="150">
      <c r="A51" s="8" t="s">
        <v>93</v>
      </c>
      <c r="B51" s="8" t="s">
        <v>136</v>
      </c>
      <c r="C51" s="11"/>
      <c r="D51" s="5" t="s">
        <v>261</v>
      </c>
      <c r="E51" s="12">
        <f t="shared" si="3"/>
        <v>5816568</v>
      </c>
      <c r="F51" s="12">
        <f t="shared" si="3"/>
        <v>5714611</v>
      </c>
      <c r="G51" s="12">
        <f t="shared" si="3"/>
        <v>5417458</v>
      </c>
    </row>
    <row r="52" spans="1:7">
      <c r="A52" s="8" t="s">
        <v>93</v>
      </c>
      <c r="B52" s="8" t="s">
        <v>137</v>
      </c>
      <c r="C52" s="11"/>
      <c r="D52" s="5" t="s">
        <v>26</v>
      </c>
      <c r="E52" s="12">
        <f t="shared" si="3"/>
        <v>5816568</v>
      </c>
      <c r="F52" s="12">
        <f t="shared" si="3"/>
        <v>5714611</v>
      </c>
      <c r="G52" s="12">
        <f t="shared" si="3"/>
        <v>5417458</v>
      </c>
    </row>
    <row r="53" spans="1:7" ht="30">
      <c r="A53" s="8" t="s">
        <v>93</v>
      </c>
      <c r="B53" s="8" t="s">
        <v>262</v>
      </c>
      <c r="C53" s="11"/>
      <c r="D53" s="5" t="s">
        <v>263</v>
      </c>
      <c r="E53" s="12">
        <f>E54+E55+E56+E57</f>
        <v>5816568</v>
      </c>
      <c r="F53" s="12">
        <f>F54+F55+F56+F57</f>
        <v>5714611</v>
      </c>
      <c r="G53" s="12">
        <f>G54+G55+G56+G57</f>
        <v>5417458</v>
      </c>
    </row>
    <row r="54" spans="1:7" ht="78.75">
      <c r="A54" s="8" t="s">
        <v>93</v>
      </c>
      <c r="B54" s="8" t="s">
        <v>262</v>
      </c>
      <c r="C54" s="11">
        <v>121</v>
      </c>
      <c r="D54" s="31" t="s">
        <v>218</v>
      </c>
      <c r="E54" s="12">
        <v>4796568</v>
      </c>
      <c r="F54" s="12">
        <v>4796568</v>
      </c>
      <c r="G54" s="12">
        <v>4796568</v>
      </c>
    </row>
    <row r="55" spans="1:7" ht="78.75">
      <c r="A55" s="8" t="s">
        <v>93</v>
      </c>
      <c r="B55" s="8" t="s">
        <v>262</v>
      </c>
      <c r="C55" s="11">
        <v>122</v>
      </c>
      <c r="D55" s="31" t="s">
        <v>220</v>
      </c>
      <c r="E55" s="12">
        <v>15000</v>
      </c>
      <c r="F55" s="12">
        <v>15000</v>
      </c>
      <c r="G55" s="12">
        <v>15000</v>
      </c>
    </row>
    <row r="56" spans="1:7" ht="75">
      <c r="A56" s="8" t="s">
        <v>93</v>
      </c>
      <c r="B56" s="8" t="s">
        <v>262</v>
      </c>
      <c r="C56" s="11">
        <v>244</v>
      </c>
      <c r="D56" s="5" t="s">
        <v>219</v>
      </c>
      <c r="E56" s="12">
        <v>1000000</v>
      </c>
      <c r="F56" s="12">
        <v>900043</v>
      </c>
      <c r="G56" s="12">
        <v>602890</v>
      </c>
    </row>
    <row r="57" spans="1:7" ht="30">
      <c r="A57" s="8" t="s">
        <v>93</v>
      </c>
      <c r="B57" s="8" t="s">
        <v>262</v>
      </c>
      <c r="C57" s="11">
        <v>851</v>
      </c>
      <c r="D57" s="5" t="s">
        <v>221</v>
      </c>
      <c r="E57" s="12">
        <v>5000</v>
      </c>
      <c r="F57" s="12">
        <v>3000</v>
      </c>
      <c r="G57" s="12">
        <v>3000</v>
      </c>
    </row>
    <row r="58" spans="1:7">
      <c r="A58" s="8" t="s">
        <v>29</v>
      </c>
      <c r="B58" s="8"/>
      <c r="C58" s="1"/>
      <c r="D58" s="5" t="s">
        <v>30</v>
      </c>
      <c r="E58" s="12">
        <f t="shared" ref="E58:G60" si="4">E59</f>
        <v>500000</v>
      </c>
      <c r="F58" s="12">
        <f t="shared" si="4"/>
        <v>500000</v>
      </c>
      <c r="G58" s="12">
        <f t="shared" si="4"/>
        <v>500000</v>
      </c>
    </row>
    <row r="59" spans="1:7" ht="45">
      <c r="A59" s="8" t="s">
        <v>29</v>
      </c>
      <c r="B59" s="8">
        <v>9900000</v>
      </c>
      <c r="C59" s="6" t="s">
        <v>5</v>
      </c>
      <c r="D59" s="5" t="s">
        <v>19</v>
      </c>
      <c r="E59" s="12">
        <f t="shared" si="4"/>
        <v>500000</v>
      </c>
      <c r="F59" s="12">
        <f t="shared" si="4"/>
        <v>500000</v>
      </c>
      <c r="G59" s="12">
        <f t="shared" si="4"/>
        <v>500000</v>
      </c>
    </row>
    <row r="60" spans="1:7" ht="30">
      <c r="A60" s="8" t="s">
        <v>29</v>
      </c>
      <c r="B60" s="8" t="s">
        <v>236</v>
      </c>
      <c r="C60" s="2" t="s">
        <v>5</v>
      </c>
      <c r="D60" s="5" t="s">
        <v>31</v>
      </c>
      <c r="E60" s="12">
        <f t="shared" si="4"/>
        <v>500000</v>
      </c>
      <c r="F60" s="12">
        <f t="shared" si="4"/>
        <v>500000</v>
      </c>
      <c r="G60" s="12">
        <f t="shared" si="4"/>
        <v>500000</v>
      </c>
    </row>
    <row r="61" spans="1:7">
      <c r="A61" s="8" t="s">
        <v>29</v>
      </c>
      <c r="B61" s="8" t="s">
        <v>236</v>
      </c>
      <c r="C61" s="10">
        <v>870</v>
      </c>
      <c r="D61" s="5" t="s">
        <v>223</v>
      </c>
      <c r="E61" s="12">
        <v>500000</v>
      </c>
      <c r="F61" s="12">
        <v>500000</v>
      </c>
      <c r="G61" s="12">
        <v>500000</v>
      </c>
    </row>
    <row r="62" spans="1:7" ht="45">
      <c r="A62" s="8" t="s">
        <v>32</v>
      </c>
      <c r="B62" s="8"/>
      <c r="C62" s="7" t="s">
        <v>5</v>
      </c>
      <c r="D62" s="5" t="s">
        <v>33</v>
      </c>
      <c r="E62" s="12">
        <v>202000</v>
      </c>
      <c r="F62" s="12">
        <v>199000</v>
      </c>
      <c r="G62" s="12">
        <v>179400</v>
      </c>
    </row>
    <row r="63" spans="1:7" ht="120">
      <c r="A63" s="8" t="s">
        <v>32</v>
      </c>
      <c r="B63" s="8" t="s">
        <v>127</v>
      </c>
      <c r="C63" s="7"/>
      <c r="D63" s="5" t="s">
        <v>264</v>
      </c>
      <c r="E63" s="12">
        <f>E64</f>
        <v>132000</v>
      </c>
      <c r="F63" s="12">
        <f>F64</f>
        <v>132000</v>
      </c>
      <c r="G63" s="12">
        <f>G64</f>
        <v>132000</v>
      </c>
    </row>
    <row r="64" spans="1:7" ht="165">
      <c r="A64" s="8" t="s">
        <v>32</v>
      </c>
      <c r="B64" s="8" t="s">
        <v>138</v>
      </c>
      <c r="C64" s="7"/>
      <c r="D64" s="5" t="s">
        <v>139</v>
      </c>
      <c r="E64" s="12">
        <v>132000</v>
      </c>
      <c r="F64" s="12">
        <v>132000</v>
      </c>
      <c r="G64" s="12">
        <v>132000</v>
      </c>
    </row>
    <row r="65" spans="1:7" ht="165">
      <c r="A65" s="8" t="s">
        <v>32</v>
      </c>
      <c r="B65" s="8" t="s">
        <v>140</v>
      </c>
      <c r="C65" s="7" t="s">
        <v>5</v>
      </c>
      <c r="D65" s="5" t="s">
        <v>141</v>
      </c>
      <c r="E65" s="12">
        <f>E66+E67</f>
        <v>132000</v>
      </c>
      <c r="F65" s="12">
        <f>F66+F67</f>
        <v>132000</v>
      </c>
      <c r="G65" s="12">
        <f>G66+G67</f>
        <v>132000</v>
      </c>
    </row>
    <row r="66" spans="1:7" ht="78.75">
      <c r="A66" s="8" t="s">
        <v>32</v>
      </c>
      <c r="B66" s="8" t="s">
        <v>140</v>
      </c>
      <c r="C66" s="1">
        <v>121</v>
      </c>
      <c r="D66" s="31" t="s">
        <v>218</v>
      </c>
      <c r="E66" s="12">
        <v>79422</v>
      </c>
      <c r="F66" s="12">
        <v>79422</v>
      </c>
      <c r="G66" s="12">
        <v>79422</v>
      </c>
    </row>
    <row r="67" spans="1:7" ht="75">
      <c r="A67" s="8" t="s">
        <v>32</v>
      </c>
      <c r="B67" s="8" t="s">
        <v>140</v>
      </c>
      <c r="C67" s="1">
        <v>244</v>
      </c>
      <c r="D67" s="5" t="s">
        <v>219</v>
      </c>
      <c r="E67" s="12">
        <v>52578</v>
      </c>
      <c r="F67" s="12">
        <v>52578</v>
      </c>
      <c r="G67" s="12">
        <v>52578</v>
      </c>
    </row>
    <row r="68" spans="1:7" ht="165">
      <c r="A68" s="8" t="s">
        <v>32</v>
      </c>
      <c r="B68" s="8" t="s">
        <v>142</v>
      </c>
      <c r="C68" s="6" t="s">
        <v>5</v>
      </c>
      <c r="D68" s="5" t="s">
        <v>265</v>
      </c>
      <c r="E68" s="12">
        <v>70000</v>
      </c>
      <c r="F68" s="12">
        <v>67000</v>
      </c>
      <c r="G68" s="12">
        <f>G69</f>
        <v>47400</v>
      </c>
    </row>
    <row r="69" spans="1:7" ht="165">
      <c r="A69" s="8" t="s">
        <v>32</v>
      </c>
      <c r="B69" s="8" t="s">
        <v>143</v>
      </c>
      <c r="C69" s="6"/>
      <c r="D69" s="5" t="s">
        <v>35</v>
      </c>
      <c r="E69" s="12">
        <f>E70</f>
        <v>54000</v>
      </c>
      <c r="F69" s="12">
        <f>F70</f>
        <v>51000</v>
      </c>
      <c r="G69" s="12">
        <f>G70</f>
        <v>47400</v>
      </c>
    </row>
    <row r="70" spans="1:7" ht="45">
      <c r="A70" s="8" t="s">
        <v>32</v>
      </c>
      <c r="B70" s="8" t="s">
        <v>144</v>
      </c>
      <c r="C70" s="6"/>
      <c r="D70" s="5" t="s">
        <v>15</v>
      </c>
      <c r="E70" s="12">
        <v>54000</v>
      </c>
      <c r="F70" s="12">
        <v>51000</v>
      </c>
      <c r="G70" s="12">
        <v>47400</v>
      </c>
    </row>
    <row r="71" spans="1:7" ht="135">
      <c r="A71" s="8" t="s">
        <v>32</v>
      </c>
      <c r="B71" s="8" t="s">
        <v>266</v>
      </c>
      <c r="C71" s="7" t="s">
        <v>5</v>
      </c>
      <c r="D71" s="5" t="s">
        <v>440</v>
      </c>
      <c r="E71" s="12">
        <f>E72</f>
        <v>25000</v>
      </c>
      <c r="F71" s="12">
        <f>F72</f>
        <v>22000</v>
      </c>
      <c r="G71" s="12">
        <f>G72</f>
        <v>17000</v>
      </c>
    </row>
    <row r="72" spans="1:7" ht="75">
      <c r="A72" s="8" t="s">
        <v>32</v>
      </c>
      <c r="B72" s="8" t="s">
        <v>266</v>
      </c>
      <c r="C72" s="1">
        <v>244</v>
      </c>
      <c r="D72" s="5" t="s">
        <v>219</v>
      </c>
      <c r="E72" s="12">
        <v>25000</v>
      </c>
      <c r="F72" s="12">
        <v>22000</v>
      </c>
      <c r="G72" s="12">
        <v>17000</v>
      </c>
    </row>
    <row r="73" spans="1:7" ht="60">
      <c r="A73" s="8" t="s">
        <v>32</v>
      </c>
      <c r="B73" s="8" t="s">
        <v>267</v>
      </c>
      <c r="C73" s="7" t="s">
        <v>5</v>
      </c>
      <c r="D73" s="5" t="s">
        <v>268</v>
      </c>
      <c r="E73" s="12">
        <f>E74</f>
        <v>29000</v>
      </c>
      <c r="F73" s="12">
        <f>F74</f>
        <v>29000</v>
      </c>
      <c r="G73" s="12">
        <f>G74</f>
        <v>20400</v>
      </c>
    </row>
    <row r="74" spans="1:7" ht="75">
      <c r="A74" s="8" t="s">
        <v>32</v>
      </c>
      <c r="B74" s="8" t="s">
        <v>267</v>
      </c>
      <c r="C74" s="1">
        <v>244</v>
      </c>
      <c r="D74" s="5" t="s">
        <v>219</v>
      </c>
      <c r="E74" s="12">
        <v>29000</v>
      </c>
      <c r="F74" s="12">
        <v>29000</v>
      </c>
      <c r="G74" s="12">
        <v>20400</v>
      </c>
    </row>
    <row r="75" spans="1:7" ht="135">
      <c r="A75" s="8" t="s">
        <v>32</v>
      </c>
      <c r="B75" s="8" t="s">
        <v>145</v>
      </c>
      <c r="C75" s="2" t="s">
        <v>5</v>
      </c>
      <c r="D75" s="5" t="s">
        <v>36</v>
      </c>
      <c r="E75" s="12">
        <f t="shared" ref="E75:G77" si="5">E76</f>
        <v>16000</v>
      </c>
      <c r="F75" s="12">
        <f t="shared" si="5"/>
        <v>16000</v>
      </c>
      <c r="G75" s="12">
        <f t="shared" si="5"/>
        <v>10000</v>
      </c>
    </row>
    <row r="76" spans="1:7" ht="45">
      <c r="A76" s="8" t="s">
        <v>32</v>
      </c>
      <c r="B76" s="8" t="s">
        <v>146</v>
      </c>
      <c r="C76" s="2"/>
      <c r="D76" s="5" t="s">
        <v>15</v>
      </c>
      <c r="E76" s="12">
        <f t="shared" si="5"/>
        <v>16000</v>
      </c>
      <c r="F76" s="12">
        <f t="shared" si="5"/>
        <v>16000</v>
      </c>
      <c r="G76" s="12">
        <f t="shared" si="5"/>
        <v>10000</v>
      </c>
    </row>
    <row r="77" spans="1:7" ht="75">
      <c r="A77" s="8" t="s">
        <v>32</v>
      </c>
      <c r="B77" s="8" t="s">
        <v>269</v>
      </c>
      <c r="C77" s="2" t="s">
        <v>5</v>
      </c>
      <c r="D77" s="5" t="s">
        <v>270</v>
      </c>
      <c r="E77" s="12">
        <f t="shared" si="5"/>
        <v>16000</v>
      </c>
      <c r="F77" s="12">
        <f t="shared" si="5"/>
        <v>16000</v>
      </c>
      <c r="G77" s="12">
        <f t="shared" si="5"/>
        <v>10000</v>
      </c>
    </row>
    <row r="78" spans="1:7" ht="75">
      <c r="A78" s="8" t="s">
        <v>32</v>
      </c>
      <c r="B78" s="8" t="s">
        <v>269</v>
      </c>
      <c r="C78" s="10">
        <v>244</v>
      </c>
      <c r="D78" s="5" t="s">
        <v>219</v>
      </c>
      <c r="E78" s="12">
        <v>16000</v>
      </c>
      <c r="F78" s="12">
        <v>16000</v>
      </c>
      <c r="G78" s="12">
        <v>10000</v>
      </c>
    </row>
    <row r="79" spans="1:7" ht="57">
      <c r="A79" s="13" t="s">
        <v>37</v>
      </c>
      <c r="B79" s="13"/>
      <c r="C79" s="16"/>
      <c r="D79" s="4" t="s">
        <v>38</v>
      </c>
      <c r="E79" s="17">
        <f>E80+E85+E92</f>
        <v>1008434.83</v>
      </c>
      <c r="F79" s="17">
        <f>F80+F85+F92</f>
        <v>974412</v>
      </c>
      <c r="G79" s="17">
        <f>G80+G85+G92</f>
        <v>1009913</v>
      </c>
    </row>
    <row r="80" spans="1:7">
      <c r="A80" s="8" t="s">
        <v>39</v>
      </c>
      <c r="B80" s="8"/>
      <c r="C80" s="10"/>
      <c r="D80" s="5" t="s">
        <v>40</v>
      </c>
      <c r="E80" s="12">
        <f t="shared" ref="E80:G83" si="6">E81</f>
        <v>367000</v>
      </c>
      <c r="F80" s="12">
        <f t="shared" si="6"/>
        <v>355500</v>
      </c>
      <c r="G80" s="12">
        <f t="shared" si="6"/>
        <v>391800</v>
      </c>
    </row>
    <row r="81" spans="1:7" ht="120">
      <c r="A81" s="8" t="s">
        <v>39</v>
      </c>
      <c r="B81" s="8" t="s">
        <v>127</v>
      </c>
      <c r="C81" s="10"/>
      <c r="D81" s="5" t="s">
        <v>259</v>
      </c>
      <c r="E81" s="12">
        <f t="shared" si="6"/>
        <v>367000</v>
      </c>
      <c r="F81" s="12">
        <f t="shared" si="6"/>
        <v>355500</v>
      </c>
      <c r="G81" s="12">
        <f t="shared" si="6"/>
        <v>391800</v>
      </c>
    </row>
    <row r="82" spans="1:7" ht="165">
      <c r="A82" s="8" t="s">
        <v>39</v>
      </c>
      <c r="B82" s="8" t="s">
        <v>133</v>
      </c>
      <c r="C82" s="10"/>
      <c r="D82" s="5" t="s">
        <v>134</v>
      </c>
      <c r="E82" s="12">
        <f t="shared" si="6"/>
        <v>367000</v>
      </c>
      <c r="F82" s="12">
        <f t="shared" si="6"/>
        <v>355500</v>
      </c>
      <c r="G82" s="12">
        <f t="shared" si="6"/>
        <v>391800</v>
      </c>
    </row>
    <row r="83" spans="1:7" ht="75">
      <c r="A83" s="8" t="s">
        <v>39</v>
      </c>
      <c r="B83" s="8" t="s">
        <v>271</v>
      </c>
      <c r="C83" s="10"/>
      <c r="D83" s="5" t="s">
        <v>147</v>
      </c>
      <c r="E83" s="12">
        <f t="shared" si="6"/>
        <v>367000</v>
      </c>
      <c r="F83" s="12">
        <f t="shared" si="6"/>
        <v>355500</v>
      </c>
      <c r="G83" s="12">
        <f t="shared" si="6"/>
        <v>391800</v>
      </c>
    </row>
    <row r="84" spans="1:7" ht="78.75">
      <c r="A84" s="8" t="s">
        <v>39</v>
      </c>
      <c r="B84" s="8" t="s">
        <v>271</v>
      </c>
      <c r="C84" s="11">
        <v>121</v>
      </c>
      <c r="D84" s="31" t="s">
        <v>218</v>
      </c>
      <c r="E84" s="12">
        <v>367000</v>
      </c>
      <c r="F84" s="12">
        <v>355500</v>
      </c>
      <c r="G84" s="12">
        <v>391800</v>
      </c>
    </row>
    <row r="85" spans="1:7" ht="75">
      <c r="A85" s="8" t="s">
        <v>41</v>
      </c>
      <c r="B85" s="8"/>
      <c r="C85" s="11"/>
      <c r="D85" s="5" t="s">
        <v>42</v>
      </c>
      <c r="E85" s="12">
        <f t="shared" ref="E85:G88" si="7">E86</f>
        <v>624434.82999999996</v>
      </c>
      <c r="F85" s="12">
        <f t="shared" si="7"/>
        <v>602717</v>
      </c>
      <c r="G85" s="12">
        <f t="shared" si="7"/>
        <v>602455</v>
      </c>
    </row>
    <row r="86" spans="1:7" ht="120">
      <c r="A86" s="8" t="s">
        <v>41</v>
      </c>
      <c r="B86" s="8" t="s">
        <v>127</v>
      </c>
      <c r="C86" s="11"/>
      <c r="D86" s="5" t="s">
        <v>259</v>
      </c>
      <c r="E86" s="12">
        <f t="shared" si="7"/>
        <v>624434.82999999996</v>
      </c>
      <c r="F86" s="12">
        <f t="shared" si="7"/>
        <v>602717</v>
      </c>
      <c r="G86" s="12">
        <f t="shared" si="7"/>
        <v>602455</v>
      </c>
    </row>
    <row r="87" spans="1:7" ht="90">
      <c r="A87" s="8" t="s">
        <v>41</v>
      </c>
      <c r="B87" s="8" t="s">
        <v>148</v>
      </c>
      <c r="C87" s="7"/>
      <c r="D87" s="5" t="s">
        <v>34</v>
      </c>
      <c r="E87" s="12">
        <f t="shared" si="7"/>
        <v>624434.82999999996</v>
      </c>
      <c r="F87" s="12">
        <f t="shared" si="7"/>
        <v>602717</v>
      </c>
      <c r="G87" s="12">
        <f t="shared" si="7"/>
        <v>602455</v>
      </c>
    </row>
    <row r="88" spans="1:7" ht="30">
      <c r="A88" s="8" t="s">
        <v>41</v>
      </c>
      <c r="B88" s="8" t="s">
        <v>248</v>
      </c>
      <c r="C88" s="11"/>
      <c r="D88" s="5" t="s">
        <v>247</v>
      </c>
      <c r="E88" s="12">
        <f t="shared" si="7"/>
        <v>624434.82999999996</v>
      </c>
      <c r="F88" s="12">
        <f t="shared" si="7"/>
        <v>602717</v>
      </c>
      <c r="G88" s="12">
        <f t="shared" si="7"/>
        <v>602455</v>
      </c>
    </row>
    <row r="89" spans="1:7" ht="60">
      <c r="A89" s="8" t="s">
        <v>41</v>
      </c>
      <c r="B89" s="8" t="s">
        <v>272</v>
      </c>
      <c r="C89" s="11"/>
      <c r="D89" s="5" t="s">
        <v>43</v>
      </c>
      <c r="E89" s="12">
        <f>E90+E91</f>
        <v>624434.82999999996</v>
      </c>
      <c r="F89" s="12">
        <f>F90+F91</f>
        <v>602717</v>
      </c>
      <c r="G89" s="12">
        <f>G90+G91</f>
        <v>602455</v>
      </c>
    </row>
    <row r="90" spans="1:7" ht="78.75">
      <c r="A90" s="8" t="s">
        <v>41</v>
      </c>
      <c r="B90" s="8" t="s">
        <v>272</v>
      </c>
      <c r="C90" s="11">
        <v>121</v>
      </c>
      <c r="D90" s="31" t="s">
        <v>218</v>
      </c>
      <c r="E90" s="12">
        <v>552012.82999999996</v>
      </c>
      <c r="F90" s="12">
        <v>535682</v>
      </c>
      <c r="G90" s="12">
        <v>535682</v>
      </c>
    </row>
    <row r="91" spans="1:7" ht="75">
      <c r="A91" s="8" t="s">
        <v>41</v>
      </c>
      <c r="B91" s="8" t="s">
        <v>272</v>
      </c>
      <c r="C91" s="11">
        <v>244</v>
      </c>
      <c r="D91" s="5" t="s">
        <v>219</v>
      </c>
      <c r="E91" s="12">
        <v>72422</v>
      </c>
      <c r="F91" s="12">
        <v>67035</v>
      </c>
      <c r="G91" s="12">
        <v>66773</v>
      </c>
    </row>
    <row r="92" spans="1:7" ht="60">
      <c r="A92" s="8" t="s">
        <v>44</v>
      </c>
      <c r="B92" s="8"/>
      <c r="C92" s="11"/>
      <c r="D92" s="5" t="s">
        <v>45</v>
      </c>
      <c r="E92" s="12">
        <f t="shared" ref="E92:G94" si="8">E93</f>
        <v>17000</v>
      </c>
      <c r="F92" s="12">
        <f t="shared" si="8"/>
        <v>16195</v>
      </c>
      <c r="G92" s="12">
        <f t="shared" si="8"/>
        <v>15658</v>
      </c>
    </row>
    <row r="93" spans="1:7" ht="120">
      <c r="A93" s="8" t="s">
        <v>44</v>
      </c>
      <c r="B93" s="8" t="s">
        <v>129</v>
      </c>
      <c r="C93" s="11"/>
      <c r="D93" s="5" t="s">
        <v>273</v>
      </c>
      <c r="E93" s="12">
        <f t="shared" si="8"/>
        <v>17000</v>
      </c>
      <c r="F93" s="12">
        <f t="shared" si="8"/>
        <v>16195</v>
      </c>
      <c r="G93" s="12">
        <f t="shared" si="8"/>
        <v>15658</v>
      </c>
    </row>
    <row r="94" spans="1:7" ht="135">
      <c r="A94" s="8" t="s">
        <v>44</v>
      </c>
      <c r="B94" s="8" t="s">
        <v>153</v>
      </c>
      <c r="C94" s="11"/>
      <c r="D94" s="5" t="s">
        <v>48</v>
      </c>
      <c r="E94" s="12">
        <f t="shared" si="8"/>
        <v>17000</v>
      </c>
      <c r="F94" s="12">
        <f t="shared" si="8"/>
        <v>16195</v>
      </c>
      <c r="G94" s="12">
        <f t="shared" si="8"/>
        <v>15658</v>
      </c>
    </row>
    <row r="95" spans="1:7" ht="45">
      <c r="A95" s="8" t="s">
        <v>44</v>
      </c>
      <c r="B95" s="8" t="s">
        <v>154</v>
      </c>
      <c r="C95" s="11"/>
      <c r="D95" s="5" t="s">
        <v>15</v>
      </c>
      <c r="E95" s="12">
        <v>17000</v>
      </c>
      <c r="F95" s="12">
        <v>16195</v>
      </c>
      <c r="G95" s="12">
        <v>15658</v>
      </c>
    </row>
    <row r="96" spans="1:7" ht="60">
      <c r="A96" s="8" t="s">
        <v>44</v>
      </c>
      <c r="B96" s="8" t="s">
        <v>274</v>
      </c>
      <c r="C96" s="11"/>
      <c r="D96" s="5" t="s">
        <v>275</v>
      </c>
      <c r="E96" s="12">
        <f>E97</f>
        <v>3500</v>
      </c>
      <c r="F96" s="12">
        <f>F97</f>
        <v>2794</v>
      </c>
      <c r="G96" s="12">
        <f>G97</f>
        <v>2370</v>
      </c>
    </row>
    <row r="97" spans="1:7" ht="75">
      <c r="A97" s="8" t="s">
        <v>44</v>
      </c>
      <c r="B97" s="8" t="s">
        <v>274</v>
      </c>
      <c r="C97" s="11">
        <v>244</v>
      </c>
      <c r="D97" s="5" t="s">
        <v>219</v>
      </c>
      <c r="E97" s="12">
        <v>3500</v>
      </c>
      <c r="F97" s="12">
        <v>2794</v>
      </c>
      <c r="G97" s="12">
        <v>2370</v>
      </c>
    </row>
    <row r="98" spans="1:7" ht="120">
      <c r="A98" s="8" t="s">
        <v>44</v>
      </c>
      <c r="B98" s="8" t="s">
        <v>276</v>
      </c>
      <c r="C98" s="11"/>
      <c r="D98" s="5" t="s">
        <v>277</v>
      </c>
      <c r="E98" s="12">
        <f>E99</f>
        <v>10000</v>
      </c>
      <c r="F98" s="12">
        <f>F99</f>
        <v>10000</v>
      </c>
      <c r="G98" s="12">
        <f>G99</f>
        <v>10000</v>
      </c>
    </row>
    <row r="99" spans="1:7" ht="75">
      <c r="A99" s="8" t="s">
        <v>44</v>
      </c>
      <c r="B99" s="8" t="s">
        <v>276</v>
      </c>
      <c r="C99" s="11">
        <v>244</v>
      </c>
      <c r="D99" s="5" t="s">
        <v>219</v>
      </c>
      <c r="E99" s="12">
        <v>10000</v>
      </c>
      <c r="F99" s="12">
        <v>10000</v>
      </c>
      <c r="G99" s="12">
        <v>10000</v>
      </c>
    </row>
    <row r="100" spans="1:7" ht="90">
      <c r="A100" s="8" t="s">
        <v>44</v>
      </c>
      <c r="B100" s="8" t="s">
        <v>278</v>
      </c>
      <c r="C100" s="11"/>
      <c r="D100" s="5" t="s">
        <v>279</v>
      </c>
      <c r="E100" s="12">
        <f>E101</f>
        <v>3500</v>
      </c>
      <c r="F100" s="12">
        <f>F101</f>
        <v>3401</v>
      </c>
      <c r="G100" s="12">
        <f>G101</f>
        <v>3288</v>
      </c>
    </row>
    <row r="101" spans="1:7" ht="75">
      <c r="A101" s="8" t="s">
        <v>44</v>
      </c>
      <c r="B101" s="8" t="s">
        <v>278</v>
      </c>
      <c r="C101" s="11">
        <v>244</v>
      </c>
      <c r="D101" s="5" t="s">
        <v>219</v>
      </c>
      <c r="E101" s="12">
        <v>3500</v>
      </c>
      <c r="F101" s="12">
        <v>3401</v>
      </c>
      <c r="G101" s="12">
        <v>3288</v>
      </c>
    </row>
    <row r="102" spans="1:7" ht="28.5">
      <c r="A102" s="13" t="s">
        <v>49</v>
      </c>
      <c r="B102" s="13"/>
      <c r="C102" s="14"/>
      <c r="D102" s="4" t="s">
        <v>50</v>
      </c>
      <c r="E102" s="17">
        <f>E103+E112+E118+E126</f>
        <v>10582478</v>
      </c>
      <c r="F102" s="17">
        <f>F103+F112+F118+F126</f>
        <v>10068042</v>
      </c>
      <c r="G102" s="17">
        <f>G103+G112+G118+G126</f>
        <v>9826543</v>
      </c>
    </row>
    <row r="103" spans="1:7" ht="30">
      <c r="A103" s="8" t="s">
        <v>311</v>
      </c>
      <c r="B103" s="8"/>
      <c r="C103" s="11"/>
      <c r="D103" s="5" t="s">
        <v>312</v>
      </c>
      <c r="E103" s="12">
        <f t="shared" ref="E103:G105" si="9">E104</f>
        <v>53000</v>
      </c>
      <c r="F103" s="12">
        <f t="shared" si="9"/>
        <v>53000</v>
      </c>
      <c r="G103" s="12">
        <f t="shared" si="9"/>
        <v>53000</v>
      </c>
    </row>
    <row r="104" spans="1:7" ht="120">
      <c r="A104" s="8" t="s">
        <v>311</v>
      </c>
      <c r="B104" s="8" t="s">
        <v>129</v>
      </c>
      <c r="C104" s="11"/>
      <c r="D104" s="5" t="s">
        <v>313</v>
      </c>
      <c r="E104" s="12">
        <f t="shared" si="9"/>
        <v>53000</v>
      </c>
      <c r="F104" s="12">
        <f t="shared" si="9"/>
        <v>53000</v>
      </c>
      <c r="G104" s="12">
        <f t="shared" si="9"/>
        <v>53000</v>
      </c>
    </row>
    <row r="105" spans="1:7" ht="60">
      <c r="A105" s="8" t="s">
        <v>311</v>
      </c>
      <c r="B105" s="8" t="s">
        <v>149</v>
      </c>
      <c r="C105" s="11"/>
      <c r="D105" s="5" t="s">
        <v>46</v>
      </c>
      <c r="E105" s="12">
        <f t="shared" si="9"/>
        <v>53000</v>
      </c>
      <c r="F105" s="12">
        <f t="shared" si="9"/>
        <v>53000</v>
      </c>
      <c r="G105" s="12">
        <f t="shared" si="9"/>
        <v>53000</v>
      </c>
    </row>
    <row r="106" spans="1:7" ht="45">
      <c r="A106" s="8" t="s">
        <v>311</v>
      </c>
      <c r="B106" s="8" t="s">
        <v>150</v>
      </c>
      <c r="C106" s="11"/>
      <c r="D106" s="5" t="s">
        <v>15</v>
      </c>
      <c r="E106" s="12">
        <f>E107+E109</f>
        <v>53000</v>
      </c>
      <c r="F106" s="12">
        <f>F107+F109</f>
        <v>53000</v>
      </c>
      <c r="G106" s="12">
        <f>G107+G109</f>
        <v>53000</v>
      </c>
    </row>
    <row r="107" spans="1:7" ht="90">
      <c r="A107" s="8" t="s">
        <v>311</v>
      </c>
      <c r="B107" s="8" t="s">
        <v>314</v>
      </c>
      <c r="C107" s="11"/>
      <c r="D107" s="7" t="s">
        <v>316</v>
      </c>
      <c r="E107" s="12">
        <f>E108</f>
        <v>34000</v>
      </c>
      <c r="F107" s="12">
        <f>F108</f>
        <v>34000</v>
      </c>
      <c r="G107" s="12">
        <f>G108</f>
        <v>34000</v>
      </c>
    </row>
    <row r="108" spans="1:7" ht="30">
      <c r="A108" s="8" t="s">
        <v>311</v>
      </c>
      <c r="B108" s="8" t="s">
        <v>314</v>
      </c>
      <c r="C108" s="11">
        <v>612</v>
      </c>
      <c r="D108" s="5" t="s">
        <v>226</v>
      </c>
      <c r="E108" s="12">
        <v>34000</v>
      </c>
      <c r="F108" s="12">
        <v>34000</v>
      </c>
      <c r="G108" s="12">
        <v>34000</v>
      </c>
    </row>
    <row r="109" spans="1:7" ht="75">
      <c r="A109" s="8" t="s">
        <v>311</v>
      </c>
      <c r="B109" s="8" t="s">
        <v>315</v>
      </c>
      <c r="C109" s="11"/>
      <c r="D109" s="7" t="s">
        <v>317</v>
      </c>
      <c r="E109" s="12">
        <f>E110+E111</f>
        <v>19000</v>
      </c>
      <c r="F109" s="12">
        <f>F110+F111</f>
        <v>19000</v>
      </c>
      <c r="G109" s="12">
        <f>G110+G111</f>
        <v>19000</v>
      </c>
    </row>
    <row r="110" spans="1:7" ht="30">
      <c r="A110" s="8" t="s">
        <v>311</v>
      </c>
      <c r="B110" s="8" t="s">
        <v>315</v>
      </c>
      <c r="C110" s="11">
        <v>612</v>
      </c>
      <c r="D110" s="5" t="s">
        <v>226</v>
      </c>
      <c r="E110" s="12">
        <v>13000</v>
      </c>
      <c r="F110" s="12">
        <v>13000</v>
      </c>
      <c r="G110" s="12">
        <v>13000</v>
      </c>
    </row>
    <row r="111" spans="1:7" ht="75">
      <c r="A111" s="8" t="s">
        <v>311</v>
      </c>
      <c r="B111" s="8" t="s">
        <v>315</v>
      </c>
      <c r="C111" s="11">
        <v>244</v>
      </c>
      <c r="D111" s="5" t="s">
        <v>219</v>
      </c>
      <c r="E111" s="12">
        <v>6000</v>
      </c>
      <c r="F111" s="12">
        <v>6000</v>
      </c>
      <c r="G111" s="12">
        <v>6000</v>
      </c>
    </row>
    <row r="112" spans="1:7">
      <c r="A112" s="8" t="s">
        <v>51</v>
      </c>
      <c r="B112" s="8"/>
      <c r="C112" s="11"/>
      <c r="D112" s="5" t="s">
        <v>52</v>
      </c>
      <c r="E112" s="12">
        <f t="shared" ref="E112:G116" si="10">E113</f>
        <v>2351000</v>
      </c>
      <c r="F112" s="12">
        <f t="shared" si="10"/>
        <v>1850000</v>
      </c>
      <c r="G112" s="12">
        <f t="shared" si="10"/>
        <v>1850000</v>
      </c>
    </row>
    <row r="113" spans="1:7" ht="120">
      <c r="A113" s="8" t="s">
        <v>51</v>
      </c>
      <c r="B113" s="8" t="s">
        <v>155</v>
      </c>
      <c r="C113" s="11"/>
      <c r="D113" s="5" t="s">
        <v>280</v>
      </c>
      <c r="E113" s="12">
        <f t="shared" si="10"/>
        <v>2351000</v>
      </c>
      <c r="F113" s="12">
        <f t="shared" si="10"/>
        <v>1850000</v>
      </c>
      <c r="G113" s="12">
        <f t="shared" si="10"/>
        <v>1850000</v>
      </c>
    </row>
    <row r="114" spans="1:7" ht="60">
      <c r="A114" s="8" t="s">
        <v>51</v>
      </c>
      <c r="B114" s="8" t="s">
        <v>156</v>
      </c>
      <c r="C114" s="11"/>
      <c r="D114" s="5" t="s">
        <v>54</v>
      </c>
      <c r="E114" s="12">
        <f t="shared" si="10"/>
        <v>2351000</v>
      </c>
      <c r="F114" s="12">
        <f t="shared" si="10"/>
        <v>1850000</v>
      </c>
      <c r="G114" s="12">
        <f t="shared" si="10"/>
        <v>1850000</v>
      </c>
    </row>
    <row r="115" spans="1:7" ht="75">
      <c r="A115" s="8" t="s">
        <v>51</v>
      </c>
      <c r="B115" s="8" t="s">
        <v>157</v>
      </c>
      <c r="C115" s="11"/>
      <c r="D115" s="5" t="s">
        <v>53</v>
      </c>
      <c r="E115" s="12">
        <f t="shared" si="10"/>
        <v>2351000</v>
      </c>
      <c r="F115" s="12">
        <f t="shared" si="10"/>
        <v>1850000</v>
      </c>
      <c r="G115" s="12">
        <f t="shared" si="10"/>
        <v>1850000</v>
      </c>
    </row>
    <row r="116" spans="1:7" ht="105">
      <c r="A116" s="8" t="s">
        <v>51</v>
      </c>
      <c r="B116" s="8" t="s">
        <v>281</v>
      </c>
      <c r="C116" s="11"/>
      <c r="D116" s="5" t="s">
        <v>282</v>
      </c>
      <c r="E116" s="12">
        <f t="shared" si="10"/>
        <v>2351000</v>
      </c>
      <c r="F116" s="12">
        <f t="shared" si="10"/>
        <v>1850000</v>
      </c>
      <c r="G116" s="12">
        <f t="shared" si="10"/>
        <v>1850000</v>
      </c>
    </row>
    <row r="117" spans="1:7" ht="75">
      <c r="A117" s="8" t="s">
        <v>51</v>
      </c>
      <c r="B117" s="8" t="s">
        <v>281</v>
      </c>
      <c r="C117" s="11">
        <v>810</v>
      </c>
      <c r="D117" s="5" t="s">
        <v>53</v>
      </c>
      <c r="E117" s="12">
        <v>2351000</v>
      </c>
      <c r="F117" s="12">
        <v>1850000</v>
      </c>
      <c r="G117" s="12">
        <v>1850000</v>
      </c>
    </row>
    <row r="118" spans="1:7" ht="30">
      <c r="A118" s="8" t="s">
        <v>55</v>
      </c>
      <c r="B118" s="8"/>
      <c r="C118" s="11"/>
      <c r="D118" s="5" t="s">
        <v>56</v>
      </c>
      <c r="E118" s="12">
        <f t="shared" ref="E118:G119" si="11">E119</f>
        <v>7928478</v>
      </c>
      <c r="F118" s="12">
        <f t="shared" si="11"/>
        <v>7942042</v>
      </c>
      <c r="G118" s="12">
        <f t="shared" si="11"/>
        <v>7706543</v>
      </c>
    </row>
    <row r="119" spans="1:7" ht="120">
      <c r="A119" s="8" t="s">
        <v>55</v>
      </c>
      <c r="B119" s="8" t="s">
        <v>155</v>
      </c>
      <c r="C119" s="11"/>
      <c r="D119" s="5" t="s">
        <v>280</v>
      </c>
      <c r="E119" s="12">
        <f t="shared" si="11"/>
        <v>7928478</v>
      </c>
      <c r="F119" s="12">
        <f t="shared" si="11"/>
        <v>7942042</v>
      </c>
      <c r="G119" s="12">
        <f t="shared" si="11"/>
        <v>7706543</v>
      </c>
    </row>
    <row r="120" spans="1:7" ht="60">
      <c r="A120" s="8" t="s">
        <v>55</v>
      </c>
      <c r="B120" s="8" t="s">
        <v>158</v>
      </c>
      <c r="C120" s="11"/>
      <c r="D120" s="5" t="s">
        <v>454</v>
      </c>
      <c r="E120" s="12">
        <f>E121+E124</f>
        <v>7928478</v>
      </c>
      <c r="F120" s="12">
        <f>F121+F124</f>
        <v>7942042</v>
      </c>
      <c r="G120" s="12">
        <f>G121+G124</f>
        <v>7706543</v>
      </c>
    </row>
    <row r="121" spans="1:7" ht="45">
      <c r="A121" s="8" t="s">
        <v>55</v>
      </c>
      <c r="B121" s="8" t="s">
        <v>416</v>
      </c>
      <c r="C121" s="11"/>
      <c r="D121" s="5" t="s">
        <v>15</v>
      </c>
      <c r="E121" s="12">
        <f t="shared" ref="E121:G122" si="12">E122</f>
        <v>1910078</v>
      </c>
      <c r="F121" s="12">
        <f t="shared" si="12"/>
        <v>1923642</v>
      </c>
      <c r="G121" s="12">
        <f t="shared" si="12"/>
        <v>1688143</v>
      </c>
    </row>
    <row r="122" spans="1:7" ht="30">
      <c r="A122" s="8" t="s">
        <v>55</v>
      </c>
      <c r="B122" s="8" t="s">
        <v>417</v>
      </c>
      <c r="C122" s="11"/>
      <c r="D122" s="5" t="s">
        <v>418</v>
      </c>
      <c r="E122" s="12">
        <f t="shared" si="12"/>
        <v>1910078</v>
      </c>
      <c r="F122" s="12">
        <f t="shared" si="12"/>
        <v>1923642</v>
      </c>
      <c r="G122" s="12">
        <f t="shared" si="12"/>
        <v>1688143</v>
      </c>
    </row>
    <row r="123" spans="1:7" ht="75">
      <c r="A123" s="8" t="s">
        <v>55</v>
      </c>
      <c r="B123" s="8" t="s">
        <v>417</v>
      </c>
      <c r="C123" s="11">
        <v>244</v>
      </c>
      <c r="D123" s="5" t="s">
        <v>219</v>
      </c>
      <c r="E123" s="12">
        <v>1910078</v>
      </c>
      <c r="F123" s="12">
        <v>1923642</v>
      </c>
      <c r="G123" s="12">
        <v>1688143</v>
      </c>
    </row>
    <row r="124" spans="1:7" ht="75">
      <c r="A124" s="8" t="s">
        <v>55</v>
      </c>
      <c r="B124" s="8" t="s">
        <v>159</v>
      </c>
      <c r="C124" s="11"/>
      <c r="D124" s="5" t="s">
        <v>57</v>
      </c>
      <c r="E124" s="12">
        <f>E125</f>
        <v>6018400</v>
      </c>
      <c r="F124" s="12">
        <f>F125</f>
        <v>6018400</v>
      </c>
      <c r="G124" s="12">
        <f>G125</f>
        <v>6018400</v>
      </c>
    </row>
    <row r="125" spans="1:7" ht="75">
      <c r="A125" s="8" t="s">
        <v>55</v>
      </c>
      <c r="B125" s="8" t="s">
        <v>159</v>
      </c>
      <c r="C125" s="11">
        <v>244</v>
      </c>
      <c r="D125" s="5" t="s">
        <v>219</v>
      </c>
      <c r="E125" s="12">
        <v>6018400</v>
      </c>
      <c r="F125" s="12">
        <v>6018400</v>
      </c>
      <c r="G125" s="12">
        <v>6018400</v>
      </c>
    </row>
    <row r="126" spans="1:7" s="15" customFormat="1" ht="30">
      <c r="A126" s="8" t="s">
        <v>58</v>
      </c>
      <c r="B126" s="8"/>
      <c r="C126" s="11"/>
      <c r="D126" s="5" t="s">
        <v>59</v>
      </c>
      <c r="E126" s="12">
        <f>E127+E138+E149</f>
        <v>250000</v>
      </c>
      <c r="F126" s="12">
        <f>F127+F138+F149</f>
        <v>223000</v>
      </c>
      <c r="G126" s="12">
        <f>G127+G138+G149</f>
        <v>217000</v>
      </c>
    </row>
    <row r="127" spans="1:7" ht="165">
      <c r="A127" s="8" t="s">
        <v>58</v>
      </c>
      <c r="B127" s="8" t="s">
        <v>160</v>
      </c>
      <c r="C127" s="11"/>
      <c r="D127" s="5" t="s">
        <v>283</v>
      </c>
      <c r="E127" s="12">
        <f>E128+E134</f>
        <v>120000</v>
      </c>
      <c r="F127" s="12">
        <f>F128+F134</f>
        <v>100000</v>
      </c>
      <c r="G127" s="12">
        <f>G128+G134</f>
        <v>100000</v>
      </c>
    </row>
    <row r="128" spans="1:7" ht="75">
      <c r="A128" s="8" t="s">
        <v>58</v>
      </c>
      <c r="B128" s="8" t="s">
        <v>161</v>
      </c>
      <c r="C128" s="11"/>
      <c r="D128" s="5" t="s">
        <v>60</v>
      </c>
      <c r="E128" s="12">
        <f>E129</f>
        <v>110000</v>
      </c>
      <c r="F128" s="12">
        <f>F129</f>
        <v>90000</v>
      </c>
      <c r="G128" s="12">
        <f>G129</f>
        <v>90000</v>
      </c>
    </row>
    <row r="129" spans="1:7" ht="45">
      <c r="A129" s="8" t="s">
        <v>58</v>
      </c>
      <c r="B129" s="8" t="s">
        <v>162</v>
      </c>
      <c r="C129" s="11"/>
      <c r="D129" s="5" t="s">
        <v>15</v>
      </c>
      <c r="E129" s="12">
        <v>110000</v>
      </c>
      <c r="F129" s="12">
        <v>90000</v>
      </c>
      <c r="G129" s="12">
        <v>90000</v>
      </c>
    </row>
    <row r="130" spans="1:7" ht="60">
      <c r="A130" s="8" t="s">
        <v>58</v>
      </c>
      <c r="B130" s="8" t="s">
        <v>284</v>
      </c>
      <c r="C130" s="11"/>
      <c r="D130" s="5" t="s">
        <v>285</v>
      </c>
      <c r="E130" s="12">
        <f>E131</f>
        <v>65000</v>
      </c>
      <c r="F130" s="12">
        <f>F131</f>
        <v>55000</v>
      </c>
      <c r="G130" s="12">
        <f>G131</f>
        <v>55000</v>
      </c>
    </row>
    <row r="131" spans="1:7" ht="75">
      <c r="A131" s="8" t="s">
        <v>58</v>
      </c>
      <c r="B131" s="8" t="s">
        <v>284</v>
      </c>
      <c r="C131" s="11">
        <v>244</v>
      </c>
      <c r="D131" s="5" t="s">
        <v>219</v>
      </c>
      <c r="E131" s="12">
        <v>65000</v>
      </c>
      <c r="F131" s="12">
        <v>55000</v>
      </c>
      <c r="G131" s="12">
        <v>55000</v>
      </c>
    </row>
    <row r="132" spans="1:7" ht="75">
      <c r="A132" s="8" t="s">
        <v>58</v>
      </c>
      <c r="B132" s="8" t="s">
        <v>286</v>
      </c>
      <c r="C132" s="11"/>
      <c r="D132" s="5" t="s">
        <v>287</v>
      </c>
      <c r="E132" s="12">
        <f>E133</f>
        <v>45000</v>
      </c>
      <c r="F132" s="12">
        <f>F133</f>
        <v>35000</v>
      </c>
      <c r="G132" s="12">
        <f>G133</f>
        <v>35000</v>
      </c>
    </row>
    <row r="133" spans="1:7" ht="75">
      <c r="A133" s="8" t="s">
        <v>58</v>
      </c>
      <c r="B133" s="8" t="s">
        <v>286</v>
      </c>
      <c r="C133" s="11">
        <v>244</v>
      </c>
      <c r="D133" s="5" t="s">
        <v>219</v>
      </c>
      <c r="E133" s="12">
        <v>45000</v>
      </c>
      <c r="F133" s="12">
        <v>35000</v>
      </c>
      <c r="G133" s="12">
        <v>35000</v>
      </c>
    </row>
    <row r="134" spans="1:7" ht="75">
      <c r="A134" s="8" t="s">
        <v>58</v>
      </c>
      <c r="B134" s="8" t="s">
        <v>163</v>
      </c>
      <c r="C134" s="11"/>
      <c r="D134" s="5" t="s">
        <v>61</v>
      </c>
      <c r="E134" s="12">
        <f t="shared" ref="E134:G136" si="13">E135</f>
        <v>10000</v>
      </c>
      <c r="F134" s="12">
        <f t="shared" si="13"/>
        <v>10000</v>
      </c>
      <c r="G134" s="12">
        <f t="shared" si="13"/>
        <v>10000</v>
      </c>
    </row>
    <row r="135" spans="1:7" ht="45">
      <c r="A135" s="8" t="s">
        <v>58</v>
      </c>
      <c r="B135" s="8" t="s">
        <v>164</v>
      </c>
      <c r="C135" s="11"/>
      <c r="D135" s="5" t="s">
        <v>15</v>
      </c>
      <c r="E135" s="12">
        <f t="shared" si="13"/>
        <v>10000</v>
      </c>
      <c r="F135" s="12">
        <f t="shared" si="13"/>
        <v>10000</v>
      </c>
      <c r="G135" s="12">
        <f t="shared" si="13"/>
        <v>10000</v>
      </c>
    </row>
    <row r="136" spans="1:7" ht="60">
      <c r="A136" s="8" t="s">
        <v>58</v>
      </c>
      <c r="B136" s="8" t="s">
        <v>449</v>
      </c>
      <c r="C136" s="11"/>
      <c r="D136" s="5" t="s">
        <v>450</v>
      </c>
      <c r="E136" s="12">
        <f t="shared" si="13"/>
        <v>10000</v>
      </c>
      <c r="F136" s="12">
        <f t="shared" si="13"/>
        <v>10000</v>
      </c>
      <c r="G136" s="12">
        <f t="shared" si="13"/>
        <v>10000</v>
      </c>
    </row>
    <row r="137" spans="1:7" ht="75">
      <c r="A137" s="8" t="s">
        <v>58</v>
      </c>
      <c r="B137" s="8" t="s">
        <v>449</v>
      </c>
      <c r="C137" s="11">
        <v>244</v>
      </c>
      <c r="D137" s="5" t="s">
        <v>219</v>
      </c>
      <c r="E137" s="12">
        <v>10000</v>
      </c>
      <c r="F137" s="12">
        <v>10000</v>
      </c>
      <c r="G137" s="12">
        <v>10000</v>
      </c>
    </row>
    <row r="138" spans="1:7" ht="105">
      <c r="A138" s="8" t="s">
        <v>58</v>
      </c>
      <c r="B138" s="8" t="s">
        <v>165</v>
      </c>
      <c r="C138" s="11"/>
      <c r="D138" s="5" t="s">
        <v>288</v>
      </c>
      <c r="E138" s="12">
        <f t="shared" ref="E138:G139" si="14">E139</f>
        <v>100000</v>
      </c>
      <c r="F138" s="12">
        <f t="shared" si="14"/>
        <v>93000</v>
      </c>
      <c r="G138" s="12">
        <f t="shared" si="14"/>
        <v>87000</v>
      </c>
    </row>
    <row r="139" spans="1:7" ht="60">
      <c r="A139" s="8" t="s">
        <v>58</v>
      </c>
      <c r="B139" s="8" t="s">
        <v>166</v>
      </c>
      <c r="C139" s="11"/>
      <c r="D139" s="5" t="s">
        <v>62</v>
      </c>
      <c r="E139" s="12">
        <f t="shared" si="14"/>
        <v>100000</v>
      </c>
      <c r="F139" s="12">
        <f t="shared" si="14"/>
        <v>93000</v>
      </c>
      <c r="G139" s="12">
        <f t="shared" si="14"/>
        <v>87000</v>
      </c>
    </row>
    <row r="140" spans="1:7" ht="45">
      <c r="A140" s="8" t="s">
        <v>58</v>
      </c>
      <c r="B140" s="8" t="s">
        <v>167</v>
      </c>
      <c r="C140" s="11"/>
      <c r="D140" s="5" t="s">
        <v>15</v>
      </c>
      <c r="E140" s="12">
        <v>100000</v>
      </c>
      <c r="F140" s="12">
        <v>93000</v>
      </c>
      <c r="G140" s="12">
        <v>87000</v>
      </c>
    </row>
    <row r="141" spans="1:7" ht="30">
      <c r="A141" s="8" t="s">
        <v>63</v>
      </c>
      <c r="B141" s="8" t="s">
        <v>289</v>
      </c>
      <c r="C141" s="11"/>
      <c r="D141" s="5" t="s">
        <v>293</v>
      </c>
      <c r="E141" s="12">
        <f>E142</f>
        <v>30000</v>
      </c>
      <c r="F141" s="12">
        <f>F142</f>
        <v>30000</v>
      </c>
      <c r="G141" s="12">
        <f>G142</f>
        <v>30000</v>
      </c>
    </row>
    <row r="142" spans="1:7" ht="75">
      <c r="A142" s="8" t="s">
        <v>63</v>
      </c>
      <c r="B142" s="8" t="s">
        <v>289</v>
      </c>
      <c r="C142" s="11">
        <v>244</v>
      </c>
      <c r="D142" s="5" t="s">
        <v>219</v>
      </c>
      <c r="E142" s="12">
        <v>30000</v>
      </c>
      <c r="F142" s="12">
        <v>30000</v>
      </c>
      <c r="G142" s="12">
        <v>30000</v>
      </c>
    </row>
    <row r="143" spans="1:7" ht="30">
      <c r="A143" s="8" t="s">
        <v>58</v>
      </c>
      <c r="B143" s="8" t="s">
        <v>290</v>
      </c>
      <c r="C143" s="11"/>
      <c r="D143" s="5" t="s">
        <v>294</v>
      </c>
      <c r="E143" s="12">
        <f>E144</f>
        <v>10000</v>
      </c>
      <c r="F143" s="12">
        <f>F144</f>
        <v>10000</v>
      </c>
      <c r="G143" s="12">
        <f>G144</f>
        <v>10000</v>
      </c>
    </row>
    <row r="144" spans="1:7" ht="75">
      <c r="A144" s="8" t="s">
        <v>58</v>
      </c>
      <c r="B144" s="8" t="s">
        <v>290</v>
      </c>
      <c r="C144" s="11">
        <v>244</v>
      </c>
      <c r="D144" s="5" t="s">
        <v>219</v>
      </c>
      <c r="E144" s="12">
        <v>10000</v>
      </c>
      <c r="F144" s="12">
        <v>10000</v>
      </c>
      <c r="G144" s="12">
        <v>10000</v>
      </c>
    </row>
    <row r="145" spans="1:7" ht="75">
      <c r="A145" s="8" t="s">
        <v>58</v>
      </c>
      <c r="B145" s="8" t="s">
        <v>291</v>
      </c>
      <c r="C145" s="11"/>
      <c r="D145" s="5" t="s">
        <v>295</v>
      </c>
      <c r="E145" s="12">
        <f>E146</f>
        <v>10000</v>
      </c>
      <c r="F145" s="12">
        <f>F146</f>
        <v>10000</v>
      </c>
      <c r="G145" s="12">
        <f>G146</f>
        <v>10000</v>
      </c>
    </row>
    <row r="146" spans="1:7" ht="75">
      <c r="A146" s="8" t="s">
        <v>58</v>
      </c>
      <c r="B146" s="8" t="s">
        <v>291</v>
      </c>
      <c r="C146" s="11">
        <v>244</v>
      </c>
      <c r="D146" s="5" t="s">
        <v>219</v>
      </c>
      <c r="E146" s="12">
        <v>10000</v>
      </c>
      <c r="F146" s="12">
        <v>10000</v>
      </c>
      <c r="G146" s="12">
        <v>10000</v>
      </c>
    </row>
    <row r="147" spans="1:7">
      <c r="A147" s="8" t="s">
        <v>58</v>
      </c>
      <c r="B147" s="8" t="s">
        <v>292</v>
      </c>
      <c r="C147" s="11"/>
      <c r="D147" s="5" t="s">
        <v>296</v>
      </c>
      <c r="E147" s="12">
        <f>E148</f>
        <v>50000</v>
      </c>
      <c r="F147" s="12">
        <f>F148</f>
        <v>43000</v>
      </c>
      <c r="G147" s="12">
        <f>G148</f>
        <v>37000</v>
      </c>
    </row>
    <row r="148" spans="1:7" ht="75">
      <c r="A148" s="8" t="s">
        <v>58</v>
      </c>
      <c r="B148" s="8" t="s">
        <v>292</v>
      </c>
      <c r="C148" s="11">
        <v>244</v>
      </c>
      <c r="D148" s="5" t="s">
        <v>219</v>
      </c>
      <c r="E148" s="12">
        <v>50000</v>
      </c>
      <c r="F148" s="12">
        <v>43000</v>
      </c>
      <c r="G148" s="12">
        <v>37000</v>
      </c>
    </row>
    <row r="149" spans="1:7" ht="120">
      <c r="A149" s="8" t="s">
        <v>58</v>
      </c>
      <c r="B149" s="8" t="s">
        <v>168</v>
      </c>
      <c r="C149" s="11"/>
      <c r="D149" s="5" t="s">
        <v>169</v>
      </c>
      <c r="E149" s="12">
        <f t="shared" ref="E149:G150" si="15">E150</f>
        <v>30000</v>
      </c>
      <c r="F149" s="12">
        <f t="shared" si="15"/>
        <v>30000</v>
      </c>
      <c r="G149" s="12">
        <f t="shared" si="15"/>
        <v>30000</v>
      </c>
    </row>
    <row r="150" spans="1:7" ht="90">
      <c r="A150" s="8" t="s">
        <v>58</v>
      </c>
      <c r="B150" s="8" t="s">
        <v>170</v>
      </c>
      <c r="C150" s="11"/>
      <c r="D150" s="5" t="s">
        <v>99</v>
      </c>
      <c r="E150" s="12">
        <f t="shared" si="15"/>
        <v>30000</v>
      </c>
      <c r="F150" s="12">
        <f t="shared" si="15"/>
        <v>30000</v>
      </c>
      <c r="G150" s="12">
        <f t="shared" si="15"/>
        <v>30000</v>
      </c>
    </row>
    <row r="151" spans="1:7" ht="45">
      <c r="A151" s="8" t="s">
        <v>58</v>
      </c>
      <c r="B151" s="8" t="s">
        <v>171</v>
      </c>
      <c r="C151" s="11"/>
      <c r="D151" s="5" t="s">
        <v>15</v>
      </c>
      <c r="E151" s="12">
        <f>E152+E154+E156+E158+E160+E162+E164+E166</f>
        <v>30000</v>
      </c>
      <c r="F151" s="12">
        <f>F152+F154+F156+F158+F160+F162+F164+F166</f>
        <v>30000</v>
      </c>
      <c r="G151" s="12">
        <f>G152+G154+G156+G158+G160+G162+G164+G166</f>
        <v>30000</v>
      </c>
    </row>
    <row r="152" spans="1:7" ht="45">
      <c r="A152" s="8" t="s">
        <v>58</v>
      </c>
      <c r="B152" s="8" t="s">
        <v>297</v>
      </c>
      <c r="C152" s="11"/>
      <c r="D152" s="5" t="s">
        <v>304</v>
      </c>
      <c r="E152" s="12">
        <f>E153</f>
        <v>2500</v>
      </c>
      <c r="F152" s="12">
        <f>F153</f>
        <v>2500</v>
      </c>
      <c r="G152" s="12">
        <f>G153</f>
        <v>2500</v>
      </c>
    </row>
    <row r="153" spans="1:7" ht="30">
      <c r="A153" s="8" t="s">
        <v>58</v>
      </c>
      <c r="B153" s="8" t="s">
        <v>297</v>
      </c>
      <c r="C153" s="11">
        <v>612</v>
      </c>
      <c r="D153" s="5" t="s">
        <v>226</v>
      </c>
      <c r="E153" s="12">
        <v>2500</v>
      </c>
      <c r="F153" s="12">
        <v>2500</v>
      </c>
      <c r="G153" s="12">
        <v>2500</v>
      </c>
    </row>
    <row r="154" spans="1:7" ht="135">
      <c r="A154" s="8" t="s">
        <v>58</v>
      </c>
      <c r="B154" s="8" t="s">
        <v>298</v>
      </c>
      <c r="C154" s="11"/>
      <c r="D154" s="5" t="s">
        <v>305</v>
      </c>
      <c r="E154" s="12">
        <f>E155</f>
        <v>5500</v>
      </c>
      <c r="F154" s="12">
        <f>F155</f>
        <v>5500</v>
      </c>
      <c r="G154" s="12">
        <f>G155</f>
        <v>5500</v>
      </c>
    </row>
    <row r="155" spans="1:7" ht="30">
      <c r="A155" s="8" t="s">
        <v>58</v>
      </c>
      <c r="B155" s="8" t="s">
        <v>298</v>
      </c>
      <c r="C155" s="11">
        <v>612</v>
      </c>
      <c r="D155" s="5" t="s">
        <v>226</v>
      </c>
      <c r="E155" s="12">
        <v>5500</v>
      </c>
      <c r="F155" s="12">
        <v>5500</v>
      </c>
      <c r="G155" s="12">
        <v>5500</v>
      </c>
    </row>
    <row r="156" spans="1:7" ht="105">
      <c r="A156" s="8" t="s">
        <v>58</v>
      </c>
      <c r="B156" s="8" t="s">
        <v>299</v>
      </c>
      <c r="C156" s="11"/>
      <c r="D156" s="5" t="s">
        <v>306</v>
      </c>
      <c r="E156" s="12">
        <f>E157</f>
        <v>1500</v>
      </c>
      <c r="F156" s="12">
        <f>F157</f>
        <v>1500</v>
      </c>
      <c r="G156" s="12">
        <f>G157</f>
        <v>1500</v>
      </c>
    </row>
    <row r="157" spans="1:7" ht="30">
      <c r="A157" s="8" t="s">
        <v>58</v>
      </c>
      <c r="B157" s="8" t="s">
        <v>299</v>
      </c>
      <c r="C157" s="11">
        <v>612</v>
      </c>
      <c r="D157" s="5" t="s">
        <v>226</v>
      </c>
      <c r="E157" s="12">
        <v>1500</v>
      </c>
      <c r="F157" s="12">
        <v>1500</v>
      </c>
      <c r="G157" s="12">
        <v>1500</v>
      </c>
    </row>
    <row r="158" spans="1:7" ht="105">
      <c r="A158" s="8" t="s">
        <v>58</v>
      </c>
      <c r="B158" s="8" t="s">
        <v>300</v>
      </c>
      <c r="C158" s="11"/>
      <c r="D158" s="5" t="s">
        <v>307</v>
      </c>
      <c r="E158" s="12">
        <f>E159</f>
        <v>3000</v>
      </c>
      <c r="F158" s="12">
        <f>F159</f>
        <v>3000</v>
      </c>
      <c r="G158" s="12">
        <f>G159</f>
        <v>3000</v>
      </c>
    </row>
    <row r="159" spans="1:7" ht="30">
      <c r="A159" s="8" t="s">
        <v>58</v>
      </c>
      <c r="B159" s="8" t="s">
        <v>300</v>
      </c>
      <c r="C159" s="11">
        <v>612</v>
      </c>
      <c r="D159" s="5" t="s">
        <v>226</v>
      </c>
      <c r="E159" s="12">
        <v>3000</v>
      </c>
      <c r="F159" s="12">
        <v>3000</v>
      </c>
      <c r="G159" s="12">
        <v>3000</v>
      </c>
    </row>
    <row r="160" spans="1:7" ht="60">
      <c r="A160" s="8" t="s">
        <v>58</v>
      </c>
      <c r="B160" s="8" t="s">
        <v>301</v>
      </c>
      <c r="C160" s="11"/>
      <c r="D160" s="5" t="s">
        <v>308</v>
      </c>
      <c r="E160" s="12">
        <f>E161</f>
        <v>5000</v>
      </c>
      <c r="F160" s="12">
        <f>F161</f>
        <v>5000</v>
      </c>
      <c r="G160" s="12">
        <f>G161</f>
        <v>5000</v>
      </c>
    </row>
    <row r="161" spans="1:7" ht="30">
      <c r="A161" s="8" t="s">
        <v>58</v>
      </c>
      <c r="B161" s="8" t="s">
        <v>301</v>
      </c>
      <c r="C161" s="11">
        <v>612</v>
      </c>
      <c r="D161" s="5" t="s">
        <v>226</v>
      </c>
      <c r="E161" s="12">
        <v>5000</v>
      </c>
      <c r="F161" s="12">
        <v>5000</v>
      </c>
      <c r="G161" s="12">
        <v>5000</v>
      </c>
    </row>
    <row r="162" spans="1:7" ht="60">
      <c r="A162" s="8" t="s">
        <v>58</v>
      </c>
      <c r="B162" s="8" t="s">
        <v>302</v>
      </c>
      <c r="C162" s="11"/>
      <c r="D162" s="5" t="s">
        <v>309</v>
      </c>
      <c r="E162" s="12">
        <f>E163</f>
        <v>6000</v>
      </c>
      <c r="F162" s="12">
        <f>F163</f>
        <v>6000</v>
      </c>
      <c r="G162" s="12">
        <f>G163</f>
        <v>6000</v>
      </c>
    </row>
    <row r="163" spans="1:7" ht="30">
      <c r="A163" s="8" t="s">
        <v>58</v>
      </c>
      <c r="B163" s="8" t="s">
        <v>302</v>
      </c>
      <c r="C163" s="11">
        <v>612</v>
      </c>
      <c r="D163" s="5" t="s">
        <v>226</v>
      </c>
      <c r="E163" s="12">
        <v>6000</v>
      </c>
      <c r="F163" s="12">
        <v>6000</v>
      </c>
      <c r="G163" s="12">
        <v>6000</v>
      </c>
    </row>
    <row r="164" spans="1:7" ht="30">
      <c r="A164" s="8" t="s">
        <v>58</v>
      </c>
      <c r="B164" s="8" t="s">
        <v>303</v>
      </c>
      <c r="C164" s="11"/>
      <c r="D164" s="5" t="s">
        <v>310</v>
      </c>
      <c r="E164" s="12">
        <f>E165</f>
        <v>1500</v>
      </c>
      <c r="F164" s="12">
        <f>F165</f>
        <v>1500</v>
      </c>
      <c r="G164" s="12">
        <f>G165</f>
        <v>1500</v>
      </c>
    </row>
    <row r="165" spans="1:7" ht="30">
      <c r="A165" s="8" t="s">
        <v>58</v>
      </c>
      <c r="B165" s="8" t="s">
        <v>303</v>
      </c>
      <c r="C165" s="11">
        <v>612</v>
      </c>
      <c r="D165" s="5" t="s">
        <v>226</v>
      </c>
      <c r="E165" s="12">
        <v>1500</v>
      </c>
      <c r="F165" s="12">
        <v>1500</v>
      </c>
      <c r="G165" s="12">
        <v>1500</v>
      </c>
    </row>
    <row r="166" spans="1:7" ht="105">
      <c r="A166" s="8" t="s">
        <v>58</v>
      </c>
      <c r="B166" s="8" t="s">
        <v>451</v>
      </c>
      <c r="C166" s="11"/>
      <c r="D166" s="5" t="s">
        <v>452</v>
      </c>
      <c r="E166" s="12">
        <f>E167</f>
        <v>5000</v>
      </c>
      <c r="F166" s="12">
        <f>F167</f>
        <v>5000</v>
      </c>
      <c r="G166" s="12">
        <f>G167</f>
        <v>5000</v>
      </c>
    </row>
    <row r="167" spans="1:7" ht="30">
      <c r="A167" s="8" t="s">
        <v>58</v>
      </c>
      <c r="B167" s="8" t="s">
        <v>451</v>
      </c>
      <c r="C167" s="11">
        <v>612</v>
      </c>
      <c r="D167" s="5" t="s">
        <v>226</v>
      </c>
      <c r="E167" s="12">
        <v>5000</v>
      </c>
      <c r="F167" s="12">
        <v>5000</v>
      </c>
      <c r="G167" s="12">
        <v>5000</v>
      </c>
    </row>
    <row r="168" spans="1:7">
      <c r="A168" s="13" t="s">
        <v>64</v>
      </c>
      <c r="B168" s="13"/>
      <c r="C168" s="14"/>
      <c r="D168" s="4" t="s">
        <v>65</v>
      </c>
      <c r="E168" s="17">
        <f>E169+E188+E233+E290</f>
        <v>108413401.59000002</v>
      </c>
      <c r="F168" s="17">
        <f>F169+F188+F233+F290</f>
        <v>107130932</v>
      </c>
      <c r="G168" s="17">
        <f>G169+G188+G233+G292</f>
        <v>103684394</v>
      </c>
    </row>
    <row r="169" spans="1:7">
      <c r="A169" s="8" t="s">
        <v>116</v>
      </c>
      <c r="B169" s="8"/>
      <c r="C169" s="11"/>
      <c r="D169" s="5" t="s">
        <v>117</v>
      </c>
      <c r="E169" s="12">
        <f>E170</f>
        <v>27604466.73</v>
      </c>
      <c r="F169" s="12">
        <f>F170</f>
        <v>24242726</v>
      </c>
      <c r="G169" s="12">
        <f>G170</f>
        <v>24479573</v>
      </c>
    </row>
    <row r="170" spans="1:7" ht="105">
      <c r="A170" s="8" t="s">
        <v>116</v>
      </c>
      <c r="B170" s="8" t="s">
        <v>172</v>
      </c>
      <c r="C170" s="11"/>
      <c r="D170" s="5" t="s">
        <v>318</v>
      </c>
      <c r="E170" s="12">
        <f>E171+E181</f>
        <v>27604466.73</v>
      </c>
      <c r="F170" s="12">
        <f>F171+F181</f>
        <v>24242726</v>
      </c>
      <c r="G170" s="12">
        <f>G171+G181</f>
        <v>24479573</v>
      </c>
    </row>
    <row r="171" spans="1:7" ht="30">
      <c r="A171" s="8" t="s">
        <v>116</v>
      </c>
      <c r="B171" s="8" t="s">
        <v>173</v>
      </c>
      <c r="C171" s="11"/>
      <c r="D171" s="5" t="s">
        <v>118</v>
      </c>
      <c r="E171" s="12">
        <f>E172+E174</f>
        <v>26564466.73</v>
      </c>
      <c r="F171" s="12">
        <f>F172+F174</f>
        <v>24044816</v>
      </c>
      <c r="G171" s="12">
        <f>G172+G174</f>
        <v>24279533</v>
      </c>
    </row>
    <row r="172" spans="1:7" ht="150">
      <c r="A172" s="8" t="s">
        <v>116</v>
      </c>
      <c r="B172" s="8" t="s">
        <v>175</v>
      </c>
      <c r="C172" s="11"/>
      <c r="D172" s="5" t="s">
        <v>176</v>
      </c>
      <c r="E172" s="12">
        <f>E173</f>
        <v>13552700</v>
      </c>
      <c r="F172" s="12">
        <f>F173</f>
        <v>14049000</v>
      </c>
      <c r="G172" s="12">
        <f>G173</f>
        <v>14049000</v>
      </c>
    </row>
    <row r="173" spans="1:7" ht="90">
      <c r="A173" s="8" t="s">
        <v>116</v>
      </c>
      <c r="B173" s="8" t="s">
        <v>175</v>
      </c>
      <c r="C173" s="11">
        <v>611</v>
      </c>
      <c r="D173" s="5" t="s">
        <v>224</v>
      </c>
      <c r="E173" s="12">
        <v>13552700</v>
      </c>
      <c r="F173" s="12">
        <v>14049000</v>
      </c>
      <c r="G173" s="12">
        <v>14049000</v>
      </c>
    </row>
    <row r="174" spans="1:7" ht="45">
      <c r="A174" s="8" t="s">
        <v>116</v>
      </c>
      <c r="B174" s="8" t="s">
        <v>174</v>
      </c>
      <c r="C174" s="11"/>
      <c r="D174" s="5" t="s">
        <v>102</v>
      </c>
      <c r="E174" s="12">
        <f>E175+E177+E179</f>
        <v>13011766.73</v>
      </c>
      <c r="F174" s="12">
        <f>F177+F179</f>
        <v>9995816</v>
      </c>
      <c r="G174" s="12">
        <f>G177+G179</f>
        <v>10230533</v>
      </c>
    </row>
    <row r="175" spans="1:7" ht="75">
      <c r="A175" s="8" t="s">
        <v>116</v>
      </c>
      <c r="B175" s="8" t="s">
        <v>460</v>
      </c>
      <c r="C175" s="11"/>
      <c r="D175" s="5" t="s">
        <v>461</v>
      </c>
      <c r="E175" s="12">
        <f>E176</f>
        <v>577192.25</v>
      </c>
      <c r="F175" s="12">
        <v>0</v>
      </c>
      <c r="G175" s="12">
        <v>0</v>
      </c>
    </row>
    <row r="176" spans="1:7" ht="90">
      <c r="A176" s="8" t="s">
        <v>116</v>
      </c>
      <c r="B176" s="8" t="s">
        <v>460</v>
      </c>
      <c r="C176" s="11">
        <v>611</v>
      </c>
      <c r="D176" s="5" t="s">
        <v>224</v>
      </c>
      <c r="E176" s="12">
        <v>577192.25</v>
      </c>
      <c r="F176" s="12">
        <v>0</v>
      </c>
      <c r="G176" s="12">
        <v>0</v>
      </c>
    </row>
    <row r="177" spans="1:7" ht="60">
      <c r="A177" s="8" t="s">
        <v>116</v>
      </c>
      <c r="B177" s="8" t="s">
        <v>319</v>
      </c>
      <c r="C177" s="11"/>
      <c r="D177" s="5" t="s">
        <v>246</v>
      </c>
      <c r="E177" s="12">
        <f>E178</f>
        <v>10394134.48</v>
      </c>
      <c r="F177" s="12">
        <f>F178</f>
        <v>8440472</v>
      </c>
      <c r="G177" s="12">
        <f>G178</f>
        <v>8675189</v>
      </c>
    </row>
    <row r="178" spans="1:7" ht="90">
      <c r="A178" s="8" t="s">
        <v>116</v>
      </c>
      <c r="B178" s="8" t="s">
        <v>319</v>
      </c>
      <c r="C178" s="11">
        <v>611</v>
      </c>
      <c r="D178" s="5" t="s">
        <v>224</v>
      </c>
      <c r="E178" s="12">
        <v>10394134.48</v>
      </c>
      <c r="F178" s="12">
        <v>8440472</v>
      </c>
      <c r="G178" s="12">
        <v>8675189</v>
      </c>
    </row>
    <row r="179" spans="1:7" ht="60">
      <c r="A179" s="8" t="s">
        <v>116</v>
      </c>
      <c r="B179" s="8" t="s">
        <v>442</v>
      </c>
      <c r="C179" s="11"/>
      <c r="D179" s="5" t="s">
        <v>320</v>
      </c>
      <c r="E179" s="12">
        <f>E180</f>
        <v>2040440</v>
      </c>
      <c r="F179" s="12">
        <f>F180</f>
        <v>1555344</v>
      </c>
      <c r="G179" s="12">
        <f>G180</f>
        <v>1555344</v>
      </c>
    </row>
    <row r="180" spans="1:7" ht="90">
      <c r="A180" s="8" t="s">
        <v>116</v>
      </c>
      <c r="B180" s="8" t="s">
        <v>442</v>
      </c>
      <c r="C180" s="11">
        <v>611</v>
      </c>
      <c r="D180" s="5" t="s">
        <v>224</v>
      </c>
      <c r="E180" s="12">
        <v>2040440</v>
      </c>
      <c r="F180" s="12">
        <v>1555344</v>
      </c>
      <c r="G180" s="12">
        <v>1555344</v>
      </c>
    </row>
    <row r="181" spans="1:7" ht="60">
      <c r="A181" s="8" t="s">
        <v>116</v>
      </c>
      <c r="B181" s="8" t="s">
        <v>177</v>
      </c>
      <c r="C181" s="11"/>
      <c r="D181" s="5" t="s">
        <v>119</v>
      </c>
      <c r="E181" s="12">
        <f>E182+E185</f>
        <v>1040000</v>
      </c>
      <c r="F181" s="12">
        <f>F182+F185</f>
        <v>197910</v>
      </c>
      <c r="G181" s="12">
        <f>G182+G185</f>
        <v>200040</v>
      </c>
    </row>
    <row r="182" spans="1:7" ht="45">
      <c r="A182" s="8" t="s">
        <v>116</v>
      </c>
      <c r="B182" s="8" t="s">
        <v>249</v>
      </c>
      <c r="C182" s="11"/>
      <c r="D182" s="5" t="s">
        <v>102</v>
      </c>
      <c r="E182" s="12">
        <f t="shared" ref="E182:G183" si="16">E183</f>
        <v>380000</v>
      </c>
      <c r="F182" s="12">
        <f t="shared" si="16"/>
        <v>98955</v>
      </c>
      <c r="G182" s="12">
        <f t="shared" si="16"/>
        <v>100020</v>
      </c>
    </row>
    <row r="183" spans="1:7" ht="75">
      <c r="A183" s="8" t="s">
        <v>116</v>
      </c>
      <c r="B183" s="8" t="s">
        <v>321</v>
      </c>
      <c r="C183" s="11"/>
      <c r="D183" s="5" t="s">
        <v>444</v>
      </c>
      <c r="E183" s="12">
        <f t="shared" si="16"/>
        <v>380000</v>
      </c>
      <c r="F183" s="12">
        <f t="shared" si="16"/>
        <v>98955</v>
      </c>
      <c r="G183" s="12">
        <f t="shared" si="16"/>
        <v>100020</v>
      </c>
    </row>
    <row r="184" spans="1:7" ht="30">
      <c r="A184" s="8" t="s">
        <v>116</v>
      </c>
      <c r="B184" s="8" t="s">
        <v>321</v>
      </c>
      <c r="C184" s="11">
        <v>612</v>
      </c>
      <c r="D184" s="5" t="s">
        <v>225</v>
      </c>
      <c r="E184" s="12">
        <v>380000</v>
      </c>
      <c r="F184" s="12">
        <v>98955</v>
      </c>
      <c r="G184" s="12">
        <v>100020</v>
      </c>
    </row>
    <row r="185" spans="1:7" s="15" customFormat="1" ht="75">
      <c r="A185" s="8" t="s">
        <v>116</v>
      </c>
      <c r="B185" s="8" t="s">
        <v>178</v>
      </c>
      <c r="C185" s="11"/>
      <c r="D185" s="5" t="s">
        <v>179</v>
      </c>
      <c r="E185" s="12">
        <f t="shared" ref="E185:G186" si="17">E186</f>
        <v>660000</v>
      </c>
      <c r="F185" s="12">
        <f t="shared" si="17"/>
        <v>98955</v>
      </c>
      <c r="G185" s="12">
        <f t="shared" si="17"/>
        <v>100020</v>
      </c>
    </row>
    <row r="186" spans="1:7" ht="60">
      <c r="A186" s="8" t="s">
        <v>116</v>
      </c>
      <c r="B186" s="8" t="s">
        <v>322</v>
      </c>
      <c r="C186" s="11"/>
      <c r="D186" s="5" t="s">
        <v>445</v>
      </c>
      <c r="E186" s="12">
        <f t="shared" si="17"/>
        <v>660000</v>
      </c>
      <c r="F186" s="12">
        <f t="shared" si="17"/>
        <v>98955</v>
      </c>
      <c r="G186" s="12">
        <f t="shared" si="17"/>
        <v>100020</v>
      </c>
    </row>
    <row r="187" spans="1:7" ht="30">
      <c r="A187" s="8" t="s">
        <v>116</v>
      </c>
      <c r="B187" s="8" t="s">
        <v>322</v>
      </c>
      <c r="C187" s="11">
        <v>612</v>
      </c>
      <c r="D187" s="5" t="s">
        <v>225</v>
      </c>
      <c r="E187" s="12">
        <v>660000</v>
      </c>
      <c r="F187" s="12">
        <v>98955</v>
      </c>
      <c r="G187" s="12">
        <v>100020</v>
      </c>
    </row>
    <row r="188" spans="1:7">
      <c r="A188" s="8" t="s">
        <v>100</v>
      </c>
      <c r="B188" s="8"/>
      <c r="C188" s="11"/>
      <c r="D188" s="5" t="s">
        <v>101</v>
      </c>
      <c r="E188" s="12">
        <f>E189+E194+E199</f>
        <v>75557120.570000008</v>
      </c>
      <c r="F188" s="12">
        <f>F189+F194+F199</f>
        <v>74980677</v>
      </c>
      <c r="G188" s="12">
        <f>G189+G194+G199</f>
        <v>74088430</v>
      </c>
    </row>
    <row r="189" spans="1:7" ht="120">
      <c r="A189" s="8" t="s">
        <v>100</v>
      </c>
      <c r="B189" s="8" t="s">
        <v>129</v>
      </c>
      <c r="C189" s="11"/>
      <c r="D189" s="5" t="s">
        <v>313</v>
      </c>
      <c r="E189" s="12">
        <f t="shared" ref="E189:G192" si="18">E190</f>
        <v>10000</v>
      </c>
      <c r="F189" s="12">
        <f t="shared" si="18"/>
        <v>10000</v>
      </c>
      <c r="G189" s="12">
        <f t="shared" si="18"/>
        <v>10000</v>
      </c>
    </row>
    <row r="190" spans="1:7" ht="60">
      <c r="A190" s="8" t="s">
        <v>100</v>
      </c>
      <c r="B190" s="8" t="s">
        <v>151</v>
      </c>
      <c r="C190" s="11"/>
      <c r="D190" s="5" t="s">
        <v>47</v>
      </c>
      <c r="E190" s="12">
        <f t="shared" si="18"/>
        <v>10000</v>
      </c>
      <c r="F190" s="12">
        <f t="shared" si="18"/>
        <v>10000</v>
      </c>
      <c r="G190" s="12">
        <f t="shared" si="18"/>
        <v>10000</v>
      </c>
    </row>
    <row r="191" spans="1:7" ht="45">
      <c r="A191" s="8" t="s">
        <v>100</v>
      </c>
      <c r="B191" s="8" t="s">
        <v>152</v>
      </c>
      <c r="C191" s="11"/>
      <c r="D191" s="5" t="s">
        <v>15</v>
      </c>
      <c r="E191" s="12">
        <f t="shared" si="18"/>
        <v>10000</v>
      </c>
      <c r="F191" s="12">
        <f t="shared" si="18"/>
        <v>10000</v>
      </c>
      <c r="G191" s="12">
        <f t="shared" si="18"/>
        <v>10000</v>
      </c>
    </row>
    <row r="192" spans="1:7" ht="60">
      <c r="A192" s="8" t="s">
        <v>100</v>
      </c>
      <c r="B192" s="8" t="s">
        <v>378</v>
      </c>
      <c r="C192" s="11"/>
      <c r="D192" s="5" t="s">
        <v>379</v>
      </c>
      <c r="E192" s="12">
        <f t="shared" si="18"/>
        <v>10000</v>
      </c>
      <c r="F192" s="12">
        <f t="shared" si="18"/>
        <v>10000</v>
      </c>
      <c r="G192" s="12">
        <f t="shared" si="18"/>
        <v>10000</v>
      </c>
    </row>
    <row r="193" spans="1:7" s="15" customFormat="1" ht="30">
      <c r="A193" s="8" t="s">
        <v>100</v>
      </c>
      <c r="B193" s="8" t="s">
        <v>378</v>
      </c>
      <c r="C193" s="11">
        <v>612</v>
      </c>
      <c r="D193" s="5" t="s">
        <v>225</v>
      </c>
      <c r="E193" s="12">
        <v>10000</v>
      </c>
      <c r="F193" s="12">
        <v>10000</v>
      </c>
      <c r="G193" s="12">
        <v>10000</v>
      </c>
    </row>
    <row r="194" spans="1:7" ht="90">
      <c r="A194" s="8" t="s">
        <v>100</v>
      </c>
      <c r="B194" s="8" t="s">
        <v>180</v>
      </c>
      <c r="C194" s="11"/>
      <c r="D194" s="5" t="s">
        <v>323</v>
      </c>
      <c r="E194" s="12">
        <f t="shared" ref="E194:G197" si="19">E195</f>
        <v>3243528</v>
      </c>
      <c r="F194" s="12">
        <f t="shared" si="19"/>
        <v>3112525</v>
      </c>
      <c r="G194" s="12">
        <f t="shared" si="19"/>
        <v>3228761</v>
      </c>
    </row>
    <row r="195" spans="1:7" ht="45">
      <c r="A195" s="8" t="s">
        <v>100</v>
      </c>
      <c r="B195" s="8" t="s">
        <v>181</v>
      </c>
      <c r="C195" s="11"/>
      <c r="D195" s="5" t="s">
        <v>103</v>
      </c>
      <c r="E195" s="12">
        <f t="shared" si="19"/>
        <v>3243528</v>
      </c>
      <c r="F195" s="12">
        <f t="shared" si="19"/>
        <v>3112525</v>
      </c>
      <c r="G195" s="12">
        <f t="shared" si="19"/>
        <v>3228761</v>
      </c>
    </row>
    <row r="196" spans="1:7" ht="45">
      <c r="A196" s="8" t="s">
        <v>100</v>
      </c>
      <c r="B196" s="8" t="s">
        <v>182</v>
      </c>
      <c r="C196" s="11"/>
      <c r="D196" s="5" t="s">
        <v>102</v>
      </c>
      <c r="E196" s="12">
        <f t="shared" si="19"/>
        <v>3243528</v>
      </c>
      <c r="F196" s="12">
        <f t="shared" si="19"/>
        <v>3112525</v>
      </c>
      <c r="G196" s="12">
        <f t="shared" si="19"/>
        <v>3228761</v>
      </c>
    </row>
    <row r="197" spans="1:7" ht="60">
      <c r="A197" s="8" t="s">
        <v>100</v>
      </c>
      <c r="B197" s="8" t="s">
        <v>324</v>
      </c>
      <c r="C197" s="11"/>
      <c r="D197" s="5" t="s">
        <v>104</v>
      </c>
      <c r="E197" s="12">
        <f t="shared" si="19"/>
        <v>3243528</v>
      </c>
      <c r="F197" s="12">
        <f t="shared" si="19"/>
        <v>3112525</v>
      </c>
      <c r="G197" s="12">
        <f t="shared" si="19"/>
        <v>3228761</v>
      </c>
    </row>
    <row r="198" spans="1:7" ht="90">
      <c r="A198" s="8" t="s">
        <v>100</v>
      </c>
      <c r="B198" s="8" t="s">
        <v>324</v>
      </c>
      <c r="C198" s="11">
        <v>611</v>
      </c>
      <c r="D198" s="5" t="s">
        <v>224</v>
      </c>
      <c r="E198" s="12">
        <v>3243528</v>
      </c>
      <c r="F198" s="12">
        <v>3112525</v>
      </c>
      <c r="G198" s="12">
        <v>3228761</v>
      </c>
    </row>
    <row r="199" spans="1:7" ht="105">
      <c r="A199" s="8" t="s">
        <v>100</v>
      </c>
      <c r="B199" s="8" t="s">
        <v>172</v>
      </c>
      <c r="C199" s="7"/>
      <c r="D199" s="5" t="s">
        <v>318</v>
      </c>
      <c r="E199" s="12">
        <f>E200+E204+E220+E226</f>
        <v>72303592.570000008</v>
      </c>
      <c r="F199" s="12">
        <f>F200+F204+F220+F226</f>
        <v>71858152</v>
      </c>
      <c r="G199" s="12">
        <f>G200+G204+G220+G226</f>
        <v>70849669</v>
      </c>
    </row>
    <row r="200" spans="1:7" ht="30">
      <c r="A200" s="8" t="s">
        <v>100</v>
      </c>
      <c r="B200" s="8" t="s">
        <v>173</v>
      </c>
      <c r="C200" s="7"/>
      <c r="D200" s="5" t="s">
        <v>118</v>
      </c>
      <c r="E200" s="12">
        <f t="shared" ref="E200:G202" si="20">E201</f>
        <v>153150</v>
      </c>
      <c r="F200" s="12">
        <f t="shared" si="20"/>
        <v>181114</v>
      </c>
      <c r="G200" s="12">
        <f t="shared" si="20"/>
        <v>181114</v>
      </c>
    </row>
    <row r="201" spans="1:7" ht="45">
      <c r="A201" s="8" t="s">
        <v>100</v>
      </c>
      <c r="B201" s="8" t="s">
        <v>174</v>
      </c>
      <c r="C201" s="7"/>
      <c r="D201" s="5" t="s">
        <v>102</v>
      </c>
      <c r="E201" s="12">
        <f t="shared" si="20"/>
        <v>153150</v>
      </c>
      <c r="F201" s="12">
        <f t="shared" si="20"/>
        <v>181114</v>
      </c>
      <c r="G201" s="12">
        <f t="shared" si="20"/>
        <v>181114</v>
      </c>
    </row>
    <row r="202" spans="1:7" ht="30">
      <c r="A202" s="8" t="s">
        <v>100</v>
      </c>
      <c r="B202" s="8" t="s">
        <v>443</v>
      </c>
      <c r="C202" s="7"/>
      <c r="D202" s="5" t="s">
        <v>419</v>
      </c>
      <c r="E202" s="12">
        <f t="shared" si="20"/>
        <v>153150</v>
      </c>
      <c r="F202" s="12">
        <f t="shared" si="20"/>
        <v>181114</v>
      </c>
      <c r="G202" s="12">
        <f t="shared" si="20"/>
        <v>181114</v>
      </c>
    </row>
    <row r="203" spans="1:7" ht="90">
      <c r="A203" s="8" t="s">
        <v>100</v>
      </c>
      <c r="B203" s="8" t="s">
        <v>443</v>
      </c>
      <c r="C203" s="33">
        <v>611</v>
      </c>
      <c r="D203" s="5" t="s">
        <v>224</v>
      </c>
      <c r="E203" s="12">
        <v>153150</v>
      </c>
      <c r="F203" s="12">
        <v>181114</v>
      </c>
      <c r="G203" s="12">
        <v>181114</v>
      </c>
    </row>
    <row r="204" spans="1:7" ht="60">
      <c r="A204" s="8" t="s">
        <v>100</v>
      </c>
      <c r="B204" s="8" t="s">
        <v>183</v>
      </c>
      <c r="C204" s="11"/>
      <c r="D204" s="5" t="s">
        <v>120</v>
      </c>
      <c r="E204" s="12">
        <f>E205+E207+E209</f>
        <v>67793796.420000002</v>
      </c>
      <c r="F204" s="12">
        <f>F205+F209</f>
        <v>67254610</v>
      </c>
      <c r="G204" s="12">
        <f>G205+G209</f>
        <v>66254626</v>
      </c>
    </row>
    <row r="205" spans="1:7" ht="240">
      <c r="A205" s="8" t="s">
        <v>100</v>
      </c>
      <c r="B205" s="8" t="s">
        <v>184</v>
      </c>
      <c r="C205" s="11"/>
      <c r="D205" s="5" t="s">
        <v>121</v>
      </c>
      <c r="E205" s="12">
        <f>E206</f>
        <v>47789800</v>
      </c>
      <c r="F205" s="12">
        <f>F206</f>
        <v>50083000</v>
      </c>
      <c r="G205" s="12">
        <f>G206</f>
        <v>50083000</v>
      </c>
    </row>
    <row r="206" spans="1:7" ht="90">
      <c r="A206" s="8" t="s">
        <v>100</v>
      </c>
      <c r="B206" s="8" t="s">
        <v>184</v>
      </c>
      <c r="C206" s="11">
        <v>611</v>
      </c>
      <c r="D206" s="5" t="s">
        <v>224</v>
      </c>
      <c r="E206" s="12">
        <v>47789800</v>
      </c>
      <c r="F206" s="12">
        <v>50083000</v>
      </c>
      <c r="G206" s="12">
        <v>50083000</v>
      </c>
    </row>
    <row r="207" spans="1:7" ht="180">
      <c r="A207" s="8" t="s">
        <v>100</v>
      </c>
      <c r="B207" s="8" t="s">
        <v>463</v>
      </c>
      <c r="C207" s="11"/>
      <c r="D207" s="5" t="s">
        <v>462</v>
      </c>
      <c r="E207" s="12">
        <f>E208</f>
        <v>1204800</v>
      </c>
      <c r="F207" s="12">
        <v>0</v>
      </c>
      <c r="G207" s="12">
        <v>0</v>
      </c>
    </row>
    <row r="208" spans="1:7" ht="90">
      <c r="A208" s="8" t="s">
        <v>100</v>
      </c>
      <c r="B208" s="8" t="s">
        <v>463</v>
      </c>
      <c r="C208" s="11">
        <v>611</v>
      </c>
      <c r="D208" s="5" t="s">
        <v>230</v>
      </c>
      <c r="E208" s="12">
        <v>1204800</v>
      </c>
      <c r="F208" s="12">
        <v>0</v>
      </c>
      <c r="G208" s="12">
        <v>0</v>
      </c>
    </row>
    <row r="209" spans="1:7" ht="45">
      <c r="A209" s="8" t="s">
        <v>100</v>
      </c>
      <c r="B209" s="8" t="s">
        <v>250</v>
      </c>
      <c r="C209" s="7"/>
      <c r="D209" s="5" t="s">
        <v>102</v>
      </c>
      <c r="E209" s="12">
        <f>E210+E212+E214+E216+E218</f>
        <v>18799196.420000002</v>
      </c>
      <c r="F209" s="12">
        <f>F212+F214+F216+F218</f>
        <v>17171610</v>
      </c>
      <c r="G209" s="12">
        <f>G212+G214+G216+G218</f>
        <v>16171626</v>
      </c>
    </row>
    <row r="210" spans="1:7" ht="60">
      <c r="A210" s="8" t="s">
        <v>100</v>
      </c>
      <c r="B210" s="8" t="s">
        <v>464</v>
      </c>
      <c r="C210" s="7"/>
      <c r="D210" s="5" t="s">
        <v>465</v>
      </c>
      <c r="E210" s="12">
        <f>E211</f>
        <v>1331658.5</v>
      </c>
      <c r="F210" s="12">
        <v>0</v>
      </c>
      <c r="G210" s="12">
        <v>0</v>
      </c>
    </row>
    <row r="211" spans="1:7" ht="90">
      <c r="A211" s="8" t="s">
        <v>100</v>
      </c>
      <c r="B211" s="8" t="s">
        <v>464</v>
      </c>
      <c r="C211" s="7">
        <v>611</v>
      </c>
      <c r="D211" s="5" t="s">
        <v>224</v>
      </c>
      <c r="E211" s="12">
        <v>1331658.5</v>
      </c>
      <c r="F211" s="12">
        <v>0</v>
      </c>
      <c r="G211" s="12">
        <v>0</v>
      </c>
    </row>
    <row r="212" spans="1:7" ht="45">
      <c r="A212" s="8" t="s">
        <v>100</v>
      </c>
      <c r="B212" s="8" t="s">
        <v>325</v>
      </c>
      <c r="C212" s="11"/>
      <c r="D212" s="5" t="s">
        <v>237</v>
      </c>
      <c r="E212" s="12">
        <f>E213</f>
        <v>389294</v>
      </c>
      <c r="F212" s="12">
        <f>F213</f>
        <v>410729</v>
      </c>
      <c r="G212" s="12">
        <f>G213</f>
        <v>410729</v>
      </c>
    </row>
    <row r="213" spans="1:7" ht="90">
      <c r="A213" s="8" t="s">
        <v>100</v>
      </c>
      <c r="B213" s="8" t="s">
        <v>325</v>
      </c>
      <c r="C213" s="11">
        <v>611</v>
      </c>
      <c r="D213" s="5" t="s">
        <v>224</v>
      </c>
      <c r="E213" s="12">
        <v>389294</v>
      </c>
      <c r="F213" s="12">
        <v>410729</v>
      </c>
      <c r="G213" s="12">
        <v>410729</v>
      </c>
    </row>
    <row r="214" spans="1:7" ht="45">
      <c r="A214" s="8" t="s">
        <v>100</v>
      </c>
      <c r="B214" s="8" t="s">
        <v>326</v>
      </c>
      <c r="C214" s="11"/>
      <c r="D214" s="5" t="s">
        <v>238</v>
      </c>
      <c r="E214" s="12">
        <f>E215</f>
        <v>14472910.92</v>
      </c>
      <c r="F214" s="12">
        <f>F215</f>
        <v>13967381</v>
      </c>
      <c r="G214" s="12">
        <f>G215</f>
        <v>12967397</v>
      </c>
    </row>
    <row r="215" spans="1:7" ht="90">
      <c r="A215" s="8" t="s">
        <v>100</v>
      </c>
      <c r="B215" s="8" t="s">
        <v>326</v>
      </c>
      <c r="C215" s="11">
        <v>611</v>
      </c>
      <c r="D215" s="5" t="s">
        <v>224</v>
      </c>
      <c r="E215" s="12">
        <v>14472910.92</v>
      </c>
      <c r="F215" s="12">
        <v>13967381</v>
      </c>
      <c r="G215" s="12">
        <v>12967397</v>
      </c>
    </row>
    <row r="216" spans="1:7" ht="75">
      <c r="A216" s="8" t="s">
        <v>100</v>
      </c>
      <c r="B216" s="8" t="s">
        <v>327</v>
      </c>
      <c r="C216" s="11"/>
      <c r="D216" s="5" t="s">
        <v>328</v>
      </c>
      <c r="E216" s="12">
        <f>E217</f>
        <v>705381</v>
      </c>
      <c r="F216" s="12">
        <f>F217</f>
        <v>1093500</v>
      </c>
      <c r="G216" s="18">
        <f>G217</f>
        <v>1093500</v>
      </c>
    </row>
    <row r="217" spans="1:7" ht="90">
      <c r="A217" s="8" t="s">
        <v>100</v>
      </c>
      <c r="B217" s="8" t="s">
        <v>327</v>
      </c>
      <c r="C217" s="11">
        <v>611</v>
      </c>
      <c r="D217" s="5" t="s">
        <v>224</v>
      </c>
      <c r="E217" s="12">
        <v>705381</v>
      </c>
      <c r="F217" s="12">
        <v>1093500</v>
      </c>
      <c r="G217" s="18">
        <v>1093500</v>
      </c>
    </row>
    <row r="218" spans="1:7" ht="30">
      <c r="A218" s="8" t="s">
        <v>100</v>
      </c>
      <c r="B218" s="8" t="s">
        <v>329</v>
      </c>
      <c r="C218" s="11"/>
      <c r="D218" s="5" t="s">
        <v>330</v>
      </c>
      <c r="E218" s="12">
        <f>E219</f>
        <v>1899952</v>
      </c>
      <c r="F218" s="12">
        <f>F219</f>
        <v>1700000</v>
      </c>
      <c r="G218" s="18">
        <f>G219</f>
        <v>1700000</v>
      </c>
    </row>
    <row r="219" spans="1:7" ht="90">
      <c r="A219" s="8" t="s">
        <v>100</v>
      </c>
      <c r="B219" s="8" t="s">
        <v>329</v>
      </c>
      <c r="C219" s="11">
        <v>611</v>
      </c>
      <c r="D219" s="5" t="s">
        <v>224</v>
      </c>
      <c r="E219" s="12">
        <v>1899952</v>
      </c>
      <c r="F219" s="12">
        <v>1700000</v>
      </c>
      <c r="G219" s="18">
        <v>1700000</v>
      </c>
    </row>
    <row r="220" spans="1:7" ht="45">
      <c r="A220" s="8" t="s">
        <v>100</v>
      </c>
      <c r="B220" s="8" t="s">
        <v>185</v>
      </c>
      <c r="C220" s="11"/>
      <c r="D220" s="5" t="s">
        <v>239</v>
      </c>
      <c r="E220" s="12">
        <f t="shared" ref="E220:G224" si="21">E221</f>
        <v>3636646.15</v>
      </c>
      <c r="F220" s="12">
        <f t="shared" si="21"/>
        <v>3589632</v>
      </c>
      <c r="G220" s="18">
        <f t="shared" si="21"/>
        <v>3582735</v>
      </c>
    </row>
    <row r="221" spans="1:7" ht="45">
      <c r="A221" s="8" t="s">
        <v>100</v>
      </c>
      <c r="B221" s="8" t="s">
        <v>186</v>
      </c>
      <c r="C221" s="11"/>
      <c r="D221" s="5" t="s">
        <v>102</v>
      </c>
      <c r="E221" s="12">
        <f>E222+E224</f>
        <v>3636646.15</v>
      </c>
      <c r="F221" s="23">
        <f>F224</f>
        <v>3589632</v>
      </c>
      <c r="G221" s="27">
        <f>G224</f>
        <v>3582735</v>
      </c>
    </row>
    <row r="222" spans="1:7" ht="60">
      <c r="A222" s="8" t="s">
        <v>100</v>
      </c>
      <c r="B222" s="8" t="s">
        <v>466</v>
      </c>
      <c r="C222" s="11"/>
      <c r="D222" s="5" t="s">
        <v>467</v>
      </c>
      <c r="E222" s="12">
        <f>E223</f>
        <v>92433.15</v>
      </c>
      <c r="F222" s="23">
        <v>0</v>
      </c>
      <c r="G222" s="27">
        <v>0</v>
      </c>
    </row>
    <row r="223" spans="1:7" ht="90">
      <c r="A223" s="8" t="s">
        <v>100</v>
      </c>
      <c r="B223" s="8" t="s">
        <v>466</v>
      </c>
      <c r="C223" s="11">
        <v>611</v>
      </c>
      <c r="D223" s="5" t="s">
        <v>224</v>
      </c>
      <c r="E223" s="12">
        <v>92433.15</v>
      </c>
      <c r="F223" s="23">
        <v>0</v>
      </c>
      <c r="G223" s="27">
        <v>0</v>
      </c>
    </row>
    <row r="224" spans="1:7" ht="45">
      <c r="A224" s="8" t="s">
        <v>100</v>
      </c>
      <c r="B224" s="8" t="s">
        <v>331</v>
      </c>
      <c r="C224" s="11"/>
      <c r="D224" s="5" t="s">
        <v>240</v>
      </c>
      <c r="E224" s="12">
        <f t="shared" si="21"/>
        <v>3544213</v>
      </c>
      <c r="F224" s="23">
        <f t="shared" si="21"/>
        <v>3589632</v>
      </c>
      <c r="G224" s="24">
        <f t="shared" si="21"/>
        <v>3582735</v>
      </c>
    </row>
    <row r="225" spans="1:7" ht="90">
      <c r="A225" s="8" t="s">
        <v>100</v>
      </c>
      <c r="B225" s="8" t="s">
        <v>331</v>
      </c>
      <c r="C225" s="11">
        <v>611</v>
      </c>
      <c r="D225" s="5" t="s">
        <v>224</v>
      </c>
      <c r="E225" s="12">
        <v>3544213</v>
      </c>
      <c r="F225" s="12">
        <v>3589632</v>
      </c>
      <c r="G225" s="24">
        <v>3582735</v>
      </c>
    </row>
    <row r="226" spans="1:7" ht="60">
      <c r="A226" s="8" t="s">
        <v>100</v>
      </c>
      <c r="B226" s="8" t="s">
        <v>177</v>
      </c>
      <c r="C226" s="11"/>
      <c r="D226" s="5" t="s">
        <v>119</v>
      </c>
      <c r="E226" s="12">
        <f>E227+E230</f>
        <v>720000</v>
      </c>
      <c r="F226" s="12">
        <f>F227+F230</f>
        <v>832796</v>
      </c>
      <c r="G226" s="12">
        <f>G227+G230</f>
        <v>831194</v>
      </c>
    </row>
    <row r="227" spans="1:7" ht="45">
      <c r="A227" s="8" t="s">
        <v>100</v>
      </c>
      <c r="B227" s="8" t="s">
        <v>249</v>
      </c>
      <c r="C227" s="11"/>
      <c r="D227" s="5" t="s">
        <v>102</v>
      </c>
      <c r="E227" s="12">
        <f t="shared" ref="E227:G228" si="22">E228</f>
        <v>230000</v>
      </c>
      <c r="F227" s="12">
        <f t="shared" si="22"/>
        <v>416398</v>
      </c>
      <c r="G227" s="12">
        <f t="shared" si="22"/>
        <v>415597</v>
      </c>
    </row>
    <row r="228" spans="1:7" ht="75">
      <c r="A228" s="8" t="s">
        <v>100</v>
      </c>
      <c r="B228" s="8" t="s">
        <v>332</v>
      </c>
      <c r="C228" s="11"/>
      <c r="D228" s="5" t="s">
        <v>446</v>
      </c>
      <c r="E228" s="12">
        <f t="shared" si="22"/>
        <v>230000</v>
      </c>
      <c r="F228" s="12">
        <f t="shared" si="22"/>
        <v>416398</v>
      </c>
      <c r="G228" s="12">
        <f t="shared" si="22"/>
        <v>415597</v>
      </c>
    </row>
    <row r="229" spans="1:7" ht="30">
      <c r="A229" s="8" t="s">
        <v>100</v>
      </c>
      <c r="B229" s="8" t="s">
        <v>332</v>
      </c>
      <c r="C229" s="11">
        <v>612</v>
      </c>
      <c r="D229" s="5" t="s">
        <v>226</v>
      </c>
      <c r="E229" s="12">
        <v>230000</v>
      </c>
      <c r="F229" s="12">
        <v>416398</v>
      </c>
      <c r="G229" s="12">
        <v>415597</v>
      </c>
    </row>
    <row r="230" spans="1:7" ht="75">
      <c r="A230" s="8" t="s">
        <v>100</v>
      </c>
      <c r="B230" s="8" t="s">
        <v>178</v>
      </c>
      <c r="C230" s="11"/>
      <c r="D230" s="5" t="s">
        <v>179</v>
      </c>
      <c r="E230" s="12">
        <f t="shared" ref="E230:G231" si="23">E231</f>
        <v>490000</v>
      </c>
      <c r="F230" s="12">
        <f t="shared" si="23"/>
        <v>416398</v>
      </c>
      <c r="G230" s="12">
        <f t="shared" si="23"/>
        <v>415597</v>
      </c>
    </row>
    <row r="231" spans="1:7" ht="60">
      <c r="A231" s="8" t="s">
        <v>100</v>
      </c>
      <c r="B231" s="8" t="s">
        <v>333</v>
      </c>
      <c r="C231" s="11"/>
      <c r="D231" s="5" t="s">
        <v>447</v>
      </c>
      <c r="E231" s="12">
        <f t="shared" si="23"/>
        <v>490000</v>
      </c>
      <c r="F231" s="12">
        <f t="shared" si="23"/>
        <v>416398</v>
      </c>
      <c r="G231" s="12">
        <f t="shared" si="23"/>
        <v>415597</v>
      </c>
    </row>
    <row r="232" spans="1:7" ht="30">
      <c r="A232" s="8" t="s">
        <v>100</v>
      </c>
      <c r="B232" s="8" t="s">
        <v>333</v>
      </c>
      <c r="C232" s="11">
        <v>612</v>
      </c>
      <c r="D232" s="5" t="s">
        <v>226</v>
      </c>
      <c r="E232" s="12">
        <v>490000</v>
      </c>
      <c r="F232" s="12">
        <v>416398</v>
      </c>
      <c r="G232" s="12">
        <v>415597</v>
      </c>
    </row>
    <row r="233" spans="1:7" ht="30">
      <c r="A233" s="8" t="s">
        <v>66</v>
      </c>
      <c r="B233" s="8"/>
      <c r="C233" s="11"/>
      <c r="D233" s="5" t="s">
        <v>67</v>
      </c>
      <c r="E233" s="12">
        <f>E234++E267+E274+E285</f>
        <v>1071862.8999999999</v>
      </c>
      <c r="F233" s="12">
        <f>F234+F267+F274+F285</f>
        <v>3685031</v>
      </c>
      <c r="G233" s="12">
        <f>G234+G267+G274+G285</f>
        <v>991391</v>
      </c>
    </row>
    <row r="234" spans="1:7" ht="90">
      <c r="A234" s="8" t="s">
        <v>66</v>
      </c>
      <c r="B234" s="8" t="s">
        <v>187</v>
      </c>
      <c r="C234" s="11"/>
      <c r="D234" s="5" t="s">
        <v>334</v>
      </c>
      <c r="E234" s="12">
        <v>100000</v>
      </c>
      <c r="F234" s="12">
        <v>100000</v>
      </c>
      <c r="G234" s="12">
        <v>100000</v>
      </c>
    </row>
    <row r="235" spans="1:7" ht="90">
      <c r="A235" s="8" t="s">
        <v>66</v>
      </c>
      <c r="B235" s="8" t="s">
        <v>188</v>
      </c>
      <c r="C235" s="11"/>
      <c r="D235" s="5" t="s">
        <v>68</v>
      </c>
      <c r="E235" s="12">
        <f>E236</f>
        <v>100000</v>
      </c>
      <c r="F235" s="12">
        <f>F236</f>
        <v>100000</v>
      </c>
      <c r="G235" s="12">
        <f>G236</f>
        <v>100000</v>
      </c>
    </row>
    <row r="236" spans="1:7" ht="45">
      <c r="A236" s="8" t="s">
        <v>66</v>
      </c>
      <c r="B236" s="8" t="s">
        <v>189</v>
      </c>
      <c r="C236" s="11"/>
      <c r="D236" s="5" t="s">
        <v>15</v>
      </c>
      <c r="E236" s="12">
        <v>100000</v>
      </c>
      <c r="F236" s="12">
        <v>100000</v>
      </c>
      <c r="G236" s="12">
        <v>100000</v>
      </c>
    </row>
    <row r="237" spans="1:7" ht="45">
      <c r="A237" s="8" t="s">
        <v>66</v>
      </c>
      <c r="B237" s="8" t="s">
        <v>335</v>
      </c>
      <c r="C237" s="11"/>
      <c r="D237" s="5" t="s">
        <v>344</v>
      </c>
      <c r="E237" s="12">
        <f>E238</f>
        <v>2000</v>
      </c>
      <c r="F237" s="12">
        <f>F238</f>
        <v>2000</v>
      </c>
      <c r="G237" s="12">
        <f>G238</f>
        <v>2000</v>
      </c>
    </row>
    <row r="238" spans="1:7" ht="75">
      <c r="A238" s="8" t="s">
        <v>66</v>
      </c>
      <c r="B238" s="8" t="s">
        <v>335</v>
      </c>
      <c r="C238" s="11">
        <v>244</v>
      </c>
      <c r="D238" s="5" t="s">
        <v>219</v>
      </c>
      <c r="E238" s="12">
        <v>2000</v>
      </c>
      <c r="F238" s="12">
        <v>2000</v>
      </c>
      <c r="G238" s="12">
        <v>2000</v>
      </c>
    </row>
    <row r="239" spans="1:7" ht="75">
      <c r="A239" s="8" t="s">
        <v>66</v>
      </c>
      <c r="B239" s="8" t="s">
        <v>336</v>
      </c>
      <c r="C239" s="11"/>
      <c r="D239" s="5" t="s">
        <v>345</v>
      </c>
      <c r="E239" s="12">
        <f>E240</f>
        <v>1500</v>
      </c>
      <c r="F239" s="12">
        <f>F240</f>
        <v>1500</v>
      </c>
      <c r="G239" s="12">
        <f>G240</f>
        <v>1500</v>
      </c>
    </row>
    <row r="240" spans="1:7" ht="75">
      <c r="A240" s="8" t="s">
        <v>66</v>
      </c>
      <c r="B240" s="8" t="s">
        <v>336</v>
      </c>
      <c r="C240" s="11">
        <v>244</v>
      </c>
      <c r="D240" s="5" t="s">
        <v>219</v>
      </c>
      <c r="E240" s="12">
        <v>1500</v>
      </c>
      <c r="F240" s="12">
        <v>1500</v>
      </c>
      <c r="G240" s="12">
        <v>1500</v>
      </c>
    </row>
    <row r="241" spans="1:7" ht="30">
      <c r="A241" s="8" t="s">
        <v>66</v>
      </c>
      <c r="B241" s="8" t="s">
        <v>337</v>
      </c>
      <c r="C241" s="11"/>
      <c r="D241" s="5" t="s">
        <v>346</v>
      </c>
      <c r="E241" s="12">
        <f>E242</f>
        <v>2000</v>
      </c>
      <c r="F241" s="12">
        <f>F242</f>
        <v>2000</v>
      </c>
      <c r="G241" s="12">
        <f>G242</f>
        <v>2000</v>
      </c>
    </row>
    <row r="242" spans="1:7" ht="75">
      <c r="A242" s="8" t="s">
        <v>66</v>
      </c>
      <c r="B242" s="8" t="s">
        <v>337</v>
      </c>
      <c r="C242" s="11">
        <v>244</v>
      </c>
      <c r="D242" s="5" t="s">
        <v>219</v>
      </c>
      <c r="E242" s="12">
        <v>2000</v>
      </c>
      <c r="F242" s="12">
        <v>2000</v>
      </c>
      <c r="G242" s="12">
        <v>2000</v>
      </c>
    </row>
    <row r="243" spans="1:7" ht="60">
      <c r="A243" s="8" t="s">
        <v>66</v>
      </c>
      <c r="B243" s="8" t="s">
        <v>338</v>
      </c>
      <c r="C243" s="11"/>
      <c r="D243" s="5" t="s">
        <v>347</v>
      </c>
      <c r="E243" s="12">
        <f>E244</f>
        <v>1200</v>
      </c>
      <c r="F243" s="12">
        <f>F244</f>
        <v>1200</v>
      </c>
      <c r="G243" s="12">
        <f>G244</f>
        <v>1200</v>
      </c>
    </row>
    <row r="244" spans="1:7" ht="75">
      <c r="A244" s="8" t="s">
        <v>66</v>
      </c>
      <c r="B244" s="8" t="s">
        <v>338</v>
      </c>
      <c r="C244" s="11">
        <v>244</v>
      </c>
      <c r="D244" s="5" t="s">
        <v>219</v>
      </c>
      <c r="E244" s="12">
        <v>1200</v>
      </c>
      <c r="F244" s="12">
        <v>1200</v>
      </c>
      <c r="G244" s="12">
        <v>1200</v>
      </c>
    </row>
    <row r="245" spans="1:7" ht="30">
      <c r="A245" s="8" t="s">
        <v>66</v>
      </c>
      <c r="B245" s="8" t="s">
        <v>339</v>
      </c>
      <c r="C245" s="11"/>
      <c r="D245" s="5" t="s">
        <v>348</v>
      </c>
      <c r="E245" s="12">
        <f>E246</f>
        <v>2000</v>
      </c>
      <c r="F245" s="12">
        <f>F246</f>
        <v>2000</v>
      </c>
      <c r="G245" s="12">
        <f>G246</f>
        <v>2000</v>
      </c>
    </row>
    <row r="246" spans="1:7" ht="75">
      <c r="A246" s="8" t="s">
        <v>66</v>
      </c>
      <c r="B246" s="8" t="s">
        <v>339</v>
      </c>
      <c r="C246" s="11">
        <v>244</v>
      </c>
      <c r="D246" s="5" t="s">
        <v>219</v>
      </c>
      <c r="E246" s="12">
        <v>2000</v>
      </c>
      <c r="F246" s="12">
        <v>2000</v>
      </c>
      <c r="G246" s="12">
        <v>2000</v>
      </c>
    </row>
    <row r="247" spans="1:7" ht="30">
      <c r="A247" s="8" t="s">
        <v>66</v>
      </c>
      <c r="B247" s="8" t="s">
        <v>340</v>
      </c>
      <c r="C247" s="11"/>
      <c r="D247" s="5" t="s">
        <v>349</v>
      </c>
      <c r="E247" s="12">
        <f>E248</f>
        <v>2000</v>
      </c>
      <c r="F247" s="12">
        <f>F248</f>
        <v>2000</v>
      </c>
      <c r="G247" s="12">
        <f>G248</f>
        <v>2000</v>
      </c>
    </row>
    <row r="248" spans="1:7" ht="75">
      <c r="A248" s="8" t="s">
        <v>66</v>
      </c>
      <c r="B248" s="8" t="s">
        <v>340</v>
      </c>
      <c r="C248" s="11">
        <v>244</v>
      </c>
      <c r="D248" s="5" t="s">
        <v>219</v>
      </c>
      <c r="E248" s="12">
        <v>2000</v>
      </c>
      <c r="F248" s="12">
        <v>2000</v>
      </c>
      <c r="G248" s="12">
        <v>2000</v>
      </c>
    </row>
    <row r="249" spans="1:7" ht="30">
      <c r="A249" s="8" t="s">
        <v>66</v>
      </c>
      <c r="B249" s="8" t="s">
        <v>341</v>
      </c>
      <c r="C249" s="11"/>
      <c r="D249" s="5" t="s">
        <v>350</v>
      </c>
      <c r="E249" s="12">
        <f>E250</f>
        <v>1000</v>
      </c>
      <c r="F249" s="12">
        <f>F250</f>
        <v>1000</v>
      </c>
      <c r="G249" s="12">
        <f>G250</f>
        <v>1000</v>
      </c>
    </row>
    <row r="250" spans="1:7" ht="75">
      <c r="A250" s="8" t="s">
        <v>66</v>
      </c>
      <c r="B250" s="8" t="s">
        <v>341</v>
      </c>
      <c r="C250" s="11">
        <v>244</v>
      </c>
      <c r="D250" s="5" t="s">
        <v>219</v>
      </c>
      <c r="E250" s="12">
        <v>1000</v>
      </c>
      <c r="F250" s="12">
        <v>1000</v>
      </c>
      <c r="G250" s="12">
        <v>1000</v>
      </c>
    </row>
    <row r="251" spans="1:7" ht="75">
      <c r="A251" s="8" t="s">
        <v>66</v>
      </c>
      <c r="B251" s="8" t="s">
        <v>342</v>
      </c>
      <c r="C251" s="11"/>
      <c r="D251" s="5" t="s">
        <v>351</v>
      </c>
      <c r="E251" s="12">
        <f>E252</f>
        <v>9500</v>
      </c>
      <c r="F251" s="12">
        <f>F252</f>
        <v>9500</v>
      </c>
      <c r="G251" s="12">
        <f>G252</f>
        <v>9500</v>
      </c>
    </row>
    <row r="252" spans="1:7" ht="75">
      <c r="A252" s="8" t="s">
        <v>66</v>
      </c>
      <c r="B252" s="8" t="s">
        <v>342</v>
      </c>
      <c r="C252" s="11">
        <v>244</v>
      </c>
      <c r="D252" s="5" t="s">
        <v>219</v>
      </c>
      <c r="E252" s="12">
        <v>9500</v>
      </c>
      <c r="F252" s="12">
        <v>9500</v>
      </c>
      <c r="G252" s="12">
        <v>9500</v>
      </c>
    </row>
    <row r="253" spans="1:7" ht="60">
      <c r="A253" s="8" t="s">
        <v>66</v>
      </c>
      <c r="B253" s="8" t="s">
        <v>343</v>
      </c>
      <c r="C253" s="11"/>
      <c r="D253" s="5" t="s">
        <v>352</v>
      </c>
      <c r="E253" s="12">
        <f>E254</f>
        <v>30000</v>
      </c>
      <c r="F253" s="12">
        <f>F254</f>
        <v>30000</v>
      </c>
      <c r="G253" s="12">
        <f>G254</f>
        <v>30000</v>
      </c>
    </row>
    <row r="254" spans="1:7" ht="75">
      <c r="A254" s="8" t="s">
        <v>66</v>
      </c>
      <c r="B254" s="8" t="s">
        <v>343</v>
      </c>
      <c r="C254" s="11">
        <v>244</v>
      </c>
      <c r="D254" s="5" t="s">
        <v>219</v>
      </c>
      <c r="E254" s="12">
        <v>30000</v>
      </c>
      <c r="F254" s="12">
        <v>30000</v>
      </c>
      <c r="G254" s="12">
        <v>30000</v>
      </c>
    </row>
    <row r="255" spans="1:7" ht="60">
      <c r="A255" s="8" t="s">
        <v>66</v>
      </c>
      <c r="B255" s="8" t="s">
        <v>353</v>
      </c>
      <c r="C255" s="11"/>
      <c r="D255" s="5" t="s">
        <v>359</v>
      </c>
      <c r="E255" s="12">
        <f>E256</f>
        <v>5000</v>
      </c>
      <c r="F255" s="12">
        <f>F256</f>
        <v>5000</v>
      </c>
      <c r="G255" s="12">
        <f>G256</f>
        <v>5000</v>
      </c>
    </row>
    <row r="256" spans="1:7" ht="75">
      <c r="A256" s="8" t="s">
        <v>66</v>
      </c>
      <c r="B256" s="8" t="s">
        <v>353</v>
      </c>
      <c r="C256" s="11">
        <v>244</v>
      </c>
      <c r="D256" s="5" t="s">
        <v>219</v>
      </c>
      <c r="E256" s="12">
        <v>5000</v>
      </c>
      <c r="F256" s="12">
        <v>5000</v>
      </c>
      <c r="G256" s="12">
        <v>5000</v>
      </c>
    </row>
    <row r="257" spans="1:7" ht="75">
      <c r="A257" s="8" t="s">
        <v>66</v>
      </c>
      <c r="B257" s="8" t="s">
        <v>354</v>
      </c>
      <c r="C257" s="11"/>
      <c r="D257" s="5" t="s">
        <v>360</v>
      </c>
      <c r="E257" s="12">
        <f>E258</f>
        <v>5000</v>
      </c>
      <c r="F257" s="12">
        <f>F258</f>
        <v>5000</v>
      </c>
      <c r="G257" s="12">
        <f>G258</f>
        <v>5000</v>
      </c>
    </row>
    <row r="258" spans="1:7" ht="75">
      <c r="A258" s="8" t="s">
        <v>66</v>
      </c>
      <c r="B258" s="8" t="s">
        <v>354</v>
      </c>
      <c r="C258" s="11">
        <v>244</v>
      </c>
      <c r="D258" s="5" t="s">
        <v>219</v>
      </c>
      <c r="E258" s="12">
        <v>5000</v>
      </c>
      <c r="F258" s="12">
        <v>5000</v>
      </c>
      <c r="G258" s="12">
        <v>5000</v>
      </c>
    </row>
    <row r="259" spans="1:7" ht="30">
      <c r="A259" s="8" t="s">
        <v>66</v>
      </c>
      <c r="B259" s="8" t="s">
        <v>355</v>
      </c>
      <c r="C259" s="11"/>
      <c r="D259" s="5" t="s">
        <v>361</v>
      </c>
      <c r="E259" s="12">
        <f>E260</f>
        <v>4800</v>
      </c>
      <c r="F259" s="12">
        <f>F260</f>
        <v>4800</v>
      </c>
      <c r="G259" s="12">
        <f>G260</f>
        <v>4800</v>
      </c>
    </row>
    <row r="260" spans="1:7" ht="75">
      <c r="A260" s="8" t="s">
        <v>66</v>
      </c>
      <c r="B260" s="8" t="s">
        <v>355</v>
      </c>
      <c r="C260" s="11">
        <v>244</v>
      </c>
      <c r="D260" s="5" t="s">
        <v>219</v>
      </c>
      <c r="E260" s="12">
        <v>4800</v>
      </c>
      <c r="F260" s="12">
        <v>4800</v>
      </c>
      <c r="G260" s="12">
        <v>4800</v>
      </c>
    </row>
    <row r="261" spans="1:7" ht="45">
      <c r="A261" s="8" t="s">
        <v>66</v>
      </c>
      <c r="B261" s="8" t="s">
        <v>356</v>
      </c>
      <c r="C261" s="11"/>
      <c r="D261" s="5" t="s">
        <v>362</v>
      </c>
      <c r="E261" s="12">
        <f>E262</f>
        <v>20000</v>
      </c>
      <c r="F261" s="12">
        <f>F262</f>
        <v>20000</v>
      </c>
      <c r="G261" s="12">
        <f>G262</f>
        <v>20000</v>
      </c>
    </row>
    <row r="262" spans="1:7" ht="75">
      <c r="A262" s="8" t="s">
        <v>66</v>
      </c>
      <c r="B262" s="8" t="s">
        <v>356</v>
      </c>
      <c r="C262" s="11">
        <v>244</v>
      </c>
      <c r="D262" s="5" t="s">
        <v>219</v>
      </c>
      <c r="E262" s="12">
        <v>20000</v>
      </c>
      <c r="F262" s="12">
        <v>20000</v>
      </c>
      <c r="G262" s="12">
        <v>20000</v>
      </c>
    </row>
    <row r="263" spans="1:7" ht="45">
      <c r="A263" s="8" t="s">
        <v>66</v>
      </c>
      <c r="B263" s="8" t="s">
        <v>357</v>
      </c>
      <c r="C263" s="11"/>
      <c r="D263" s="5" t="s">
        <v>363</v>
      </c>
      <c r="E263" s="12">
        <f>E264</f>
        <v>11000</v>
      </c>
      <c r="F263" s="12">
        <f>F264</f>
        <v>11000</v>
      </c>
      <c r="G263" s="12">
        <f>G264</f>
        <v>11000</v>
      </c>
    </row>
    <row r="264" spans="1:7" ht="75">
      <c r="A264" s="8" t="s">
        <v>66</v>
      </c>
      <c r="B264" s="8" t="s">
        <v>357</v>
      </c>
      <c r="C264" s="11">
        <v>244</v>
      </c>
      <c r="D264" s="5" t="s">
        <v>219</v>
      </c>
      <c r="E264" s="12">
        <v>11000</v>
      </c>
      <c r="F264" s="12">
        <v>11000</v>
      </c>
      <c r="G264" s="12">
        <v>11000</v>
      </c>
    </row>
    <row r="265" spans="1:7" ht="105">
      <c r="A265" s="8" t="s">
        <v>66</v>
      </c>
      <c r="B265" s="8" t="s">
        <v>358</v>
      </c>
      <c r="C265" s="11"/>
      <c r="D265" s="5" t="s">
        <v>364</v>
      </c>
      <c r="E265" s="12">
        <f>E266</f>
        <v>3000</v>
      </c>
      <c r="F265" s="12">
        <f>F266</f>
        <v>3000</v>
      </c>
      <c r="G265" s="12">
        <f>G266</f>
        <v>3000</v>
      </c>
    </row>
    <row r="266" spans="1:7" ht="75">
      <c r="A266" s="8" t="s">
        <v>66</v>
      </c>
      <c r="B266" s="8" t="s">
        <v>358</v>
      </c>
      <c r="C266" s="11">
        <v>244</v>
      </c>
      <c r="D266" s="5" t="s">
        <v>219</v>
      </c>
      <c r="E266" s="12">
        <v>3000</v>
      </c>
      <c r="F266" s="12">
        <v>3000</v>
      </c>
      <c r="G266" s="12">
        <v>3000</v>
      </c>
    </row>
    <row r="267" spans="1:7" ht="120">
      <c r="A267" s="8" t="s">
        <v>66</v>
      </c>
      <c r="B267" s="8" t="s">
        <v>129</v>
      </c>
      <c r="C267" s="1"/>
      <c r="D267" s="5" t="s">
        <v>365</v>
      </c>
      <c r="E267" s="12">
        <f t="shared" ref="E267:G268" si="24">E268</f>
        <v>20000</v>
      </c>
      <c r="F267" s="12">
        <f t="shared" si="24"/>
        <v>16000</v>
      </c>
      <c r="G267" s="12">
        <f t="shared" si="24"/>
        <v>12000</v>
      </c>
    </row>
    <row r="268" spans="1:7" ht="90">
      <c r="A268" s="8" t="s">
        <v>66</v>
      </c>
      <c r="B268" s="8" t="s">
        <v>130</v>
      </c>
      <c r="C268" s="11"/>
      <c r="D268" s="5" t="s">
        <v>25</v>
      </c>
      <c r="E268" s="12">
        <f t="shared" si="24"/>
        <v>20000</v>
      </c>
      <c r="F268" s="12">
        <f t="shared" si="24"/>
        <v>16000</v>
      </c>
      <c r="G268" s="12">
        <f t="shared" si="24"/>
        <v>12000</v>
      </c>
    </row>
    <row r="269" spans="1:7" ht="45">
      <c r="A269" s="8" t="s">
        <v>66</v>
      </c>
      <c r="B269" s="8" t="s">
        <v>190</v>
      </c>
      <c r="C269" s="1"/>
      <c r="D269" s="5" t="s">
        <v>15</v>
      </c>
      <c r="E269" s="12">
        <v>20000</v>
      </c>
      <c r="F269" s="12">
        <v>16000</v>
      </c>
      <c r="G269" s="12">
        <v>12000</v>
      </c>
    </row>
    <row r="270" spans="1:7" ht="90">
      <c r="A270" s="8" t="s">
        <v>66</v>
      </c>
      <c r="B270" s="8" t="s">
        <v>366</v>
      </c>
      <c r="C270" s="11"/>
      <c r="D270" s="5" t="s">
        <v>368</v>
      </c>
      <c r="E270" s="12">
        <f>E271</f>
        <v>6000</v>
      </c>
      <c r="F270" s="12">
        <f>F271</f>
        <v>6000</v>
      </c>
      <c r="G270" s="12">
        <f>G271</f>
        <v>2000</v>
      </c>
    </row>
    <row r="271" spans="1:7" ht="75">
      <c r="A271" s="8" t="s">
        <v>66</v>
      </c>
      <c r="B271" s="8" t="s">
        <v>366</v>
      </c>
      <c r="C271" s="11">
        <v>244</v>
      </c>
      <c r="D271" s="5" t="s">
        <v>219</v>
      </c>
      <c r="E271" s="12">
        <v>6000</v>
      </c>
      <c r="F271" s="12">
        <v>6000</v>
      </c>
      <c r="G271" s="12">
        <v>2000</v>
      </c>
    </row>
    <row r="272" spans="1:7" ht="60">
      <c r="A272" s="8" t="s">
        <v>66</v>
      </c>
      <c r="B272" s="8" t="s">
        <v>367</v>
      </c>
      <c r="C272" s="11"/>
      <c r="D272" s="5" t="s">
        <v>369</v>
      </c>
      <c r="E272" s="12">
        <f>E273</f>
        <v>14000</v>
      </c>
      <c r="F272" s="12">
        <f>F273</f>
        <v>10000</v>
      </c>
      <c r="G272" s="12">
        <f>G273</f>
        <v>10000</v>
      </c>
    </row>
    <row r="273" spans="1:7" ht="75">
      <c r="A273" s="8" t="s">
        <v>66</v>
      </c>
      <c r="B273" s="8" t="s">
        <v>367</v>
      </c>
      <c r="C273" s="11">
        <v>244</v>
      </c>
      <c r="D273" s="5" t="s">
        <v>219</v>
      </c>
      <c r="E273" s="12">
        <v>14000</v>
      </c>
      <c r="F273" s="12">
        <v>10000</v>
      </c>
      <c r="G273" s="12">
        <v>10000</v>
      </c>
    </row>
    <row r="274" spans="1:7" ht="105">
      <c r="A274" s="8" t="s">
        <v>66</v>
      </c>
      <c r="B274" s="8" t="s">
        <v>191</v>
      </c>
      <c r="C274" s="11"/>
      <c r="D274" s="5" t="s">
        <v>370</v>
      </c>
      <c r="E274" s="12">
        <f>E275+E281</f>
        <v>910177.89999999991</v>
      </c>
      <c r="F274" s="12">
        <f>F275+F281</f>
        <v>3526531</v>
      </c>
      <c r="G274" s="12">
        <f>G275</f>
        <v>838291</v>
      </c>
    </row>
    <row r="275" spans="1:7" ht="30">
      <c r="A275" s="8" t="s">
        <v>66</v>
      </c>
      <c r="B275" s="8" t="s">
        <v>192</v>
      </c>
      <c r="C275" s="11"/>
      <c r="D275" s="5" t="s">
        <v>105</v>
      </c>
      <c r="E275" s="12">
        <f>E276</f>
        <v>910177.89999999991</v>
      </c>
      <c r="F275" s="12">
        <f>F276</f>
        <v>808112</v>
      </c>
      <c r="G275" s="12">
        <f>G276</f>
        <v>838291</v>
      </c>
    </row>
    <row r="276" spans="1:7" ht="45">
      <c r="A276" s="8" t="s">
        <v>66</v>
      </c>
      <c r="B276" s="8" t="s">
        <v>251</v>
      </c>
      <c r="C276" s="11"/>
      <c r="D276" s="5" t="s">
        <v>102</v>
      </c>
      <c r="E276" s="12">
        <f>E277</f>
        <v>910177.89999999991</v>
      </c>
      <c r="F276" s="12">
        <f>F277</f>
        <v>808112</v>
      </c>
      <c r="G276" s="12">
        <f>G277</f>
        <v>838291</v>
      </c>
    </row>
    <row r="277" spans="1:7" ht="30">
      <c r="A277" s="8" t="s">
        <v>66</v>
      </c>
      <c r="B277" s="8" t="s">
        <v>371</v>
      </c>
      <c r="C277" s="11"/>
      <c r="D277" s="5" t="s">
        <v>106</v>
      </c>
      <c r="E277" s="12">
        <f>E278+E279+E280</f>
        <v>910177.89999999991</v>
      </c>
      <c r="F277" s="12">
        <v>808112</v>
      </c>
      <c r="G277" s="12">
        <v>838291</v>
      </c>
    </row>
    <row r="278" spans="1:7" ht="63">
      <c r="A278" s="8" t="s">
        <v>66</v>
      </c>
      <c r="B278" s="8" t="s">
        <v>371</v>
      </c>
      <c r="C278" s="11">
        <v>111</v>
      </c>
      <c r="D278" s="31" t="s">
        <v>227</v>
      </c>
      <c r="E278" s="12">
        <v>693691.7</v>
      </c>
      <c r="F278" s="12">
        <v>662652</v>
      </c>
      <c r="G278" s="12">
        <v>687399</v>
      </c>
    </row>
    <row r="279" spans="1:7" ht="75">
      <c r="A279" s="8" t="s">
        <v>66</v>
      </c>
      <c r="B279" s="8" t="s">
        <v>371</v>
      </c>
      <c r="C279" s="11">
        <v>244</v>
      </c>
      <c r="D279" s="5" t="s">
        <v>219</v>
      </c>
      <c r="E279" s="12">
        <v>206486.2</v>
      </c>
      <c r="F279" s="12">
        <v>141419</v>
      </c>
      <c r="G279" s="12">
        <v>146701</v>
      </c>
    </row>
    <row r="280" spans="1:7" ht="45">
      <c r="A280" s="8" t="s">
        <v>66</v>
      </c>
      <c r="B280" s="8" t="s">
        <v>371</v>
      </c>
      <c r="C280" s="11">
        <v>851</v>
      </c>
      <c r="D280" s="5" t="s">
        <v>228</v>
      </c>
      <c r="E280" s="12">
        <v>10000</v>
      </c>
      <c r="F280" s="12">
        <v>4041</v>
      </c>
      <c r="G280" s="12">
        <v>4191</v>
      </c>
    </row>
    <row r="281" spans="1:7" ht="75">
      <c r="A281" s="8" t="s">
        <v>66</v>
      </c>
      <c r="B281" s="8" t="s">
        <v>193</v>
      </c>
      <c r="C281" s="11"/>
      <c r="D281" s="5" t="s">
        <v>107</v>
      </c>
      <c r="E281" s="12">
        <f t="shared" ref="E281:F283" si="25">E282</f>
        <v>0</v>
      </c>
      <c r="F281" s="12">
        <f t="shared" si="25"/>
        <v>2718419</v>
      </c>
      <c r="G281" s="12">
        <v>0</v>
      </c>
    </row>
    <row r="282" spans="1:7" ht="45">
      <c r="A282" s="8" t="s">
        <v>66</v>
      </c>
      <c r="B282" s="8" t="s">
        <v>372</v>
      </c>
      <c r="C282" s="11"/>
      <c r="D282" s="5" t="s">
        <v>15</v>
      </c>
      <c r="E282" s="12">
        <f t="shared" si="25"/>
        <v>0</v>
      </c>
      <c r="F282" s="12">
        <f t="shared" si="25"/>
        <v>2718419</v>
      </c>
      <c r="G282" s="12">
        <v>0</v>
      </c>
    </row>
    <row r="283" spans="1:7" ht="45">
      <c r="A283" s="8" t="s">
        <v>66</v>
      </c>
      <c r="B283" s="8" t="s">
        <v>373</v>
      </c>
      <c r="C283" s="11"/>
      <c r="D283" s="5" t="s">
        <v>428</v>
      </c>
      <c r="E283" s="12">
        <f t="shared" si="25"/>
        <v>0</v>
      </c>
      <c r="F283" s="12">
        <f t="shared" si="25"/>
        <v>2718419</v>
      </c>
      <c r="G283" s="12">
        <v>0</v>
      </c>
    </row>
    <row r="284" spans="1:7" ht="90">
      <c r="A284" s="8" t="s">
        <v>66</v>
      </c>
      <c r="B284" s="8" t="s">
        <v>373</v>
      </c>
      <c r="C284" s="11">
        <v>414</v>
      </c>
      <c r="D284" s="5" t="s">
        <v>229</v>
      </c>
      <c r="E284" s="12">
        <v>0</v>
      </c>
      <c r="F284" s="12">
        <v>2718419</v>
      </c>
      <c r="G284" s="12">
        <v>0</v>
      </c>
    </row>
    <row r="285" spans="1:7" ht="105">
      <c r="A285" s="8" t="s">
        <v>66</v>
      </c>
      <c r="B285" s="8" t="s">
        <v>172</v>
      </c>
      <c r="C285" s="7"/>
      <c r="D285" s="5" t="s">
        <v>374</v>
      </c>
      <c r="E285" s="12">
        <f t="shared" ref="E285:G288" si="26">E286</f>
        <v>41685</v>
      </c>
      <c r="F285" s="12">
        <f t="shared" si="26"/>
        <v>42500</v>
      </c>
      <c r="G285" s="12">
        <f t="shared" si="26"/>
        <v>41100</v>
      </c>
    </row>
    <row r="286" spans="1:7" ht="75">
      <c r="A286" s="8" t="s">
        <v>66</v>
      </c>
      <c r="B286" s="8" t="s">
        <v>195</v>
      </c>
      <c r="C286" s="11"/>
      <c r="D286" s="5" t="s">
        <v>122</v>
      </c>
      <c r="E286" s="12">
        <f t="shared" si="26"/>
        <v>41685</v>
      </c>
      <c r="F286" s="12">
        <f t="shared" si="26"/>
        <v>42500</v>
      </c>
      <c r="G286" s="12">
        <f t="shared" si="26"/>
        <v>41100</v>
      </c>
    </row>
    <row r="287" spans="1:7" ht="45">
      <c r="A287" s="8" t="s">
        <v>66</v>
      </c>
      <c r="B287" s="8" t="s">
        <v>252</v>
      </c>
      <c r="C287" s="7"/>
      <c r="D287" s="5" t="s">
        <v>102</v>
      </c>
      <c r="E287" s="12">
        <f t="shared" si="26"/>
        <v>41685</v>
      </c>
      <c r="F287" s="12">
        <f t="shared" si="26"/>
        <v>42500</v>
      </c>
      <c r="G287" s="12">
        <f t="shared" si="26"/>
        <v>41100</v>
      </c>
    </row>
    <row r="288" spans="1:7" ht="45">
      <c r="A288" s="8" t="s">
        <v>66</v>
      </c>
      <c r="B288" s="8" t="s">
        <v>375</v>
      </c>
      <c r="C288" s="11"/>
      <c r="D288" s="5" t="s">
        <v>196</v>
      </c>
      <c r="E288" s="12">
        <f t="shared" si="26"/>
        <v>41685</v>
      </c>
      <c r="F288" s="12">
        <f t="shared" si="26"/>
        <v>42500</v>
      </c>
      <c r="G288" s="12">
        <f t="shared" si="26"/>
        <v>41100</v>
      </c>
    </row>
    <row r="289" spans="1:7" ht="90">
      <c r="A289" s="8" t="s">
        <v>66</v>
      </c>
      <c r="B289" s="8" t="s">
        <v>375</v>
      </c>
      <c r="C289" s="11">
        <v>611</v>
      </c>
      <c r="D289" s="5" t="s">
        <v>224</v>
      </c>
      <c r="E289" s="12">
        <v>41685</v>
      </c>
      <c r="F289" s="12">
        <v>42500</v>
      </c>
      <c r="G289" s="12">
        <v>41100</v>
      </c>
    </row>
    <row r="290" spans="1:7" ht="30">
      <c r="A290" s="8" t="s">
        <v>123</v>
      </c>
      <c r="B290" s="8"/>
      <c r="C290" s="11"/>
      <c r="D290" s="5" t="s">
        <v>124</v>
      </c>
      <c r="E290" s="12">
        <f t="shared" ref="E290:G292" si="27">E291</f>
        <v>4179951.39</v>
      </c>
      <c r="F290" s="12">
        <f t="shared" si="27"/>
        <v>4222498</v>
      </c>
      <c r="G290" s="12">
        <f t="shared" si="27"/>
        <v>4125000</v>
      </c>
    </row>
    <row r="291" spans="1:7" ht="105">
      <c r="A291" s="8" t="s">
        <v>123</v>
      </c>
      <c r="B291" s="8" t="s">
        <v>172</v>
      </c>
      <c r="C291" s="7"/>
      <c r="D291" s="5" t="s">
        <v>194</v>
      </c>
      <c r="E291" s="12">
        <f t="shared" si="27"/>
        <v>4179951.39</v>
      </c>
      <c r="F291" s="12">
        <f t="shared" si="27"/>
        <v>4222498</v>
      </c>
      <c r="G291" s="12">
        <f t="shared" si="27"/>
        <v>4125000</v>
      </c>
    </row>
    <row r="292" spans="1:7">
      <c r="A292" s="8" t="s">
        <v>123</v>
      </c>
      <c r="B292" s="8" t="s">
        <v>197</v>
      </c>
      <c r="C292" s="11"/>
      <c r="D292" s="5" t="s">
        <v>26</v>
      </c>
      <c r="E292" s="12">
        <f t="shared" si="27"/>
        <v>4179951.39</v>
      </c>
      <c r="F292" s="12">
        <f t="shared" si="27"/>
        <v>4222498</v>
      </c>
      <c r="G292" s="12">
        <f t="shared" si="27"/>
        <v>4125000</v>
      </c>
    </row>
    <row r="293" spans="1:7" ht="60">
      <c r="A293" s="8" t="s">
        <v>123</v>
      </c>
      <c r="B293" s="8" t="s">
        <v>376</v>
      </c>
      <c r="C293" s="11"/>
      <c r="D293" s="5" t="s">
        <v>377</v>
      </c>
      <c r="E293" s="12">
        <f>E294+E295+E296</f>
        <v>4179951.39</v>
      </c>
      <c r="F293" s="12">
        <f>F294+F295+F296</f>
        <v>4222498</v>
      </c>
      <c r="G293" s="12">
        <f>G294+G295+G296</f>
        <v>4125000</v>
      </c>
    </row>
    <row r="294" spans="1:7" ht="63">
      <c r="A294" s="8" t="s">
        <v>123</v>
      </c>
      <c r="B294" s="8" t="s">
        <v>376</v>
      </c>
      <c r="C294" s="11">
        <v>111</v>
      </c>
      <c r="D294" s="31" t="s">
        <v>227</v>
      </c>
      <c r="E294" s="12">
        <v>3247269.46</v>
      </c>
      <c r="F294" s="12">
        <v>3774758</v>
      </c>
      <c r="G294" s="12">
        <v>3687400</v>
      </c>
    </row>
    <row r="295" spans="1:7" ht="63">
      <c r="A295" s="8" t="s">
        <v>123</v>
      </c>
      <c r="B295" s="8" t="s">
        <v>376</v>
      </c>
      <c r="C295" s="11">
        <v>112</v>
      </c>
      <c r="D295" s="31" t="s">
        <v>468</v>
      </c>
      <c r="E295" s="12">
        <v>21000</v>
      </c>
      <c r="F295" s="12">
        <v>8600</v>
      </c>
      <c r="G295" s="12">
        <v>8600</v>
      </c>
    </row>
    <row r="296" spans="1:7" ht="75">
      <c r="A296" s="8" t="s">
        <v>123</v>
      </c>
      <c r="B296" s="8" t="s">
        <v>376</v>
      </c>
      <c r="C296" s="30">
        <v>244</v>
      </c>
      <c r="D296" s="5" t="s">
        <v>219</v>
      </c>
      <c r="E296" s="12">
        <v>911681.93</v>
      </c>
      <c r="F296" s="12">
        <v>439140</v>
      </c>
      <c r="G296" s="12">
        <v>429000</v>
      </c>
    </row>
    <row r="297" spans="1:7" ht="28.5">
      <c r="A297" s="13" t="s">
        <v>108</v>
      </c>
      <c r="B297" s="13"/>
      <c r="C297" s="14"/>
      <c r="D297" s="4" t="s">
        <v>456</v>
      </c>
      <c r="E297" s="17">
        <f>E298+E315</f>
        <v>18439786.059999999</v>
      </c>
      <c r="F297" s="17">
        <f>F298+F315</f>
        <v>16424812</v>
      </c>
      <c r="G297" s="17">
        <f>G298+G315</f>
        <v>16564423</v>
      </c>
    </row>
    <row r="298" spans="1:7">
      <c r="A298" s="8" t="s">
        <v>109</v>
      </c>
      <c r="B298" s="8"/>
      <c r="C298" s="11"/>
      <c r="D298" s="5" t="s">
        <v>110</v>
      </c>
      <c r="E298" s="12">
        <f>E299</f>
        <v>17163255</v>
      </c>
      <c r="F298" s="12">
        <f>F299</f>
        <v>15133413</v>
      </c>
      <c r="G298" s="12">
        <f>G299</f>
        <v>15238560</v>
      </c>
    </row>
    <row r="299" spans="1:7" ht="90">
      <c r="A299" s="8" t="s">
        <v>109</v>
      </c>
      <c r="B299" s="8" t="s">
        <v>180</v>
      </c>
      <c r="C299" s="11"/>
      <c r="D299" s="5" t="s">
        <v>323</v>
      </c>
      <c r="E299" s="12">
        <f>E300+E308</f>
        <v>17163255</v>
      </c>
      <c r="F299" s="12">
        <v>15133413</v>
      </c>
      <c r="G299" s="12">
        <v>15238560</v>
      </c>
    </row>
    <row r="300" spans="1:7" ht="45">
      <c r="A300" s="8" t="s">
        <v>109</v>
      </c>
      <c r="B300" s="8" t="s">
        <v>198</v>
      </c>
      <c r="C300" s="11"/>
      <c r="D300" s="5" t="s">
        <v>111</v>
      </c>
      <c r="E300" s="12">
        <f>E301</f>
        <v>6247749.2400000002</v>
      </c>
      <c r="F300" s="12">
        <f>F301</f>
        <v>5942368</v>
      </c>
      <c r="G300" s="12">
        <f>G301</f>
        <v>6047253</v>
      </c>
    </row>
    <row r="301" spans="1:7" ht="45">
      <c r="A301" s="8" t="s">
        <v>109</v>
      </c>
      <c r="B301" s="8" t="s">
        <v>199</v>
      </c>
      <c r="C301" s="11"/>
      <c r="D301" s="5" t="s">
        <v>102</v>
      </c>
      <c r="E301" s="12">
        <f>E302+E304+E306</f>
        <v>6247749.2400000002</v>
      </c>
      <c r="F301" s="12">
        <f>F304+F306</f>
        <v>5942368</v>
      </c>
      <c r="G301" s="12">
        <f>G304+G306</f>
        <v>6047253</v>
      </c>
    </row>
    <row r="302" spans="1:7" ht="45">
      <c r="A302" s="8" t="s">
        <v>109</v>
      </c>
      <c r="B302" s="8" t="s">
        <v>469</v>
      </c>
      <c r="C302" s="11"/>
      <c r="D302" s="5" t="s">
        <v>470</v>
      </c>
      <c r="E302" s="12">
        <f>E303</f>
        <v>200496.24</v>
      </c>
      <c r="F302" s="12">
        <v>0</v>
      </c>
      <c r="G302" s="12">
        <v>0</v>
      </c>
    </row>
    <row r="303" spans="1:7" ht="90">
      <c r="A303" s="8" t="s">
        <v>109</v>
      </c>
      <c r="B303" s="8" t="s">
        <v>469</v>
      </c>
      <c r="C303" s="11">
        <v>611</v>
      </c>
      <c r="D303" s="5" t="s">
        <v>230</v>
      </c>
      <c r="E303" s="12">
        <v>200496.24</v>
      </c>
      <c r="F303" s="12">
        <v>0</v>
      </c>
      <c r="G303" s="12">
        <v>0</v>
      </c>
    </row>
    <row r="304" spans="1:7" ht="30">
      <c r="A304" s="8" t="s">
        <v>109</v>
      </c>
      <c r="B304" s="8" t="s">
        <v>380</v>
      </c>
      <c r="C304" s="11"/>
      <c r="D304" s="5" t="s">
        <v>112</v>
      </c>
      <c r="E304" s="12">
        <f>E305</f>
        <v>5947253</v>
      </c>
      <c r="F304" s="12">
        <f>F305</f>
        <v>5842368</v>
      </c>
      <c r="G304" s="12">
        <f>G305</f>
        <v>5947253</v>
      </c>
    </row>
    <row r="305" spans="1:7" ht="90">
      <c r="A305" s="8" t="s">
        <v>109</v>
      </c>
      <c r="B305" s="8" t="s">
        <v>380</v>
      </c>
      <c r="C305" s="11">
        <v>611</v>
      </c>
      <c r="D305" s="5" t="s">
        <v>230</v>
      </c>
      <c r="E305" s="12">
        <v>5947253</v>
      </c>
      <c r="F305" s="12">
        <v>5842368</v>
      </c>
      <c r="G305" s="12">
        <v>5947253</v>
      </c>
    </row>
    <row r="306" spans="1:7" ht="30">
      <c r="A306" s="8" t="s">
        <v>109</v>
      </c>
      <c r="B306" s="8" t="s">
        <v>381</v>
      </c>
      <c r="C306" s="11"/>
      <c r="D306" s="5" t="s">
        <v>382</v>
      </c>
      <c r="E306" s="12">
        <f>E307</f>
        <v>100000</v>
      </c>
      <c r="F306" s="12">
        <f>F307</f>
        <v>100000</v>
      </c>
      <c r="G306" s="12">
        <f>G307</f>
        <v>100000</v>
      </c>
    </row>
    <row r="307" spans="1:7">
      <c r="A307" s="8" t="s">
        <v>109</v>
      </c>
      <c r="B307" s="8" t="s">
        <v>381</v>
      </c>
      <c r="C307" s="11">
        <v>612</v>
      </c>
      <c r="D307" s="5" t="s">
        <v>253</v>
      </c>
      <c r="E307" s="12">
        <v>100000</v>
      </c>
      <c r="F307" s="12">
        <v>100000</v>
      </c>
      <c r="G307" s="12">
        <v>100000</v>
      </c>
    </row>
    <row r="308" spans="1:7" ht="60">
      <c r="A308" s="8" t="s">
        <v>109</v>
      </c>
      <c r="B308" s="8" t="s">
        <v>200</v>
      </c>
      <c r="C308" s="11"/>
      <c r="D308" s="5" t="s">
        <v>113</v>
      </c>
      <c r="E308" s="12">
        <f t="shared" ref="E308:G312" si="28">E309</f>
        <v>10915505.76</v>
      </c>
      <c r="F308" s="12">
        <f t="shared" si="28"/>
        <v>9191045</v>
      </c>
      <c r="G308" s="12">
        <f t="shared" si="28"/>
        <v>9191307</v>
      </c>
    </row>
    <row r="309" spans="1:7" ht="45">
      <c r="A309" s="8" t="s">
        <v>109</v>
      </c>
      <c r="B309" s="8" t="s">
        <v>241</v>
      </c>
      <c r="C309" s="11"/>
      <c r="D309" s="5" t="s">
        <v>102</v>
      </c>
      <c r="E309" s="12">
        <f>E310+E312</f>
        <v>10915505.76</v>
      </c>
      <c r="F309" s="12">
        <f>F312</f>
        <v>9191045</v>
      </c>
      <c r="G309" s="12">
        <f>G312</f>
        <v>9191307</v>
      </c>
    </row>
    <row r="310" spans="1:7" ht="45">
      <c r="A310" s="8" t="s">
        <v>109</v>
      </c>
      <c r="B310" s="8" t="s">
        <v>471</v>
      </c>
      <c r="C310" s="11"/>
      <c r="D310" s="5" t="s">
        <v>472</v>
      </c>
      <c r="E310" s="12">
        <f>E311</f>
        <v>157425.76</v>
      </c>
      <c r="F310" s="12">
        <v>0</v>
      </c>
      <c r="G310" s="12">
        <v>0</v>
      </c>
    </row>
    <row r="311" spans="1:7" ht="90">
      <c r="A311" s="8" t="s">
        <v>109</v>
      </c>
      <c r="B311" s="8" t="s">
        <v>471</v>
      </c>
      <c r="C311" s="11">
        <v>611</v>
      </c>
      <c r="D311" s="5" t="s">
        <v>230</v>
      </c>
      <c r="E311" s="12">
        <v>157425.76</v>
      </c>
      <c r="F311" s="12">
        <v>0</v>
      </c>
      <c r="G311" s="12">
        <v>0</v>
      </c>
    </row>
    <row r="312" spans="1:7" ht="30">
      <c r="A312" s="8" t="s">
        <v>109</v>
      </c>
      <c r="B312" s="8" t="s">
        <v>383</v>
      </c>
      <c r="C312" s="11"/>
      <c r="D312" s="5" t="s">
        <v>114</v>
      </c>
      <c r="E312" s="12">
        <f t="shared" si="28"/>
        <v>10758080</v>
      </c>
      <c r="F312" s="12">
        <f t="shared" si="28"/>
        <v>9191045</v>
      </c>
      <c r="G312" s="12">
        <f t="shared" si="28"/>
        <v>9191307</v>
      </c>
    </row>
    <row r="313" spans="1:7" ht="90">
      <c r="A313" s="8" t="s">
        <v>109</v>
      </c>
      <c r="B313" s="8" t="s">
        <v>383</v>
      </c>
      <c r="C313" s="11">
        <v>611</v>
      </c>
      <c r="D313" s="5" t="s">
        <v>230</v>
      </c>
      <c r="E313" s="12">
        <v>10758080</v>
      </c>
      <c r="F313" s="12">
        <v>9191045</v>
      </c>
      <c r="G313" s="12">
        <v>9191307</v>
      </c>
    </row>
    <row r="314" spans="1:7" ht="30">
      <c r="A314" s="8" t="s">
        <v>115</v>
      </c>
      <c r="B314" s="8"/>
      <c r="C314" s="11"/>
      <c r="D314" s="5" t="s">
        <v>457</v>
      </c>
      <c r="E314" s="12">
        <f t="shared" ref="E314:G315" si="29">E315</f>
        <v>1276531.06</v>
      </c>
      <c r="F314" s="12">
        <f t="shared" si="29"/>
        <v>1291399</v>
      </c>
      <c r="G314" s="12">
        <f t="shared" si="29"/>
        <v>1325863</v>
      </c>
    </row>
    <row r="315" spans="1:7">
      <c r="A315" s="8" t="s">
        <v>115</v>
      </c>
      <c r="B315" s="8" t="s">
        <v>201</v>
      </c>
      <c r="C315" s="11"/>
      <c r="D315" s="5" t="s">
        <v>26</v>
      </c>
      <c r="E315" s="12">
        <f t="shared" si="29"/>
        <v>1276531.06</v>
      </c>
      <c r="F315" s="12">
        <f t="shared" si="29"/>
        <v>1291399</v>
      </c>
      <c r="G315" s="12">
        <f t="shared" si="29"/>
        <v>1325863</v>
      </c>
    </row>
    <row r="316" spans="1:7" ht="45">
      <c r="A316" s="8" t="s">
        <v>115</v>
      </c>
      <c r="B316" s="8" t="s">
        <v>385</v>
      </c>
      <c r="C316" s="11"/>
      <c r="D316" s="5" t="s">
        <v>384</v>
      </c>
      <c r="E316" s="12">
        <f>E317+E318+E319+E320+E321</f>
        <v>1276531.06</v>
      </c>
      <c r="F316" s="12">
        <f>F317+F318+F319+F320+F321</f>
        <v>1291399</v>
      </c>
      <c r="G316" s="12">
        <f>G317+G318+G319+G320+G321</f>
        <v>1325863</v>
      </c>
    </row>
    <row r="317" spans="1:7" ht="63">
      <c r="A317" s="8" t="s">
        <v>115</v>
      </c>
      <c r="B317" s="8" t="s">
        <v>385</v>
      </c>
      <c r="C317" s="11">
        <v>111</v>
      </c>
      <c r="D317" s="31" t="s">
        <v>227</v>
      </c>
      <c r="E317" s="12">
        <v>1170625.06</v>
      </c>
      <c r="F317" s="12">
        <v>1190461</v>
      </c>
      <c r="G317" s="12">
        <v>1222244</v>
      </c>
    </row>
    <row r="318" spans="1:7" ht="63">
      <c r="A318" s="8" t="s">
        <v>115</v>
      </c>
      <c r="B318" s="8" t="s">
        <v>385</v>
      </c>
      <c r="C318" s="11">
        <v>112</v>
      </c>
      <c r="D318" s="31" t="s">
        <v>242</v>
      </c>
      <c r="E318" s="12">
        <v>1500</v>
      </c>
      <c r="F318" s="12">
        <v>1500</v>
      </c>
      <c r="G318" s="12">
        <v>1500</v>
      </c>
    </row>
    <row r="319" spans="1:7" ht="75">
      <c r="A319" s="8" t="s">
        <v>115</v>
      </c>
      <c r="B319" s="8" t="s">
        <v>385</v>
      </c>
      <c r="C319" s="11">
        <v>244</v>
      </c>
      <c r="D319" s="5" t="s">
        <v>219</v>
      </c>
      <c r="E319" s="12">
        <v>100406</v>
      </c>
      <c r="F319" s="12">
        <v>96855</v>
      </c>
      <c r="G319" s="12">
        <v>99467</v>
      </c>
    </row>
    <row r="320" spans="1:7" ht="45">
      <c r="A320" s="8" t="s">
        <v>115</v>
      </c>
      <c r="B320" s="8" t="s">
        <v>385</v>
      </c>
      <c r="C320" s="11">
        <v>851</v>
      </c>
      <c r="D320" s="5" t="s">
        <v>228</v>
      </c>
      <c r="E320" s="12">
        <v>1000</v>
      </c>
      <c r="F320" s="12">
        <v>283</v>
      </c>
      <c r="G320" s="12">
        <v>352</v>
      </c>
    </row>
    <row r="321" spans="1:7" ht="30">
      <c r="A321" s="8" t="s">
        <v>115</v>
      </c>
      <c r="B321" s="8" t="s">
        <v>385</v>
      </c>
      <c r="C321" s="11">
        <v>852</v>
      </c>
      <c r="D321" s="5" t="s">
        <v>221</v>
      </c>
      <c r="E321" s="12">
        <v>3000</v>
      </c>
      <c r="F321" s="12">
        <v>2300</v>
      </c>
      <c r="G321" s="12">
        <v>2300</v>
      </c>
    </row>
    <row r="322" spans="1:7" ht="28.5">
      <c r="A322" s="13" t="s">
        <v>69</v>
      </c>
      <c r="B322" s="13"/>
      <c r="C322" s="14"/>
      <c r="D322" s="4" t="s">
        <v>70</v>
      </c>
      <c r="E322" s="17">
        <f>E323+E329+E365</f>
        <v>3152739.2</v>
      </c>
      <c r="F322" s="17">
        <f>F323+F329+F365</f>
        <v>4981700</v>
      </c>
      <c r="G322" s="17">
        <f>G323+G329+G365</f>
        <v>3709000</v>
      </c>
    </row>
    <row r="323" spans="1:7">
      <c r="A323" s="8" t="s">
        <v>71</v>
      </c>
      <c r="B323" s="8"/>
      <c r="C323" s="11"/>
      <c r="D323" s="5" t="s">
        <v>72</v>
      </c>
      <c r="E323" s="12">
        <f t="shared" ref="E323:G327" si="30">E324</f>
        <v>350000</v>
      </c>
      <c r="F323" s="12">
        <f t="shared" si="30"/>
        <v>337000</v>
      </c>
      <c r="G323" s="12">
        <f t="shared" si="30"/>
        <v>326000</v>
      </c>
    </row>
    <row r="324" spans="1:7" ht="120">
      <c r="A324" s="8" t="s">
        <v>71</v>
      </c>
      <c r="B324" s="8" t="s">
        <v>202</v>
      </c>
      <c r="C324" s="11"/>
      <c r="D324" s="5" t="s">
        <v>386</v>
      </c>
      <c r="E324" s="12">
        <f t="shared" si="30"/>
        <v>350000</v>
      </c>
      <c r="F324" s="12">
        <f t="shared" si="30"/>
        <v>337000</v>
      </c>
      <c r="G324" s="12">
        <f t="shared" si="30"/>
        <v>326000</v>
      </c>
    </row>
    <row r="325" spans="1:7" ht="30">
      <c r="A325" s="8" t="s">
        <v>71</v>
      </c>
      <c r="B325" s="8" t="s">
        <v>203</v>
      </c>
      <c r="C325" s="11"/>
      <c r="D325" s="5" t="s">
        <v>73</v>
      </c>
      <c r="E325" s="12">
        <f t="shared" si="30"/>
        <v>350000</v>
      </c>
      <c r="F325" s="12">
        <f t="shared" si="30"/>
        <v>337000</v>
      </c>
      <c r="G325" s="12">
        <f t="shared" si="30"/>
        <v>326000</v>
      </c>
    </row>
    <row r="326" spans="1:7" ht="45">
      <c r="A326" s="8" t="s">
        <v>71</v>
      </c>
      <c r="B326" s="8" t="s">
        <v>204</v>
      </c>
      <c r="C326" s="11"/>
      <c r="D326" s="5" t="s">
        <v>15</v>
      </c>
      <c r="E326" s="12">
        <f t="shared" si="30"/>
        <v>350000</v>
      </c>
      <c r="F326" s="12">
        <f t="shared" si="30"/>
        <v>337000</v>
      </c>
      <c r="G326" s="12">
        <f t="shared" si="30"/>
        <v>326000</v>
      </c>
    </row>
    <row r="327" spans="1:7" ht="90">
      <c r="A327" s="8" t="s">
        <v>71</v>
      </c>
      <c r="B327" s="8" t="s">
        <v>387</v>
      </c>
      <c r="C327" s="11"/>
      <c r="D327" s="5" t="s">
        <v>74</v>
      </c>
      <c r="E327" s="12">
        <f t="shared" si="30"/>
        <v>350000</v>
      </c>
      <c r="F327" s="12">
        <f t="shared" si="30"/>
        <v>337000</v>
      </c>
      <c r="G327" s="12">
        <f t="shared" si="30"/>
        <v>326000</v>
      </c>
    </row>
    <row r="328" spans="1:7" ht="30">
      <c r="A328" s="8" t="s">
        <v>71</v>
      </c>
      <c r="B328" s="8" t="s">
        <v>387</v>
      </c>
      <c r="C328" s="11">
        <v>312</v>
      </c>
      <c r="D328" s="5" t="s">
        <v>231</v>
      </c>
      <c r="E328" s="12">
        <v>350000</v>
      </c>
      <c r="F328" s="12">
        <v>337000</v>
      </c>
      <c r="G328" s="12">
        <v>326000</v>
      </c>
    </row>
    <row r="329" spans="1:7" ht="30">
      <c r="A329" s="8" t="s">
        <v>75</v>
      </c>
      <c r="B329" s="8"/>
      <c r="C329" s="11"/>
      <c r="D329" s="5" t="s">
        <v>76</v>
      </c>
      <c r="E329" s="12">
        <f>E330</f>
        <v>600000</v>
      </c>
      <c r="F329" s="12">
        <f>F330</f>
        <v>578000</v>
      </c>
      <c r="G329" s="12">
        <f>G330</f>
        <v>559000</v>
      </c>
    </row>
    <row r="330" spans="1:7" ht="120">
      <c r="A330" s="8" t="s">
        <v>75</v>
      </c>
      <c r="B330" s="8" t="s">
        <v>202</v>
      </c>
      <c r="C330" s="11"/>
      <c r="D330" s="5" t="s">
        <v>386</v>
      </c>
      <c r="E330" s="12">
        <f>E331+E341+E349</f>
        <v>600000</v>
      </c>
      <c r="F330" s="12">
        <f>F331+F341+F349</f>
        <v>578000</v>
      </c>
      <c r="G330" s="12">
        <f>G331+G341+G349</f>
        <v>559000</v>
      </c>
    </row>
    <row r="331" spans="1:7" ht="30">
      <c r="A331" s="8" t="s">
        <v>75</v>
      </c>
      <c r="B331" s="8" t="s">
        <v>205</v>
      </c>
      <c r="C331" s="11"/>
      <c r="D331" s="5" t="s">
        <v>77</v>
      </c>
      <c r="E331" s="12">
        <f>E332</f>
        <v>55000</v>
      </c>
      <c r="F331" s="12">
        <f>F332</f>
        <v>56464</v>
      </c>
      <c r="G331" s="12">
        <f>G332</f>
        <v>44720</v>
      </c>
    </row>
    <row r="332" spans="1:7" ht="45">
      <c r="A332" s="8" t="s">
        <v>75</v>
      </c>
      <c r="B332" s="8" t="s">
        <v>206</v>
      </c>
      <c r="C332" s="11"/>
      <c r="D332" s="5" t="s">
        <v>15</v>
      </c>
      <c r="E332" s="12">
        <f>E333+E335+E337+E339</f>
        <v>55000</v>
      </c>
      <c r="F332" s="12">
        <f>F333+F335+F337+F339</f>
        <v>56464</v>
      </c>
      <c r="G332" s="12">
        <f>G333+G335+G337+G339</f>
        <v>44720</v>
      </c>
    </row>
    <row r="333" spans="1:7" ht="60">
      <c r="A333" s="8" t="s">
        <v>75</v>
      </c>
      <c r="B333" s="8" t="s">
        <v>388</v>
      </c>
      <c r="C333" s="11"/>
      <c r="D333" s="5" t="s">
        <v>429</v>
      </c>
      <c r="E333" s="12">
        <f>E334</f>
        <v>15000</v>
      </c>
      <c r="F333" s="12">
        <f>F334</f>
        <v>19240</v>
      </c>
      <c r="G333" s="12">
        <f>G334</f>
        <v>17720</v>
      </c>
    </row>
    <row r="334" spans="1:7" ht="75">
      <c r="A334" s="8" t="s">
        <v>75</v>
      </c>
      <c r="B334" s="8" t="s">
        <v>430</v>
      </c>
      <c r="C334" s="11">
        <v>224</v>
      </c>
      <c r="D334" s="5" t="s">
        <v>219</v>
      </c>
      <c r="E334" s="12">
        <v>15000</v>
      </c>
      <c r="F334" s="12">
        <v>19240</v>
      </c>
      <c r="G334" s="12">
        <v>17720</v>
      </c>
    </row>
    <row r="335" spans="1:7">
      <c r="A335" s="8" t="s">
        <v>75</v>
      </c>
      <c r="B335" s="8" t="s">
        <v>389</v>
      </c>
      <c r="C335" s="11"/>
      <c r="D335" s="5" t="s">
        <v>391</v>
      </c>
      <c r="E335" s="12">
        <f>E336</f>
        <v>5000</v>
      </c>
      <c r="F335" s="12">
        <f>F336</f>
        <v>7000</v>
      </c>
      <c r="G335" s="12">
        <f>G336</f>
        <v>7000</v>
      </c>
    </row>
    <row r="336" spans="1:7" ht="75">
      <c r="A336" s="8" t="s">
        <v>75</v>
      </c>
      <c r="B336" s="8" t="s">
        <v>389</v>
      </c>
      <c r="C336" s="11">
        <v>244</v>
      </c>
      <c r="D336" s="5" t="s">
        <v>219</v>
      </c>
      <c r="E336" s="12">
        <v>5000</v>
      </c>
      <c r="F336" s="12">
        <v>7000</v>
      </c>
      <c r="G336" s="12">
        <v>7000</v>
      </c>
    </row>
    <row r="337" spans="1:7" ht="60">
      <c r="A337" s="8" t="s">
        <v>75</v>
      </c>
      <c r="B337" s="8" t="s">
        <v>431</v>
      </c>
      <c r="C337" s="11"/>
      <c r="D337" s="5" t="s">
        <v>390</v>
      </c>
      <c r="E337" s="12">
        <f>E338</f>
        <v>5000</v>
      </c>
      <c r="F337" s="12">
        <f>F338</f>
        <v>5000</v>
      </c>
      <c r="G337" s="12">
        <f>G338</f>
        <v>5000</v>
      </c>
    </row>
    <row r="338" spans="1:7" ht="75">
      <c r="A338" s="8" t="s">
        <v>75</v>
      </c>
      <c r="B338" s="8" t="s">
        <v>431</v>
      </c>
      <c r="C338" s="11">
        <v>244</v>
      </c>
      <c r="D338" s="5" t="s">
        <v>219</v>
      </c>
      <c r="E338" s="12">
        <v>5000</v>
      </c>
      <c r="F338" s="12">
        <v>5000</v>
      </c>
      <c r="G338" s="12">
        <v>5000</v>
      </c>
    </row>
    <row r="339" spans="1:7" ht="150">
      <c r="A339" s="8" t="s">
        <v>75</v>
      </c>
      <c r="B339" s="8" t="s">
        <v>432</v>
      </c>
      <c r="C339" s="11"/>
      <c r="D339" s="5" t="s">
        <v>392</v>
      </c>
      <c r="E339" s="12">
        <f>E340</f>
        <v>30000</v>
      </c>
      <c r="F339" s="12">
        <f>F340</f>
        <v>25224</v>
      </c>
      <c r="G339" s="12">
        <f>G340</f>
        <v>15000</v>
      </c>
    </row>
    <row r="340" spans="1:7" ht="75">
      <c r="A340" s="8" t="s">
        <v>75</v>
      </c>
      <c r="B340" s="8" t="s">
        <v>432</v>
      </c>
      <c r="C340" s="11">
        <v>244</v>
      </c>
      <c r="D340" s="5" t="s">
        <v>219</v>
      </c>
      <c r="E340" s="12">
        <v>30000</v>
      </c>
      <c r="F340" s="12">
        <v>25224</v>
      </c>
      <c r="G340" s="12">
        <v>15000</v>
      </c>
    </row>
    <row r="341" spans="1:7" ht="45">
      <c r="A341" s="8" t="s">
        <v>75</v>
      </c>
      <c r="B341" s="8" t="s">
        <v>207</v>
      </c>
      <c r="C341" s="11"/>
      <c r="D341" s="5" t="s">
        <v>78</v>
      </c>
      <c r="E341" s="12">
        <f>E342</f>
        <v>247000</v>
      </c>
      <c r="F341" s="12">
        <f>F342</f>
        <v>248000</v>
      </c>
      <c r="G341" s="12">
        <f>G342</f>
        <v>238664</v>
      </c>
    </row>
    <row r="342" spans="1:7" ht="45">
      <c r="A342" s="8" t="s">
        <v>75</v>
      </c>
      <c r="B342" s="8" t="s">
        <v>208</v>
      </c>
      <c r="C342" s="11"/>
      <c r="D342" s="5" t="s">
        <v>15</v>
      </c>
      <c r="E342" s="12">
        <f>E343+E345+E347</f>
        <v>247000</v>
      </c>
      <c r="F342" s="12">
        <f>F343+F345+F347</f>
        <v>248000</v>
      </c>
      <c r="G342" s="12">
        <f>G343+G345+G347</f>
        <v>238664</v>
      </c>
    </row>
    <row r="343" spans="1:7" ht="75">
      <c r="A343" s="8" t="s">
        <v>75</v>
      </c>
      <c r="B343" s="8" t="s">
        <v>393</v>
      </c>
      <c r="C343" s="11"/>
      <c r="D343" s="5" t="s">
        <v>396</v>
      </c>
      <c r="E343" s="12">
        <f>E344</f>
        <v>80000</v>
      </c>
      <c r="F343" s="12">
        <f>F344</f>
        <v>89000</v>
      </c>
      <c r="G343" s="12">
        <f>G344</f>
        <v>89000</v>
      </c>
    </row>
    <row r="344" spans="1:7" ht="60">
      <c r="A344" s="8" t="s">
        <v>75</v>
      </c>
      <c r="B344" s="8" t="s">
        <v>393</v>
      </c>
      <c r="C344" s="11">
        <v>321</v>
      </c>
      <c r="D344" s="5" t="s">
        <v>232</v>
      </c>
      <c r="E344" s="12">
        <v>80000</v>
      </c>
      <c r="F344" s="12">
        <v>89000</v>
      </c>
      <c r="G344" s="12">
        <v>89000</v>
      </c>
    </row>
    <row r="345" spans="1:7" ht="30">
      <c r="A345" s="8" t="s">
        <v>75</v>
      </c>
      <c r="B345" s="8" t="s">
        <v>394</v>
      </c>
      <c r="C345" s="11"/>
      <c r="D345" s="5" t="s">
        <v>397</v>
      </c>
      <c r="E345" s="12">
        <f>E346</f>
        <v>158000</v>
      </c>
      <c r="F345" s="12">
        <f>F346</f>
        <v>146000</v>
      </c>
      <c r="G345" s="12">
        <f>G346</f>
        <v>136664</v>
      </c>
    </row>
    <row r="346" spans="1:7" ht="60">
      <c r="A346" s="8" t="s">
        <v>75</v>
      </c>
      <c r="B346" s="8" t="s">
        <v>394</v>
      </c>
      <c r="C346" s="11">
        <v>321</v>
      </c>
      <c r="D346" s="5" t="s">
        <v>232</v>
      </c>
      <c r="E346" s="12">
        <v>158000</v>
      </c>
      <c r="F346" s="12">
        <v>146000</v>
      </c>
      <c r="G346" s="12">
        <v>136664</v>
      </c>
    </row>
    <row r="347" spans="1:7" ht="60">
      <c r="A347" s="8" t="s">
        <v>75</v>
      </c>
      <c r="B347" s="8" t="s">
        <v>395</v>
      </c>
      <c r="C347" s="11"/>
      <c r="D347" s="5" t="s">
        <v>398</v>
      </c>
      <c r="E347" s="12">
        <f>E348</f>
        <v>9000</v>
      </c>
      <c r="F347" s="12">
        <f>F348</f>
        <v>13000</v>
      </c>
      <c r="G347" s="12">
        <f>G348</f>
        <v>13000</v>
      </c>
    </row>
    <row r="348" spans="1:7" ht="60">
      <c r="A348" s="8" t="s">
        <v>75</v>
      </c>
      <c r="B348" s="8" t="s">
        <v>395</v>
      </c>
      <c r="C348" s="11">
        <v>321</v>
      </c>
      <c r="D348" s="5" t="s">
        <v>232</v>
      </c>
      <c r="E348" s="12">
        <v>9000</v>
      </c>
      <c r="F348" s="12">
        <v>13000</v>
      </c>
      <c r="G348" s="12">
        <v>13000</v>
      </c>
    </row>
    <row r="349" spans="1:7" s="15" customFormat="1" ht="30">
      <c r="A349" s="8" t="s">
        <v>75</v>
      </c>
      <c r="B349" s="8" t="s">
        <v>203</v>
      </c>
      <c r="C349" s="11"/>
      <c r="D349" s="5" t="s">
        <v>73</v>
      </c>
      <c r="E349" s="12">
        <f>E350</f>
        <v>298000</v>
      </c>
      <c r="F349" s="12">
        <f>F350</f>
        <v>273536</v>
      </c>
      <c r="G349" s="12">
        <f>G350</f>
        <v>275616</v>
      </c>
    </row>
    <row r="350" spans="1:7" ht="45">
      <c r="A350" s="8" t="s">
        <v>75</v>
      </c>
      <c r="B350" s="8" t="s">
        <v>204</v>
      </c>
      <c r="C350" s="11"/>
      <c r="D350" s="5" t="s">
        <v>15</v>
      </c>
      <c r="E350" s="12">
        <f>E351+E353+E355+E357+E359+E361+E363</f>
        <v>298000</v>
      </c>
      <c r="F350" s="12">
        <f>F351+F353+F355+F357+F359+F361+F363</f>
        <v>273536</v>
      </c>
      <c r="G350" s="12">
        <f>G351+G353+G355+G357+G359+G361+G363</f>
        <v>275616</v>
      </c>
    </row>
    <row r="351" spans="1:7" ht="60">
      <c r="A351" s="8" t="s">
        <v>75</v>
      </c>
      <c r="B351" s="8" t="s">
        <v>399</v>
      </c>
      <c r="C351" s="11"/>
      <c r="D351" s="5" t="s">
        <v>433</v>
      </c>
      <c r="E351" s="12">
        <f>E352</f>
        <v>10000</v>
      </c>
      <c r="F351" s="12">
        <f>F352</f>
        <v>11413</v>
      </c>
      <c r="G351" s="12">
        <f>G352</f>
        <v>15502</v>
      </c>
    </row>
    <row r="352" spans="1:7" ht="60">
      <c r="A352" s="8" t="s">
        <v>75</v>
      </c>
      <c r="B352" s="8" t="s">
        <v>399</v>
      </c>
      <c r="C352" s="11">
        <v>321</v>
      </c>
      <c r="D352" s="5" t="s">
        <v>232</v>
      </c>
      <c r="E352" s="12">
        <v>10000</v>
      </c>
      <c r="F352" s="12">
        <v>11413</v>
      </c>
      <c r="G352" s="12">
        <v>15502</v>
      </c>
    </row>
    <row r="353" spans="1:7" ht="60">
      <c r="A353" s="8" t="s">
        <v>75</v>
      </c>
      <c r="B353" s="8" t="s">
        <v>400</v>
      </c>
      <c r="C353" s="11"/>
      <c r="D353" s="5" t="s">
        <v>434</v>
      </c>
      <c r="E353" s="12">
        <f>E354</f>
        <v>41000</v>
      </c>
      <c r="F353" s="12">
        <f>F354</f>
        <v>51000</v>
      </c>
      <c r="G353" s="12">
        <f>G354</f>
        <v>51000</v>
      </c>
    </row>
    <row r="354" spans="1:7" ht="60">
      <c r="A354" s="8" t="s">
        <v>75</v>
      </c>
      <c r="B354" s="8" t="s">
        <v>400</v>
      </c>
      <c r="C354" s="11">
        <v>321</v>
      </c>
      <c r="D354" s="5" t="s">
        <v>232</v>
      </c>
      <c r="E354" s="12">
        <v>41000</v>
      </c>
      <c r="F354" s="12">
        <v>51000</v>
      </c>
      <c r="G354" s="12">
        <v>51000</v>
      </c>
    </row>
    <row r="355" spans="1:7" ht="75">
      <c r="A355" s="8" t="s">
        <v>75</v>
      </c>
      <c r="B355" s="8" t="s">
        <v>439</v>
      </c>
      <c r="C355" s="11"/>
      <c r="D355" s="5" t="s">
        <v>403</v>
      </c>
      <c r="E355" s="12">
        <f>E356</f>
        <v>10000</v>
      </c>
      <c r="F355" s="12">
        <f>F356</f>
        <v>60000</v>
      </c>
      <c r="G355" s="12">
        <f>G356</f>
        <v>60000</v>
      </c>
    </row>
    <row r="356" spans="1:7" ht="75">
      <c r="A356" s="8" t="s">
        <v>75</v>
      </c>
      <c r="B356" s="8" t="s">
        <v>439</v>
      </c>
      <c r="C356" s="1">
        <v>244</v>
      </c>
      <c r="D356" s="5" t="s">
        <v>219</v>
      </c>
      <c r="E356" s="12">
        <v>10000</v>
      </c>
      <c r="F356" s="12">
        <v>60000</v>
      </c>
      <c r="G356" s="12">
        <v>60000</v>
      </c>
    </row>
    <row r="357" spans="1:7" ht="75">
      <c r="A357" s="8" t="s">
        <v>75</v>
      </c>
      <c r="B357" s="8" t="s">
        <v>401</v>
      </c>
      <c r="C357" s="32"/>
      <c r="D357" s="5" t="s">
        <v>404</v>
      </c>
      <c r="E357" s="12">
        <f>E358</f>
        <v>33000</v>
      </c>
      <c r="F357" s="12">
        <f>F358</f>
        <v>61123</v>
      </c>
      <c r="G357" s="12">
        <f>G358</f>
        <v>59114</v>
      </c>
    </row>
    <row r="358" spans="1:7" ht="75">
      <c r="A358" s="8" t="s">
        <v>75</v>
      </c>
      <c r="B358" s="8" t="s">
        <v>401</v>
      </c>
      <c r="C358" s="32">
        <v>244</v>
      </c>
      <c r="D358" s="5" t="s">
        <v>219</v>
      </c>
      <c r="E358" s="12">
        <v>33000</v>
      </c>
      <c r="F358" s="12">
        <v>61123</v>
      </c>
      <c r="G358" s="12">
        <v>59114</v>
      </c>
    </row>
    <row r="359" spans="1:7" ht="75">
      <c r="A359" s="8" t="s">
        <v>75</v>
      </c>
      <c r="B359" s="8" t="s">
        <v>402</v>
      </c>
      <c r="C359" s="35"/>
      <c r="D359" s="5" t="s">
        <v>435</v>
      </c>
      <c r="E359" s="12">
        <f>E360</f>
        <v>14000</v>
      </c>
      <c r="F359" s="12">
        <f>F360</f>
        <v>0</v>
      </c>
      <c r="G359" s="12">
        <f>G360</f>
        <v>0</v>
      </c>
    </row>
    <row r="360" spans="1:7" ht="75">
      <c r="A360" s="8" t="s">
        <v>75</v>
      </c>
      <c r="B360" s="8" t="s">
        <v>402</v>
      </c>
      <c r="C360" s="35">
        <v>244</v>
      </c>
      <c r="D360" s="5" t="s">
        <v>219</v>
      </c>
      <c r="E360" s="12">
        <v>14000</v>
      </c>
      <c r="F360" s="12">
        <v>0</v>
      </c>
      <c r="G360" s="12">
        <v>0</v>
      </c>
    </row>
    <row r="361" spans="1:7" ht="120">
      <c r="A361" s="8" t="s">
        <v>75</v>
      </c>
      <c r="B361" s="8" t="s">
        <v>436</v>
      </c>
      <c r="C361" s="11"/>
      <c r="D361" s="5" t="s">
        <v>405</v>
      </c>
      <c r="E361" s="12">
        <f>E362</f>
        <v>90000</v>
      </c>
      <c r="F361" s="12">
        <f>F362</f>
        <v>90000</v>
      </c>
      <c r="G361" s="12">
        <f>G362</f>
        <v>90000</v>
      </c>
    </row>
    <row r="362" spans="1:7" ht="60">
      <c r="A362" s="8" t="s">
        <v>75</v>
      </c>
      <c r="B362" s="8" t="s">
        <v>436</v>
      </c>
      <c r="C362" s="11">
        <v>321</v>
      </c>
      <c r="D362" s="5" t="s">
        <v>232</v>
      </c>
      <c r="E362" s="12">
        <v>90000</v>
      </c>
      <c r="F362" s="12">
        <v>90000</v>
      </c>
      <c r="G362" s="12">
        <v>90000</v>
      </c>
    </row>
    <row r="363" spans="1:7" ht="60">
      <c r="A363" s="8" t="s">
        <v>75</v>
      </c>
      <c r="B363" s="8" t="s">
        <v>437</v>
      </c>
      <c r="C363" s="11"/>
      <c r="D363" s="5" t="s">
        <v>438</v>
      </c>
      <c r="E363" s="12">
        <f>E364</f>
        <v>100000</v>
      </c>
      <c r="F363" s="12">
        <f>F364</f>
        <v>0</v>
      </c>
      <c r="G363" s="12">
        <f>G364</f>
        <v>0</v>
      </c>
    </row>
    <row r="364" spans="1:7" ht="75">
      <c r="A364" s="8" t="s">
        <v>75</v>
      </c>
      <c r="B364" s="8" t="s">
        <v>437</v>
      </c>
      <c r="C364" s="11">
        <v>244</v>
      </c>
      <c r="D364" s="5" t="s">
        <v>219</v>
      </c>
      <c r="E364" s="12">
        <v>100000</v>
      </c>
      <c r="F364" s="12">
        <v>0</v>
      </c>
      <c r="G364" s="12">
        <v>0</v>
      </c>
    </row>
    <row r="365" spans="1:7">
      <c r="A365" s="8" t="s">
        <v>79</v>
      </c>
      <c r="B365" s="8"/>
      <c r="C365" s="11"/>
      <c r="D365" s="5" t="s">
        <v>80</v>
      </c>
      <c r="E365" s="12">
        <f>E366+E372</f>
        <v>2202739.2000000002</v>
      </c>
      <c r="F365" s="12">
        <f>F366+F372</f>
        <v>4066700</v>
      </c>
      <c r="G365" s="12">
        <f>G366+G373</f>
        <v>2824000</v>
      </c>
    </row>
    <row r="366" spans="1:7" ht="120">
      <c r="A366" s="8" t="s">
        <v>79</v>
      </c>
      <c r="B366" s="8" t="s">
        <v>202</v>
      </c>
      <c r="C366" s="11"/>
      <c r="D366" s="5" t="s">
        <v>386</v>
      </c>
      <c r="E366" s="12">
        <f>E367</f>
        <v>1242539.2</v>
      </c>
      <c r="F366" s="12">
        <f>F367</f>
        <v>3106500</v>
      </c>
      <c r="G366" s="12">
        <f>G367</f>
        <v>1863800</v>
      </c>
    </row>
    <row r="367" spans="1:7" ht="60">
      <c r="A367" s="8" t="s">
        <v>79</v>
      </c>
      <c r="B367" s="8" t="s">
        <v>209</v>
      </c>
      <c r="C367" s="11"/>
      <c r="D367" s="5" t="s">
        <v>81</v>
      </c>
      <c r="E367" s="12">
        <f>E370</f>
        <v>1242539.2</v>
      </c>
      <c r="F367" s="12">
        <f>F368+F370</f>
        <v>3106500</v>
      </c>
      <c r="G367" s="12">
        <f>G368+G370</f>
        <v>1863800</v>
      </c>
    </row>
    <row r="368" spans="1:7" ht="180">
      <c r="A368" s="8" t="s">
        <v>79</v>
      </c>
      <c r="B368" s="8" t="s">
        <v>420</v>
      </c>
      <c r="C368" s="11"/>
      <c r="D368" s="5" t="s">
        <v>421</v>
      </c>
      <c r="E368" s="12">
        <f>E369</f>
        <v>0</v>
      </c>
      <c r="F368" s="12">
        <f>F369</f>
        <v>3106500</v>
      </c>
      <c r="G368" s="12">
        <f>G369</f>
        <v>1242500</v>
      </c>
    </row>
    <row r="369" spans="1:7" ht="30">
      <c r="A369" s="8" t="s">
        <v>79</v>
      </c>
      <c r="B369" s="8" t="s">
        <v>420</v>
      </c>
      <c r="C369" s="11">
        <v>322</v>
      </c>
      <c r="D369" s="5" t="s">
        <v>233</v>
      </c>
      <c r="E369" s="12">
        <v>0</v>
      </c>
      <c r="F369" s="12">
        <v>3106500</v>
      </c>
      <c r="G369" s="12">
        <v>1242500</v>
      </c>
    </row>
    <row r="370" spans="1:7" ht="195">
      <c r="A370" s="8" t="s">
        <v>79</v>
      </c>
      <c r="B370" s="8" t="s">
        <v>210</v>
      </c>
      <c r="C370" s="11"/>
      <c r="D370" s="5" t="s">
        <v>82</v>
      </c>
      <c r="E370" s="12">
        <f>E371</f>
        <v>1242539.2</v>
      </c>
      <c r="F370" s="12">
        <f>F371</f>
        <v>0</v>
      </c>
      <c r="G370" s="12">
        <f>G371</f>
        <v>621300</v>
      </c>
    </row>
    <row r="371" spans="1:7" ht="30">
      <c r="A371" s="8" t="s">
        <v>79</v>
      </c>
      <c r="B371" s="8" t="s">
        <v>210</v>
      </c>
      <c r="C371" s="11">
        <v>322</v>
      </c>
      <c r="D371" s="5" t="s">
        <v>233</v>
      </c>
      <c r="E371" s="12">
        <v>1242539.2</v>
      </c>
      <c r="F371" s="12">
        <v>0</v>
      </c>
      <c r="G371" s="12">
        <v>621300</v>
      </c>
    </row>
    <row r="372" spans="1:7" ht="105">
      <c r="A372" s="8" t="s">
        <v>79</v>
      </c>
      <c r="B372" s="8" t="s">
        <v>172</v>
      </c>
      <c r="C372" s="7"/>
      <c r="D372" s="5" t="s">
        <v>318</v>
      </c>
      <c r="E372" s="12">
        <f t="shared" ref="E372:G373" si="31">E373</f>
        <v>960200</v>
      </c>
      <c r="F372" s="12">
        <f t="shared" si="31"/>
        <v>960200</v>
      </c>
      <c r="G372" s="12">
        <f t="shared" si="31"/>
        <v>960200</v>
      </c>
    </row>
    <row r="373" spans="1:7" ht="45">
      <c r="A373" s="8" t="s">
        <v>79</v>
      </c>
      <c r="B373" s="8" t="s">
        <v>173</v>
      </c>
      <c r="C373" s="7"/>
      <c r="D373" s="5" t="s">
        <v>211</v>
      </c>
      <c r="E373" s="12">
        <f t="shared" si="31"/>
        <v>960200</v>
      </c>
      <c r="F373" s="12">
        <f t="shared" si="31"/>
        <v>960200</v>
      </c>
      <c r="G373" s="12">
        <f t="shared" si="31"/>
        <v>960200</v>
      </c>
    </row>
    <row r="374" spans="1:7" ht="300">
      <c r="A374" s="8" t="s">
        <v>79</v>
      </c>
      <c r="B374" s="8" t="s">
        <v>212</v>
      </c>
      <c r="C374" s="7"/>
      <c r="D374" s="5" t="s">
        <v>448</v>
      </c>
      <c r="E374" s="12">
        <f>E375+E376</f>
        <v>960200</v>
      </c>
      <c r="F374" s="12">
        <f>F375+F376</f>
        <v>960200</v>
      </c>
      <c r="G374" s="12">
        <f>G375+G376</f>
        <v>960200</v>
      </c>
    </row>
    <row r="375" spans="1:7" ht="60">
      <c r="A375" s="8" t="s">
        <v>79</v>
      </c>
      <c r="B375" s="8" t="s">
        <v>212</v>
      </c>
      <c r="C375" s="28">
        <v>321</v>
      </c>
      <c r="D375" s="29" t="s">
        <v>232</v>
      </c>
      <c r="E375" s="12">
        <v>936700</v>
      </c>
      <c r="F375" s="12">
        <v>936700</v>
      </c>
      <c r="G375" s="12">
        <v>936700</v>
      </c>
    </row>
    <row r="376" spans="1:7" ht="75">
      <c r="A376" s="8" t="s">
        <v>79</v>
      </c>
      <c r="B376" s="8" t="s">
        <v>212</v>
      </c>
      <c r="C376" s="37">
        <v>244</v>
      </c>
      <c r="D376" s="38" t="s">
        <v>219</v>
      </c>
      <c r="E376" s="12">
        <v>23500</v>
      </c>
      <c r="F376" s="12">
        <v>23500</v>
      </c>
      <c r="G376" s="12">
        <v>23500</v>
      </c>
    </row>
    <row r="377" spans="1:7" ht="28.5">
      <c r="A377" s="13" t="s">
        <v>83</v>
      </c>
      <c r="B377" s="13"/>
      <c r="C377" s="14"/>
      <c r="D377" s="4" t="s">
        <v>84</v>
      </c>
      <c r="E377" s="17">
        <f t="shared" ref="E377:G380" si="32">E378</f>
        <v>300000</v>
      </c>
      <c r="F377" s="17">
        <f t="shared" si="32"/>
        <v>193000</v>
      </c>
      <c r="G377" s="17">
        <f t="shared" si="32"/>
        <v>186000</v>
      </c>
    </row>
    <row r="378" spans="1:7">
      <c r="A378" s="8" t="s">
        <v>85</v>
      </c>
      <c r="B378" s="8"/>
      <c r="C378" s="11"/>
      <c r="D378" s="5" t="s">
        <v>86</v>
      </c>
      <c r="E378" s="12">
        <f t="shared" si="32"/>
        <v>300000</v>
      </c>
      <c r="F378" s="12">
        <f t="shared" si="32"/>
        <v>193000</v>
      </c>
      <c r="G378" s="12">
        <f t="shared" si="32"/>
        <v>186000</v>
      </c>
    </row>
    <row r="379" spans="1:7" ht="90">
      <c r="A379" s="8" t="s">
        <v>85</v>
      </c>
      <c r="B379" s="8" t="s">
        <v>243</v>
      </c>
      <c r="C379" s="11"/>
      <c r="D379" s="5" t="s">
        <v>406</v>
      </c>
      <c r="E379" s="12">
        <f t="shared" si="32"/>
        <v>300000</v>
      </c>
      <c r="F379" s="12">
        <f t="shared" si="32"/>
        <v>193000</v>
      </c>
      <c r="G379" s="12">
        <f t="shared" si="32"/>
        <v>186000</v>
      </c>
    </row>
    <row r="380" spans="1:7" ht="60">
      <c r="A380" s="8" t="s">
        <v>85</v>
      </c>
      <c r="B380" s="8" t="s">
        <v>244</v>
      </c>
      <c r="C380" s="11"/>
      <c r="D380" s="5" t="s">
        <v>87</v>
      </c>
      <c r="E380" s="12">
        <f t="shared" si="32"/>
        <v>300000</v>
      </c>
      <c r="F380" s="12">
        <f t="shared" si="32"/>
        <v>193000</v>
      </c>
      <c r="G380" s="12">
        <f t="shared" si="32"/>
        <v>186000</v>
      </c>
    </row>
    <row r="381" spans="1:7" ht="45">
      <c r="A381" s="8" t="s">
        <v>85</v>
      </c>
      <c r="B381" s="8" t="s">
        <v>245</v>
      </c>
      <c r="C381" s="11"/>
      <c r="D381" s="5" t="s">
        <v>15</v>
      </c>
      <c r="E381" s="12">
        <v>300000</v>
      </c>
      <c r="F381" s="12">
        <v>193000</v>
      </c>
      <c r="G381" s="12">
        <v>186000</v>
      </c>
    </row>
    <row r="382" spans="1:7" ht="150">
      <c r="A382" s="8" t="s">
        <v>85</v>
      </c>
      <c r="B382" s="8" t="s">
        <v>407</v>
      </c>
      <c r="C382" s="11"/>
      <c r="D382" s="5" t="s">
        <v>412</v>
      </c>
      <c r="E382" s="12">
        <f>E383</f>
        <v>110000</v>
      </c>
      <c r="F382" s="12">
        <f>F383</f>
        <v>80000</v>
      </c>
      <c r="G382" s="12">
        <f>G383</f>
        <v>73000</v>
      </c>
    </row>
    <row r="383" spans="1:7" ht="75">
      <c r="A383" s="8" t="s">
        <v>85</v>
      </c>
      <c r="B383" s="8" t="s">
        <v>407</v>
      </c>
      <c r="C383" s="11">
        <v>244</v>
      </c>
      <c r="D383" s="5" t="s">
        <v>219</v>
      </c>
      <c r="E383" s="12">
        <v>110000</v>
      </c>
      <c r="F383" s="12">
        <v>80000</v>
      </c>
      <c r="G383" s="12">
        <v>73000</v>
      </c>
    </row>
    <row r="384" spans="1:7" ht="120">
      <c r="A384" s="8" t="s">
        <v>85</v>
      </c>
      <c r="B384" s="8" t="s">
        <v>408</v>
      </c>
      <c r="C384" s="11"/>
      <c r="D384" s="5" t="s">
        <v>413</v>
      </c>
      <c r="E384" s="12">
        <f>E385</f>
        <v>88000</v>
      </c>
      <c r="F384" s="12">
        <f>F385</f>
        <v>48000</v>
      </c>
      <c r="G384" s="12">
        <f>G385</f>
        <v>48000</v>
      </c>
    </row>
    <row r="385" spans="1:7" ht="75">
      <c r="A385" s="8" t="s">
        <v>85</v>
      </c>
      <c r="B385" s="8" t="s">
        <v>408</v>
      </c>
      <c r="C385" s="11">
        <v>244</v>
      </c>
      <c r="D385" s="5" t="s">
        <v>219</v>
      </c>
      <c r="E385" s="12">
        <v>88000</v>
      </c>
      <c r="F385" s="12">
        <v>48000</v>
      </c>
      <c r="G385" s="12">
        <v>48000</v>
      </c>
    </row>
    <row r="386" spans="1:7" ht="120">
      <c r="A386" s="8" t="s">
        <v>85</v>
      </c>
      <c r="B386" s="8" t="s">
        <v>409</v>
      </c>
      <c r="C386" s="11"/>
      <c r="D386" s="5" t="s">
        <v>413</v>
      </c>
      <c r="E386" s="12">
        <f>E387</f>
        <v>30000</v>
      </c>
      <c r="F386" s="12">
        <f>F387</f>
        <v>15000</v>
      </c>
      <c r="G386" s="12">
        <f>G387</f>
        <v>15000</v>
      </c>
    </row>
    <row r="387" spans="1:7" ht="75">
      <c r="A387" s="8" t="s">
        <v>85</v>
      </c>
      <c r="B387" s="8" t="s">
        <v>409</v>
      </c>
      <c r="C387" s="11">
        <v>244</v>
      </c>
      <c r="D387" s="5" t="s">
        <v>219</v>
      </c>
      <c r="E387" s="12">
        <v>30000</v>
      </c>
      <c r="F387" s="12">
        <v>15000</v>
      </c>
      <c r="G387" s="12">
        <v>15000</v>
      </c>
    </row>
    <row r="388" spans="1:7" ht="135">
      <c r="A388" s="8" t="s">
        <v>85</v>
      </c>
      <c r="B388" s="8" t="s">
        <v>410</v>
      </c>
      <c r="C388" s="11"/>
      <c r="D388" s="5" t="s">
        <v>414</v>
      </c>
      <c r="E388" s="12">
        <f>E389</f>
        <v>32000</v>
      </c>
      <c r="F388" s="12">
        <f>F389</f>
        <v>25000</v>
      </c>
      <c r="G388" s="12">
        <f>G389</f>
        <v>25000</v>
      </c>
    </row>
    <row r="389" spans="1:7" ht="75">
      <c r="A389" s="8" t="s">
        <v>85</v>
      </c>
      <c r="B389" s="8" t="s">
        <v>410</v>
      </c>
      <c r="C389" s="11">
        <v>244</v>
      </c>
      <c r="D389" s="5" t="s">
        <v>219</v>
      </c>
      <c r="E389" s="12">
        <v>32000</v>
      </c>
      <c r="F389" s="12">
        <v>25000</v>
      </c>
      <c r="G389" s="12">
        <v>25000</v>
      </c>
    </row>
    <row r="390" spans="1:7" ht="30">
      <c r="A390" s="8" t="s">
        <v>85</v>
      </c>
      <c r="B390" s="8" t="s">
        <v>411</v>
      </c>
      <c r="C390" s="11"/>
      <c r="D390" s="5" t="s">
        <v>415</v>
      </c>
      <c r="E390" s="12">
        <f>E391</f>
        <v>40000</v>
      </c>
      <c r="F390" s="12">
        <f>F391</f>
        <v>25000</v>
      </c>
      <c r="G390" s="12">
        <f>G391</f>
        <v>25000</v>
      </c>
    </row>
    <row r="391" spans="1:7" ht="75">
      <c r="A391" s="8" t="s">
        <v>85</v>
      </c>
      <c r="B391" s="8" t="s">
        <v>411</v>
      </c>
      <c r="C391" s="11">
        <v>244</v>
      </c>
      <c r="D391" s="5" t="s">
        <v>219</v>
      </c>
      <c r="E391" s="12">
        <v>40000</v>
      </c>
      <c r="F391" s="12">
        <v>25000</v>
      </c>
      <c r="G391" s="12">
        <v>25000</v>
      </c>
    </row>
    <row r="392" spans="1:7" ht="28.5">
      <c r="A392" s="13" t="s">
        <v>88</v>
      </c>
      <c r="B392" s="13"/>
      <c r="C392" s="14"/>
      <c r="D392" s="4" t="s">
        <v>89</v>
      </c>
      <c r="E392" s="17">
        <f t="shared" ref="E392:G397" si="33">E393</f>
        <v>700000</v>
      </c>
      <c r="F392" s="17">
        <f t="shared" si="33"/>
        <v>700000</v>
      </c>
      <c r="G392" s="17">
        <f t="shared" si="33"/>
        <v>700000</v>
      </c>
    </row>
    <row r="393" spans="1:7" ht="45">
      <c r="A393" s="8" t="s">
        <v>90</v>
      </c>
      <c r="B393" s="8"/>
      <c r="C393" s="11"/>
      <c r="D393" s="5" t="s">
        <v>91</v>
      </c>
      <c r="E393" s="12">
        <f t="shared" si="33"/>
        <v>700000</v>
      </c>
      <c r="F393" s="12">
        <f t="shared" si="33"/>
        <v>700000</v>
      </c>
      <c r="G393" s="12">
        <f t="shared" si="33"/>
        <v>700000</v>
      </c>
    </row>
    <row r="394" spans="1:7" ht="120">
      <c r="A394" s="8" t="s">
        <v>90</v>
      </c>
      <c r="B394" s="8" t="s">
        <v>213</v>
      </c>
      <c r="C394" s="11"/>
      <c r="D394" s="5" t="s">
        <v>424</v>
      </c>
      <c r="E394" s="12">
        <f t="shared" si="33"/>
        <v>700000</v>
      </c>
      <c r="F394" s="12">
        <f t="shared" si="33"/>
        <v>700000</v>
      </c>
      <c r="G394" s="12">
        <f t="shared" si="33"/>
        <v>700000</v>
      </c>
    </row>
    <row r="395" spans="1:7" ht="120">
      <c r="A395" s="8" t="s">
        <v>90</v>
      </c>
      <c r="B395" s="8" t="s">
        <v>214</v>
      </c>
      <c r="C395" s="11"/>
      <c r="D395" s="5" t="s">
        <v>92</v>
      </c>
      <c r="E395" s="12">
        <f t="shared" si="33"/>
        <v>700000</v>
      </c>
      <c r="F395" s="12">
        <f t="shared" si="33"/>
        <v>700000</v>
      </c>
      <c r="G395" s="12">
        <f t="shared" si="33"/>
        <v>700000</v>
      </c>
    </row>
    <row r="396" spans="1:7" ht="75">
      <c r="A396" s="8" t="s">
        <v>90</v>
      </c>
      <c r="B396" s="8" t="s">
        <v>215</v>
      </c>
      <c r="C396" s="11"/>
      <c r="D396" s="5" t="s">
        <v>53</v>
      </c>
      <c r="E396" s="12">
        <f t="shared" si="33"/>
        <v>700000</v>
      </c>
      <c r="F396" s="12">
        <f t="shared" si="33"/>
        <v>700000</v>
      </c>
      <c r="G396" s="12">
        <f t="shared" si="33"/>
        <v>700000</v>
      </c>
    </row>
    <row r="397" spans="1:7" ht="30">
      <c r="A397" s="8" t="s">
        <v>90</v>
      </c>
      <c r="B397" s="8" t="s">
        <v>422</v>
      </c>
      <c r="C397" s="11"/>
      <c r="D397" s="5" t="s">
        <v>423</v>
      </c>
      <c r="E397" s="12">
        <f t="shared" si="33"/>
        <v>700000</v>
      </c>
      <c r="F397" s="12">
        <f t="shared" si="33"/>
        <v>700000</v>
      </c>
      <c r="G397" s="12">
        <f t="shared" si="33"/>
        <v>700000</v>
      </c>
    </row>
    <row r="398" spans="1:7" ht="75">
      <c r="A398" s="8" t="s">
        <v>90</v>
      </c>
      <c r="B398" s="8" t="s">
        <v>422</v>
      </c>
      <c r="C398" s="11">
        <v>630</v>
      </c>
      <c r="D398" s="5" t="s">
        <v>453</v>
      </c>
      <c r="E398" s="12">
        <v>700000</v>
      </c>
      <c r="F398" s="12">
        <v>700000</v>
      </c>
      <c r="G398" s="12">
        <v>700000</v>
      </c>
    </row>
    <row r="399" spans="1:7" ht="42.75">
      <c r="A399" s="13" t="s">
        <v>95</v>
      </c>
      <c r="B399" s="13"/>
      <c r="C399" s="14"/>
      <c r="D399" s="4" t="s">
        <v>96</v>
      </c>
      <c r="E399" s="17">
        <f t="shared" ref="E399:F404" si="34">E400</f>
        <v>550000</v>
      </c>
      <c r="F399" s="17">
        <f t="shared" si="34"/>
        <v>550000</v>
      </c>
      <c r="G399" s="17">
        <v>0</v>
      </c>
    </row>
    <row r="400" spans="1:7" ht="60">
      <c r="A400" s="8" t="s">
        <v>97</v>
      </c>
      <c r="B400" s="8"/>
      <c r="C400" s="11"/>
      <c r="D400" s="5" t="s">
        <v>458</v>
      </c>
      <c r="E400" s="12">
        <f t="shared" si="34"/>
        <v>550000</v>
      </c>
      <c r="F400" s="12">
        <f t="shared" si="34"/>
        <v>550000</v>
      </c>
      <c r="G400" s="12">
        <v>0</v>
      </c>
    </row>
    <row r="401" spans="1:7" ht="150">
      <c r="A401" s="8" t="s">
        <v>97</v>
      </c>
      <c r="B401" s="8" t="s">
        <v>136</v>
      </c>
      <c r="C401" s="11"/>
      <c r="D401" s="5" t="s">
        <v>425</v>
      </c>
      <c r="E401" s="12">
        <f t="shared" si="34"/>
        <v>550000</v>
      </c>
      <c r="F401" s="12">
        <f t="shared" si="34"/>
        <v>550000</v>
      </c>
      <c r="G401" s="12">
        <v>0</v>
      </c>
    </row>
    <row r="402" spans="1:7" ht="60">
      <c r="A402" s="8" t="s">
        <v>97</v>
      </c>
      <c r="B402" s="8" t="s">
        <v>216</v>
      </c>
      <c r="C402" s="11"/>
      <c r="D402" s="5" t="s">
        <v>98</v>
      </c>
      <c r="E402" s="12">
        <f t="shared" si="34"/>
        <v>550000</v>
      </c>
      <c r="F402" s="12">
        <f t="shared" si="34"/>
        <v>550000</v>
      </c>
      <c r="G402" s="12">
        <v>0</v>
      </c>
    </row>
    <row r="403" spans="1:7" ht="45">
      <c r="A403" s="8" t="s">
        <v>97</v>
      </c>
      <c r="B403" s="8" t="s">
        <v>217</v>
      </c>
      <c r="C403" s="11"/>
      <c r="D403" s="5" t="s">
        <v>15</v>
      </c>
      <c r="E403" s="12">
        <f t="shared" si="34"/>
        <v>550000</v>
      </c>
      <c r="F403" s="12">
        <f t="shared" si="34"/>
        <v>550000</v>
      </c>
      <c r="G403" s="12">
        <v>0</v>
      </c>
    </row>
    <row r="404" spans="1:7" ht="30">
      <c r="A404" s="8" t="s">
        <v>97</v>
      </c>
      <c r="B404" s="8" t="s">
        <v>426</v>
      </c>
      <c r="C404" s="11"/>
      <c r="D404" s="5" t="s">
        <v>234</v>
      </c>
      <c r="E404" s="12">
        <f t="shared" si="34"/>
        <v>550000</v>
      </c>
      <c r="F404" s="12">
        <f t="shared" si="34"/>
        <v>550000</v>
      </c>
      <c r="G404" s="12">
        <v>0</v>
      </c>
    </row>
    <row r="405" spans="1:7" ht="30">
      <c r="A405" s="8" t="s">
        <v>97</v>
      </c>
      <c r="B405" s="8" t="s">
        <v>426</v>
      </c>
      <c r="C405" s="11">
        <v>730</v>
      </c>
      <c r="D405" s="5" t="s">
        <v>234</v>
      </c>
      <c r="E405" s="12">
        <v>550000</v>
      </c>
      <c r="F405" s="12">
        <v>550000</v>
      </c>
      <c r="G405" s="12">
        <v>0</v>
      </c>
    </row>
    <row r="410" spans="1:7" s="15" customFormat="1">
      <c r="A410"/>
      <c r="B410"/>
      <c r="C410"/>
      <c r="D410"/>
      <c r="E410"/>
      <c r="F410"/>
      <c r="G410"/>
    </row>
    <row r="412" spans="1:7">
      <c r="A412" s="15"/>
      <c r="B412" s="15"/>
      <c r="C412" s="15"/>
      <c r="D412" s="15"/>
      <c r="E412" s="15"/>
      <c r="F412" s="15"/>
      <c r="G412" s="15"/>
    </row>
    <row r="413" spans="1:7">
      <c r="A413" s="34"/>
      <c r="B413" s="34"/>
      <c r="C413" s="34"/>
      <c r="D413" s="34"/>
      <c r="E413" s="34"/>
      <c r="F413" s="15"/>
      <c r="G413" s="15"/>
    </row>
    <row r="414" spans="1:7">
      <c r="A414" s="22"/>
      <c r="B414" s="22"/>
      <c r="C414" s="22"/>
      <c r="D414" s="22"/>
      <c r="E414" s="22"/>
    </row>
    <row r="415" spans="1:7">
      <c r="A415" s="22"/>
      <c r="B415" s="22"/>
      <c r="C415" s="22"/>
      <c r="D415" s="22"/>
      <c r="E415" s="22"/>
    </row>
    <row r="416" spans="1:7">
      <c r="A416" s="22"/>
      <c r="B416" s="22"/>
      <c r="C416" s="22"/>
      <c r="D416" s="22"/>
      <c r="E416" s="22"/>
    </row>
    <row r="417" spans="1:7" s="15" customFormat="1">
      <c r="A417" s="22"/>
      <c r="B417" s="22"/>
      <c r="C417" s="22"/>
      <c r="D417" s="22"/>
      <c r="E417" s="22"/>
      <c r="F417"/>
      <c r="G417"/>
    </row>
    <row r="424" spans="1:7" s="15" customFormat="1">
      <c r="A424"/>
      <c r="B424"/>
      <c r="C424"/>
      <c r="D424"/>
      <c r="E424"/>
      <c r="F424"/>
      <c r="G424"/>
    </row>
    <row r="431" spans="1:7" s="15" customFormat="1">
      <c r="A431"/>
      <c r="B431"/>
      <c r="C431"/>
      <c r="D431"/>
      <c r="E431"/>
      <c r="F431"/>
      <c r="G431"/>
    </row>
    <row r="438" spans="1:7" s="15" customFormat="1">
      <c r="A438"/>
      <c r="B438"/>
      <c r="C438"/>
      <c r="D438"/>
      <c r="E438"/>
      <c r="F438"/>
      <c r="G438"/>
    </row>
  </sheetData>
  <mergeCells count="15">
    <mergeCell ref="D6:G6"/>
    <mergeCell ref="A7:G7"/>
    <mergeCell ref="A8:G8"/>
    <mergeCell ref="A9:A11"/>
    <mergeCell ref="B9:B11"/>
    <mergeCell ref="C9:C11"/>
    <mergeCell ref="D9:D11"/>
    <mergeCell ref="E9:G9"/>
    <mergeCell ref="E10:E11"/>
    <mergeCell ref="F10:G10"/>
    <mergeCell ref="A1:G1"/>
    <mergeCell ref="A2:G2"/>
    <mergeCell ref="A3:G3"/>
    <mergeCell ref="D4:G4"/>
    <mergeCell ref="D5:G5"/>
  </mergeCells>
  <pageMargins left="0.7" right="0.7" top="0.75" bottom="0.75" header="0.3" footer="0.3"/>
  <pageSetup paperSize="9" scale="8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2015-03-16T11:33:05Z</dcterms:modified>
</cp:coreProperties>
</file>