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  <sheet name="Дороги" sheetId="2" r:id="rId2"/>
    <sheet name="СМП в разрезе поселений" sheetId="3" r:id="rId3"/>
  </sheets>
  <definedNames>
    <definedName name="_xlnm.Print_Titles" localSheetId="0">'Показатели'!$8:$8</definedName>
    <definedName name="_xlnm.Print_Area" localSheetId="0">'Показатели'!$A$1:$G$244</definedName>
  </definedNames>
  <calcPr fullCalcOnLoad="1"/>
</workbook>
</file>

<file path=xl/sharedStrings.xml><?xml version="1.0" encoding="utf-8"?>
<sst xmlns="http://schemas.openxmlformats.org/spreadsheetml/2006/main" count="463" uniqueCount="216">
  <si>
    <t>Показатели</t>
  </si>
  <si>
    <t>Единица измерения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</si>
  <si>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</si>
  <si>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</si>
  <si>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</si>
  <si>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</si>
  <si>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</si>
  <si>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</si>
  <si>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</si>
  <si>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</si>
  <si>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</si>
  <si>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</si>
  <si>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</si>
  <si>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</si>
  <si>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</si>
  <si>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</si>
  <si>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рублей</t>
  </si>
  <si>
    <t xml:space="preserve"> </t>
  </si>
  <si>
    <t>подпись</t>
  </si>
  <si>
    <t xml:space="preserve">          растениеводства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</si>
  <si>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</si>
  <si>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</si>
  <si>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</si>
  <si>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</si>
  <si>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</si>
  <si>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</si>
  <si>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</si>
  <si>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</si>
  <si>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</si>
  <si>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</si>
  <si>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</si>
  <si>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</si>
  <si>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</si>
  <si>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</si>
  <si>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</si>
  <si>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</si>
  <si>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</si>
  <si>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</si>
  <si>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</si>
  <si>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</si>
  <si>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</si>
  <si>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</si>
  <si>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</si>
  <si>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</si>
  <si>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</si>
  <si>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</si>
  <si>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</si>
  <si>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</si>
  <si>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</si>
  <si>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</si>
  <si>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</si>
  <si>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</si>
  <si>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</si>
  <si>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</si>
  <si>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</si>
  <si>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х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</si>
  <si>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</si>
  <si>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</si>
  <si>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</si>
  <si>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</si>
  <si>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</si>
  <si>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</si>
  <si>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</si>
  <si>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</si>
  <si>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</si>
  <si>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</si>
  <si>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</si>
  <si>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</si>
  <si>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</si>
  <si>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</si>
  <si>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</si>
  <si>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</si>
  <si>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</si>
  <si>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</si>
  <si>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</si>
  <si>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</si>
  <si>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</si>
  <si>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</si>
  <si>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</si>
  <si>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</si>
  <si>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</si>
  <si>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</si>
  <si>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</si>
  <si>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</si>
  <si>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</si>
  <si>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</si>
  <si>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F: строительство</t>
  </si>
  <si>
    <t>Строительство</t>
  </si>
  <si>
    <t>Глава администрации муниципального образования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</si>
  <si>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</si>
  <si>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</si>
  <si>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</si>
  <si>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</si>
  <si>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</si>
  <si>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</si>
  <si>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</si>
  <si>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</si>
  <si>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</si>
  <si>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</si>
  <si>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</si>
  <si>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</si>
  <si>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</si>
  <si>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</si>
  <si>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</si>
  <si>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</si>
  <si>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</si>
  <si>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</si>
  <si>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</si>
  <si>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</si>
  <si>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</si>
  <si>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</si>
  <si>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</si>
  <si>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</si>
  <si>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</si>
  <si>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</si>
  <si>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</si>
  <si>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</si>
  <si>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</si>
  <si>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</si>
  <si>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</si>
  <si>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</si>
  <si>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</si>
  <si>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</si>
  <si>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И.И. Угнивенко</t>
  </si>
  <si>
    <t>муниципального образования Тверской области "Весьегонский район"</t>
  </si>
  <si>
    <t>2018 год прогноз</t>
  </si>
  <si>
    <t>2019 год прогноз</t>
  </si>
  <si>
    <t>Объем работ, выполненных по виду деятельности "Строительство" (без субъектов малого предпринимательства)</t>
  </si>
  <si>
    <t>Протяженность автомобильных дорог общего пользования местного значения в муниципальном образовании Тверской области "Весьегонский район"</t>
  </si>
  <si>
    <t>Весьегонский район</t>
  </si>
  <si>
    <t>Городское поселение - г. Весьегонск</t>
  </si>
  <si>
    <t>Егонское с/п</t>
  </si>
  <si>
    <t>Ивановское с/п</t>
  </si>
  <si>
    <t>Кесемское с/п</t>
  </si>
  <si>
    <t>Любегощинское с/п</t>
  </si>
  <si>
    <t>Пронинское с/п</t>
  </si>
  <si>
    <t>Романовское с/п</t>
  </si>
  <si>
    <t>Чамеровское с/п</t>
  </si>
  <si>
    <t>итого:</t>
  </si>
  <si>
    <t>Развитие малого и среднего предпринимательства в муниципальном образовании Тверской области "Весьегонский район" в разрезе поселений по состоянию на 01.10.2016</t>
  </si>
  <si>
    <t>Наименование поселения</t>
  </si>
  <si>
    <t>средние предприятия</t>
  </si>
  <si>
    <t>малые предприятия</t>
  </si>
  <si>
    <t>микропредприятия</t>
  </si>
  <si>
    <t>индивидуальные предприниматели</t>
  </si>
  <si>
    <t>итого</t>
  </si>
  <si>
    <t>ООО "Лагуна"</t>
  </si>
  <si>
    <t>Бревна хвойных пород</t>
  </si>
  <si>
    <t>тыс. куб. м плотных</t>
  </si>
  <si>
    <t>Бревна лиственных пород</t>
  </si>
  <si>
    <t>Древесина топливная</t>
  </si>
  <si>
    <t>ООО "Шостка"</t>
  </si>
  <si>
    <t>ОАО "Весьегонский винзавод"</t>
  </si>
  <si>
    <t>Вина столовые</t>
  </si>
  <si>
    <t>Вина фруктовые</t>
  </si>
  <si>
    <t>тыс. дкл.</t>
  </si>
  <si>
    <t>Напитки винные с добавлением  ректификованного пищевого этилового спирта</t>
  </si>
  <si>
    <t>Напитки винные без добавления ректификованного пищевого этилового спирта</t>
  </si>
  <si>
    <t>Пиломатериалы</t>
  </si>
  <si>
    <t>ООО "Смак плюс"</t>
  </si>
  <si>
    <t>Изделия хлебобулочные недлительного хранения</t>
  </si>
  <si>
    <t>ОАО "Рыбхоз "Горское"</t>
  </si>
  <si>
    <t>Рыба живая свежая или охлажденная</t>
  </si>
  <si>
    <t>Число субъектов малого и среднего предпринимательства в расчете на 1000 жителей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</si>
  <si>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</t>
  </si>
  <si>
    <t>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</si>
  <si>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 xml:space="preserve">Прогноз социально-экономического развития </t>
  </si>
  <si>
    <t>Обеспеченность:</t>
  </si>
  <si>
    <t>на 2018 год и на период до 2020 года</t>
  </si>
  <si>
    <t xml:space="preserve">2016 год отчет              </t>
  </si>
  <si>
    <t xml:space="preserve">2017 год оценка               </t>
  </si>
  <si>
    <t>2020 год прогноз</t>
  </si>
  <si>
    <t xml:space="preserve"> - обеспечение электрической энергией, газом и паром (D)</t>
  </si>
  <si>
    <t xml:space="preserve"> - обрабатывающие производства (C)</t>
  </si>
  <si>
    <t xml:space="preserve"> - водоснабжение, водоотведение, организация сбора и утилизации отходов, деятельность по ликвидации загрязнений (Е)</t>
  </si>
  <si>
    <t xml:space="preserve"> - добыча полезных ископаемых (B)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</si>
  <si>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(B+C+D+E) в действующих ценах каждого года - всего</t>
  </si>
  <si>
    <t>Индекс промышленного производства (B+C+D+E) - всего</t>
  </si>
  <si>
    <t xml:space="preserve"> Население</t>
  </si>
  <si>
    <t>Производство товаров и услуг промышленность</t>
  </si>
  <si>
    <t>Раздел А: сельское хозяйство,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</si>
  <si>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</si>
  <si>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</si>
  <si>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Класс 11: Производство напитков</t>
  </si>
  <si>
    <t>Раздел D: обеспечение электрической энергией, газом и паром; кондеционирование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</si>
  <si>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</si>
  <si>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</si>
  <si>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H: Транспортировка и хранение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</si>
  <si>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</si>
  <si>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</si>
  <si>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оДеятельность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</si>
  <si>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</si>
  <si>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</si>
  <si>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</si>
  <si>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</si>
  <si>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</si>
  <si>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</si>
  <si>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</si>
  <si>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</si>
  <si>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 мест на 100 детей в возрасте 1-6 лет</t>
  </si>
  <si>
    <t>муниципальное образование</t>
  </si>
  <si>
    <t>сельское хозяйство, охота, рыболовство, рыбоводство</t>
  </si>
  <si>
    <t>обеспечение электрической  энергией, газом и паром, кондеционирование воздуха</t>
  </si>
  <si>
    <t>торговля оптовая и розничная,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</si>
  <si>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</si>
  <si>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</si>
  <si>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</si>
  <si>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</si>
  <si>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</si>
  <si>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, научная и техническая</t>
  </si>
  <si>
    <t>деятельность административная  и сопутствующие дополнительные услуги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</si>
  <si>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</si>
  <si>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</si>
  <si>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</si>
  <si>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</si>
  <si>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   Приложение                                 к постановлению администрации Весьегонского района                  от 14.11.2017 № 534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</si>
</sst>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6" borderId="14" xfId="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50.375" style="15" customWidth="1"/>
    <col min="2" max="2" width="23.375" style="15" customWidth="1"/>
    <col min="3" max="3" width="13.875" style="1" customWidth="1"/>
    <col min="4" max="4" width="14.875" style="1" customWidth="1"/>
    <col min="5" max="5" width="12.75390625" style="1" customWidth="1"/>
    <col min="6" max="6" width="14.125" style="1" customWidth="1"/>
    <col min="7" max="7" width="13.25390625" style="1" customWidth="1"/>
    <col min="8" max="16384" width="9.125" style="1" customWidth="1"/>
  </cols>
  <sheetData>
    <row r="1" spans="3:7" ht="25.5" customHeight="1">
      <c r="C1" s="2"/>
      <c r="D1" s="2"/>
      <c r="E1" s="17"/>
      <c r="F1" s="64" t="s">
        <v>215</v>
      </c>
      <c r="G1" s="65"/>
    </row>
    <row r="2" spans="3:7" ht="24.75" customHeight="1">
      <c r="C2" s="2"/>
      <c r="F2" s="65"/>
      <c r="G2" s="65"/>
    </row>
    <row r="3" spans="6:7" ht="18.75" customHeight="1" hidden="1">
      <c r="F3" s="65"/>
      <c r="G3" s="65"/>
    </row>
    <row r="4" spans="1:7" ht="20.25" customHeight="1">
      <c r="A4" s="70" t="s">
        <v>166</v>
      </c>
      <c r="B4" s="70"/>
      <c r="C4" s="70"/>
      <c r="D4" s="70"/>
      <c r="E4" s="70"/>
      <c r="F4" s="70"/>
      <c r="G4" s="70"/>
    </row>
    <row r="5" spans="1:7" ht="18" customHeight="1">
      <c r="A5" s="70" t="s">
        <v>124</v>
      </c>
      <c r="B5" s="70"/>
      <c r="C5" s="70"/>
      <c r="D5" s="70"/>
      <c r="E5" s="70"/>
      <c r="F5" s="70"/>
      <c r="G5" s="70"/>
    </row>
    <row r="6" spans="1:7" ht="13.5" customHeight="1">
      <c r="A6" s="71" t="s">
        <v>168</v>
      </c>
      <c r="B6" s="71"/>
      <c r="C6" s="71"/>
      <c r="D6" s="71"/>
      <c r="E6" s="71"/>
      <c r="F6" s="71"/>
      <c r="G6" s="71"/>
    </row>
    <row r="7" spans="1:2" ht="14.25" customHeight="1">
      <c r="A7" s="18"/>
      <c r="B7" s="19" t="s">
        <v>17</v>
      </c>
    </row>
    <row r="8" spans="1:7" ht="39" customHeight="1">
      <c r="A8" s="20" t="s">
        <v>0</v>
      </c>
      <c r="B8" s="20" t="s">
        <v>1</v>
      </c>
      <c r="C8" s="20" t="s">
        <v>169</v>
      </c>
      <c r="D8" s="20" t="s">
        <v>170</v>
      </c>
      <c r="E8" s="20" t="s">
        <v>125</v>
      </c>
      <c r="F8" s="20" t="s">
        <v>126</v>
      </c>
      <c r="G8" s="20" t="s">
        <v>171</v>
      </c>
    </row>
    <row r="9" spans="1:7" ht="12.75">
      <c r="A9" s="20" t="s">
        <v>178</v>
      </c>
      <c r="B9" s="21"/>
      <c r="C9" s="22"/>
      <c r="D9" s="22"/>
      <c r="E9" s="23"/>
      <c r="F9" s="23"/>
      <c r="G9" s="23"/>
    </row>
    <row r="10" spans="1:7" ht="12.75">
      <c r="A10" s="24" t="s">
        <v>104</v>
      </c>
      <c r="B10" s="21" t="s">
        <v>2</v>
      </c>
      <c r="C10" s="22">
        <v>11.488</v>
      </c>
      <c r="D10" s="22">
        <v>11.353</v>
      </c>
      <c r="E10" s="53">
        <v>11.107</v>
      </c>
      <c r="F10" s="53">
        <v>11.005</v>
      </c>
      <c r="G10" s="53">
        <v>10.793</v>
      </c>
    </row>
    <row r="11" spans="1:7" ht="12.75">
      <c r="A11" s="20"/>
      <c r="B11" s="21" t="s">
        <v>3</v>
      </c>
      <c r="C11" s="25">
        <v>97.9</v>
      </c>
      <c r="D11" s="26">
        <f>D10/C10*100</f>
        <v>98.82486072423399</v>
      </c>
      <c r="E11" s="26">
        <f>E10/D10*100</f>
        <v>97.83317184885053</v>
      </c>
      <c r="F11" s="26">
        <f>F10/E10*100</f>
        <v>99.0816602142793</v>
      </c>
      <c r="G11" s="26">
        <f>G10/F10*100</f>
        <v>98.07360290776919</v>
      </c>
    </row>
    <row r="12" spans="1:7" ht="25.5" customHeight="1">
      <c r="A12" s="24" t="s">
        <v>97</v>
      </c>
      <c r="B12" s="21" t="s">
        <v>2</v>
      </c>
      <c r="C12" s="52">
        <v>11.421</v>
      </c>
      <c r="D12" s="52">
        <v>11.23</v>
      </c>
      <c r="E12" s="52">
        <v>11.056</v>
      </c>
      <c r="F12" s="52">
        <v>10.899</v>
      </c>
      <c r="G12" s="52">
        <v>10.765</v>
      </c>
    </row>
    <row r="13" spans="1:7" ht="12.75">
      <c r="A13" s="24"/>
      <c r="B13" s="21" t="s">
        <v>3</v>
      </c>
      <c r="C13" s="27">
        <v>98.3</v>
      </c>
      <c r="D13" s="28">
        <f>D12/C12*100</f>
        <v>98.32764206286666</v>
      </c>
      <c r="E13" s="28">
        <f>E12/D12*100</f>
        <v>98.45057880676758</v>
      </c>
      <c r="F13" s="28">
        <f>F12/E12*100</f>
        <v>98.57995658465991</v>
      </c>
      <c r="G13" s="28">
        <f>G12/F12*100</f>
        <v>98.77052940636757</v>
      </c>
    </row>
    <row r="14" spans="1:7" ht="12.75">
      <c r="A14" s="24" t="s">
        <v>57</v>
      </c>
      <c r="B14" s="21"/>
      <c r="C14" s="27"/>
      <c r="D14" s="27"/>
      <c r="E14" s="27"/>
      <c r="F14" s="27"/>
      <c r="G14" s="27"/>
    </row>
    <row r="15" spans="1:7" ht="12.75">
      <c r="A15" s="24" t="s">
        <v>98</v>
      </c>
      <c r="B15" s="21" t="s">
        <v>2</v>
      </c>
      <c r="C15" s="28">
        <v>6.31</v>
      </c>
      <c r="D15" s="28">
        <v>6.221</v>
      </c>
      <c r="E15" s="28">
        <v>6.142</v>
      </c>
      <c r="F15" s="28">
        <v>6.07</v>
      </c>
      <c r="G15" s="28">
        <v>6.013</v>
      </c>
    </row>
    <row r="16" spans="1:7" ht="12.75">
      <c r="A16" s="24"/>
      <c r="B16" s="21" t="s">
        <v>3</v>
      </c>
      <c r="C16" s="27">
        <v>98.6</v>
      </c>
      <c r="D16" s="28">
        <f>D15/C15*100</f>
        <v>98.58954041204439</v>
      </c>
      <c r="E16" s="28">
        <f>E15/D15*100</f>
        <v>98.73010769972673</v>
      </c>
      <c r="F16" s="28">
        <f>F15/E15*100</f>
        <v>98.82774340605665</v>
      </c>
      <c r="G16" s="28">
        <f>G15/F15*100</f>
        <v>99.06095551894563</v>
      </c>
    </row>
    <row r="17" spans="1:7" ht="12.75">
      <c r="A17" s="24" t="s">
        <v>4</v>
      </c>
      <c r="B17" s="21" t="s">
        <v>2</v>
      </c>
      <c r="C17" s="52">
        <v>5.111</v>
      </c>
      <c r="D17" s="52">
        <v>5.009</v>
      </c>
      <c r="E17" s="52">
        <v>4.914</v>
      </c>
      <c r="F17" s="52">
        <v>4.829</v>
      </c>
      <c r="G17" s="52">
        <v>4.752</v>
      </c>
    </row>
    <row r="18" spans="1:7" ht="12.75">
      <c r="A18" s="24"/>
      <c r="B18" s="21" t="s">
        <v>3</v>
      </c>
      <c r="C18" s="28">
        <v>98</v>
      </c>
      <c r="D18" s="28">
        <f>D17/C17*100</f>
        <v>98.00430444140092</v>
      </c>
      <c r="E18" s="28">
        <f>E17/D17*100</f>
        <v>98.10341385506088</v>
      </c>
      <c r="F18" s="28">
        <f>F17/E17*100</f>
        <v>98.27024827024827</v>
      </c>
      <c r="G18" s="28">
        <f>G17/F17*100</f>
        <v>98.40546697038725</v>
      </c>
    </row>
    <row r="19" spans="1:7" ht="12.75">
      <c r="A19" s="20" t="s">
        <v>179</v>
      </c>
      <c r="B19" s="21"/>
      <c r="C19" s="27"/>
      <c r="D19" s="27"/>
      <c r="E19" s="27"/>
      <c r="F19" s="27"/>
      <c r="G19" s="27"/>
    </row>
    <row r="20" spans="1:7" ht="80.25" customHeight="1">
      <c r="A20" s="29" t="s">
        <v>176</v>
      </c>
      <c r="B20" s="30" t="s">
        <v>26</v>
      </c>
      <c r="C20" s="31">
        <f>C21+C22+C23+C24</f>
        <v>447318</v>
      </c>
      <c r="D20" s="31">
        <f>D21+D22+D23+D24</f>
        <v>555423</v>
      </c>
      <c r="E20" s="31">
        <f>E21+E22+E23+E24</f>
        <v>664034</v>
      </c>
      <c r="F20" s="31">
        <f>F21+F22+F23+F24</f>
        <v>749524</v>
      </c>
      <c r="G20" s="31">
        <f>G21+G22+G23+G24</f>
        <v>840047</v>
      </c>
    </row>
    <row r="21" spans="1:7" ht="12.75">
      <c r="A21" s="29" t="s">
        <v>175</v>
      </c>
      <c r="B21" s="30" t="s">
        <v>26</v>
      </c>
      <c r="C21" s="31">
        <v>599</v>
      </c>
      <c r="D21" s="31">
        <v>638</v>
      </c>
      <c r="E21" s="31">
        <v>649</v>
      </c>
      <c r="F21" s="31">
        <v>660</v>
      </c>
      <c r="G21" s="31">
        <v>683</v>
      </c>
    </row>
    <row r="22" spans="1:7" ht="12.75">
      <c r="A22" s="29" t="s">
        <v>173</v>
      </c>
      <c r="B22" s="30" t="s">
        <v>26</v>
      </c>
      <c r="C22" s="31">
        <v>387321</v>
      </c>
      <c r="D22" s="31">
        <v>491303</v>
      </c>
      <c r="E22" s="31">
        <v>596951</v>
      </c>
      <c r="F22" s="31">
        <v>678888</v>
      </c>
      <c r="G22" s="31">
        <v>766588</v>
      </c>
    </row>
    <row r="23" spans="1:7" ht="26.25" customHeight="1">
      <c r="A23" s="29" t="s">
        <v>172</v>
      </c>
      <c r="B23" s="30" t="s">
        <v>26</v>
      </c>
      <c r="C23" s="31">
        <v>56495</v>
      </c>
      <c r="D23" s="31">
        <v>60336</v>
      </c>
      <c r="E23" s="31">
        <v>63172</v>
      </c>
      <c r="F23" s="31">
        <v>66583</v>
      </c>
      <c r="G23" s="31">
        <v>69247</v>
      </c>
    </row>
    <row r="24" spans="1:7" ht="40.5" customHeight="1">
      <c r="A24" s="29" t="s">
        <v>174</v>
      </c>
      <c r="B24" s="30" t="s">
        <v>26</v>
      </c>
      <c r="C24" s="31">
        <v>2903</v>
      </c>
      <c r="D24" s="31">
        <v>3146</v>
      </c>
      <c r="E24" s="31">
        <v>3262</v>
      </c>
      <c r="F24" s="31">
        <v>3393</v>
      </c>
      <c r="G24" s="31">
        <v>3529</v>
      </c>
    </row>
    <row r="25" spans="1:7" ht="17.25" customHeight="1">
      <c r="A25" s="29" t="s">
        <v>177</v>
      </c>
      <c r="B25" s="32" t="s">
        <v>3</v>
      </c>
      <c r="C25" s="31">
        <v>108.7</v>
      </c>
      <c r="D25" s="31">
        <v>125.4</v>
      </c>
      <c r="E25" s="31">
        <v>116.5</v>
      </c>
      <c r="F25" s="31">
        <v>108.4</v>
      </c>
      <c r="G25" s="33">
        <v>107.6</v>
      </c>
    </row>
    <row r="26" spans="1:7" ht="17.25" customHeight="1">
      <c r="A26" s="29" t="s">
        <v>175</v>
      </c>
      <c r="B26" s="32" t="s">
        <v>3</v>
      </c>
      <c r="C26" s="31">
        <v>197.7</v>
      </c>
      <c r="D26" s="33">
        <v>98</v>
      </c>
      <c r="E26" s="33">
        <v>100</v>
      </c>
      <c r="F26" s="33">
        <v>100</v>
      </c>
      <c r="G26" s="33">
        <v>100</v>
      </c>
    </row>
    <row r="27" spans="1:7" ht="17.25" customHeight="1">
      <c r="A27" s="29" t="s">
        <v>173</v>
      </c>
      <c r="B27" s="32" t="s">
        <v>3</v>
      </c>
      <c r="C27" s="31">
        <v>113.1</v>
      </c>
      <c r="D27" s="31">
        <v>135.4</v>
      </c>
      <c r="E27" s="31">
        <v>121.6</v>
      </c>
      <c r="F27" s="31">
        <v>110.5</v>
      </c>
      <c r="G27" s="31">
        <v>109.4</v>
      </c>
    </row>
    <row r="28" spans="1:7" ht="27" customHeight="1">
      <c r="A28" s="29" t="s">
        <v>172</v>
      </c>
      <c r="B28" s="32" t="s">
        <v>3</v>
      </c>
      <c r="C28" s="31">
        <v>99.1</v>
      </c>
      <c r="D28" s="31">
        <v>101.3</v>
      </c>
      <c r="E28" s="33">
        <v>100</v>
      </c>
      <c r="F28" s="33">
        <v>100</v>
      </c>
      <c r="G28" s="33">
        <v>100</v>
      </c>
    </row>
    <row r="29" spans="1:7" ht="39" customHeight="1">
      <c r="A29" s="29" t="s">
        <v>174</v>
      </c>
      <c r="B29" s="32" t="s">
        <v>3</v>
      </c>
      <c r="C29" s="33">
        <v>100</v>
      </c>
      <c r="D29" s="33">
        <v>100.9</v>
      </c>
      <c r="E29" s="33">
        <v>100</v>
      </c>
      <c r="F29" s="33">
        <v>100</v>
      </c>
      <c r="G29" s="33">
        <v>100</v>
      </c>
    </row>
    <row r="30" spans="1:7" ht="39" customHeight="1">
      <c r="A30" s="34" t="s">
        <v>56</v>
      </c>
      <c r="B30" s="32"/>
      <c r="C30" s="31"/>
      <c r="D30" s="31"/>
      <c r="E30" s="31"/>
      <c r="F30" s="31"/>
      <c r="G30" s="31"/>
    </row>
    <row r="31" spans="1:7" ht="17.25" customHeight="1">
      <c r="A31" s="35" t="s">
        <v>146</v>
      </c>
      <c r="B31" s="32"/>
      <c r="C31" s="31"/>
      <c r="D31" s="31"/>
      <c r="E31" s="31"/>
      <c r="F31" s="31"/>
      <c r="G31" s="31"/>
    </row>
    <row r="32" spans="1:7" ht="17.25" customHeight="1">
      <c r="A32" s="36" t="s">
        <v>147</v>
      </c>
      <c r="B32" s="32" t="s">
        <v>148</v>
      </c>
      <c r="C32" s="33">
        <v>28.3</v>
      </c>
      <c r="D32" s="33">
        <v>20</v>
      </c>
      <c r="E32" s="33">
        <v>20</v>
      </c>
      <c r="F32" s="33">
        <v>20</v>
      </c>
      <c r="G32" s="33">
        <v>20</v>
      </c>
    </row>
    <row r="33" spans="1:7" ht="17.25" customHeight="1">
      <c r="A33" s="36" t="s">
        <v>149</v>
      </c>
      <c r="B33" s="32" t="s">
        <v>148</v>
      </c>
      <c r="C33" s="33">
        <v>25.1</v>
      </c>
      <c r="D33" s="33">
        <v>13</v>
      </c>
      <c r="E33" s="33">
        <v>13</v>
      </c>
      <c r="F33" s="33">
        <v>13</v>
      </c>
      <c r="G33" s="33">
        <v>13</v>
      </c>
    </row>
    <row r="34" spans="1:7" ht="17.25" customHeight="1">
      <c r="A34" s="36" t="s">
        <v>150</v>
      </c>
      <c r="B34" s="32" t="s">
        <v>148</v>
      </c>
      <c r="C34" s="33">
        <v>11</v>
      </c>
      <c r="D34" s="33">
        <v>7</v>
      </c>
      <c r="E34" s="33">
        <v>7</v>
      </c>
      <c r="F34" s="33">
        <v>7</v>
      </c>
      <c r="G34" s="33">
        <v>7</v>
      </c>
    </row>
    <row r="35" spans="1:7" ht="17.25" customHeight="1">
      <c r="A35" s="36" t="s">
        <v>158</v>
      </c>
      <c r="B35" s="32" t="s">
        <v>148</v>
      </c>
      <c r="C35" s="33">
        <v>12.8</v>
      </c>
      <c r="D35" s="33">
        <v>13</v>
      </c>
      <c r="E35" s="33">
        <v>14</v>
      </c>
      <c r="F35" s="33">
        <v>15</v>
      </c>
      <c r="G35" s="33">
        <v>16</v>
      </c>
    </row>
    <row r="36" spans="1:7" ht="17.25" customHeight="1">
      <c r="A36" s="35" t="s">
        <v>151</v>
      </c>
      <c r="B36" s="32"/>
      <c r="C36" s="31"/>
      <c r="D36" s="31"/>
      <c r="E36" s="31"/>
      <c r="F36" s="31"/>
      <c r="G36" s="31"/>
    </row>
    <row r="37" spans="1:7" ht="17.25" customHeight="1">
      <c r="A37" s="36" t="s">
        <v>147</v>
      </c>
      <c r="B37" s="32" t="s">
        <v>148</v>
      </c>
      <c r="C37" s="33">
        <v>57.6</v>
      </c>
      <c r="D37" s="33">
        <v>60</v>
      </c>
      <c r="E37" s="33">
        <v>65</v>
      </c>
      <c r="F37" s="33">
        <v>70</v>
      </c>
      <c r="G37" s="33">
        <v>70</v>
      </c>
    </row>
    <row r="38" spans="1:7" ht="17.25" customHeight="1">
      <c r="A38" s="36" t="s">
        <v>149</v>
      </c>
      <c r="B38" s="32" t="s">
        <v>148</v>
      </c>
      <c r="C38" s="33">
        <v>13.6</v>
      </c>
      <c r="D38" s="33">
        <v>12</v>
      </c>
      <c r="E38" s="33">
        <v>12</v>
      </c>
      <c r="F38" s="33">
        <v>15</v>
      </c>
      <c r="G38" s="33">
        <v>15</v>
      </c>
    </row>
    <row r="39" spans="1:7" ht="17.25" customHeight="1">
      <c r="A39" s="36" t="s">
        <v>150</v>
      </c>
      <c r="B39" s="32" t="s">
        <v>148</v>
      </c>
      <c r="C39" s="33">
        <v>26.4</v>
      </c>
      <c r="D39" s="33">
        <v>25</v>
      </c>
      <c r="E39" s="33">
        <v>25</v>
      </c>
      <c r="F39" s="33">
        <v>25</v>
      </c>
      <c r="G39" s="33">
        <v>25</v>
      </c>
    </row>
    <row r="40" spans="1:7" ht="17.25" customHeight="1">
      <c r="A40" s="36" t="s">
        <v>158</v>
      </c>
      <c r="B40" s="32" t="s">
        <v>148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ht="24.75" customHeight="1">
      <c r="A41" s="35" t="s">
        <v>152</v>
      </c>
      <c r="B41" s="32"/>
      <c r="C41" s="33"/>
      <c r="D41" s="33"/>
      <c r="E41" s="33"/>
      <c r="F41" s="33"/>
      <c r="G41" s="33"/>
    </row>
    <row r="42" spans="1:7" ht="24.75" customHeight="1">
      <c r="A42" s="36" t="s">
        <v>153</v>
      </c>
      <c r="B42" s="32" t="s">
        <v>155</v>
      </c>
      <c r="C42" s="33">
        <v>2.3</v>
      </c>
      <c r="D42" s="33">
        <v>2</v>
      </c>
      <c r="E42" s="33">
        <v>3</v>
      </c>
      <c r="F42" s="33">
        <v>3</v>
      </c>
      <c r="G42" s="33">
        <v>3</v>
      </c>
    </row>
    <row r="43" spans="1:7" ht="24.75" customHeight="1">
      <c r="A43" s="36" t="s">
        <v>154</v>
      </c>
      <c r="B43" s="32" t="s">
        <v>155</v>
      </c>
      <c r="C43" s="33">
        <v>78.6</v>
      </c>
      <c r="D43" s="33">
        <v>160</v>
      </c>
      <c r="E43" s="33">
        <v>220</v>
      </c>
      <c r="F43" s="33">
        <v>250</v>
      </c>
      <c r="G43" s="33">
        <v>280</v>
      </c>
    </row>
    <row r="44" spans="1:7" ht="24.75" customHeight="1">
      <c r="A44" s="36" t="s">
        <v>156</v>
      </c>
      <c r="B44" s="32" t="s">
        <v>155</v>
      </c>
      <c r="C44" s="33">
        <v>3.3</v>
      </c>
      <c r="D44" s="33">
        <v>9</v>
      </c>
      <c r="E44" s="33">
        <v>10</v>
      </c>
      <c r="F44" s="33">
        <v>11</v>
      </c>
      <c r="G44" s="33">
        <v>12</v>
      </c>
    </row>
    <row r="45" spans="1:7" ht="24.75" customHeight="1">
      <c r="A45" s="36" t="s">
        <v>157</v>
      </c>
      <c r="B45" s="32" t="s">
        <v>155</v>
      </c>
      <c r="C45" s="33">
        <v>24</v>
      </c>
      <c r="D45" s="33">
        <v>0</v>
      </c>
      <c r="E45" s="33">
        <v>0</v>
      </c>
      <c r="F45" s="33">
        <v>0</v>
      </c>
      <c r="G45" s="33">
        <v>0</v>
      </c>
    </row>
    <row r="46" spans="1:7" ht="24.75" customHeight="1">
      <c r="A46" s="35" t="s">
        <v>159</v>
      </c>
      <c r="B46" s="32"/>
      <c r="C46" s="33"/>
      <c r="D46" s="33"/>
      <c r="E46" s="33"/>
      <c r="F46" s="33"/>
      <c r="G46" s="33"/>
    </row>
    <row r="47" spans="1:7" ht="24.75" customHeight="1">
      <c r="A47" s="36" t="s">
        <v>160</v>
      </c>
      <c r="B47" s="32" t="s">
        <v>27</v>
      </c>
      <c r="C47" s="33">
        <v>188</v>
      </c>
      <c r="D47" s="33">
        <v>188</v>
      </c>
      <c r="E47" s="33">
        <v>189</v>
      </c>
      <c r="F47" s="33">
        <v>189</v>
      </c>
      <c r="G47" s="33">
        <v>190</v>
      </c>
    </row>
    <row r="48" spans="1:7" ht="24.75" customHeight="1">
      <c r="A48" s="35" t="s">
        <v>161</v>
      </c>
      <c r="B48" s="32"/>
      <c r="C48" s="33"/>
      <c r="D48" s="33"/>
      <c r="E48" s="33"/>
      <c r="F48" s="33"/>
      <c r="G48" s="33"/>
    </row>
    <row r="49" spans="1:7" ht="24.75" customHeight="1">
      <c r="A49" s="36" t="s">
        <v>162</v>
      </c>
      <c r="B49" s="32" t="s">
        <v>27</v>
      </c>
      <c r="C49" s="31">
        <v>27</v>
      </c>
      <c r="D49" s="33">
        <v>30</v>
      </c>
      <c r="E49" s="33">
        <v>30</v>
      </c>
      <c r="F49" s="33">
        <v>30</v>
      </c>
      <c r="G49" s="33">
        <v>30</v>
      </c>
    </row>
    <row r="50" spans="1:7" ht="12.75">
      <c r="A50" s="20" t="s">
        <v>25</v>
      </c>
      <c r="B50" s="21"/>
      <c r="C50" s="31"/>
      <c r="D50" s="31"/>
      <c r="E50" s="31"/>
      <c r="F50" s="31"/>
      <c r="G50" s="31"/>
    </row>
    <row r="51" spans="1:7" ht="39.75" customHeight="1">
      <c r="A51" s="24" t="s">
        <v>6</v>
      </c>
      <c r="B51" s="21" t="s">
        <v>100</v>
      </c>
      <c r="C51" s="31">
        <f>C54+C56+C58</f>
        <v>285.3</v>
      </c>
      <c r="D51" s="31">
        <f>D54+D56+D58</f>
        <v>286.4</v>
      </c>
      <c r="E51" s="31">
        <f>E54+E56+E58</f>
        <v>298.7</v>
      </c>
      <c r="F51" s="31">
        <f>F54+F56+F58</f>
        <v>308.4</v>
      </c>
      <c r="G51" s="31">
        <f>G54+G56+G58</f>
        <v>318.4</v>
      </c>
    </row>
    <row r="52" spans="1:7" ht="38.25" customHeight="1">
      <c r="A52" s="24"/>
      <c r="B52" s="21" t="s">
        <v>5</v>
      </c>
      <c r="C52" s="31">
        <v>86.5</v>
      </c>
      <c r="D52" s="33">
        <v>96.9</v>
      </c>
      <c r="E52" s="33">
        <v>99.1</v>
      </c>
      <c r="F52" s="33">
        <v>99.9</v>
      </c>
      <c r="G52" s="33">
        <v>99.9</v>
      </c>
    </row>
    <row r="53" spans="1:7" ht="12.75">
      <c r="A53" s="24" t="s">
        <v>7</v>
      </c>
      <c r="B53" s="21"/>
      <c r="C53" s="31"/>
      <c r="D53" s="31"/>
      <c r="E53" s="31"/>
      <c r="F53" s="31"/>
      <c r="G53" s="31"/>
    </row>
    <row r="54" spans="1:7" ht="36.75" customHeight="1">
      <c r="A54" s="24" t="s">
        <v>8</v>
      </c>
      <c r="B54" s="21" t="s">
        <v>100</v>
      </c>
      <c r="C54" s="31">
        <v>124.3</v>
      </c>
      <c r="D54" s="31">
        <v>124.9</v>
      </c>
      <c r="E54" s="31">
        <v>130.4</v>
      </c>
      <c r="F54" s="33">
        <v>135</v>
      </c>
      <c r="G54" s="31">
        <v>139.6</v>
      </c>
    </row>
    <row r="55" spans="1:7" ht="36" customHeight="1">
      <c r="A55" s="37"/>
      <c r="B55" s="21" t="s">
        <v>5</v>
      </c>
      <c r="C55" s="31">
        <v>82.9</v>
      </c>
      <c r="D55" s="33">
        <v>97</v>
      </c>
      <c r="E55" s="33">
        <v>99.1</v>
      </c>
      <c r="F55" s="33">
        <v>100</v>
      </c>
      <c r="G55" s="33">
        <v>100</v>
      </c>
    </row>
    <row r="56" spans="1:7" ht="37.5" customHeight="1">
      <c r="A56" s="24" t="s">
        <v>9</v>
      </c>
      <c r="B56" s="21" t="s">
        <v>100</v>
      </c>
      <c r="C56" s="31">
        <v>11.5</v>
      </c>
      <c r="D56" s="31">
        <v>11.9</v>
      </c>
      <c r="E56" s="31">
        <v>12.6</v>
      </c>
      <c r="F56" s="31">
        <v>13.1</v>
      </c>
      <c r="G56" s="31">
        <v>13.6</v>
      </c>
    </row>
    <row r="57" spans="1:7" ht="45.75" customHeight="1">
      <c r="A57" s="37"/>
      <c r="B57" s="21" t="s">
        <v>5</v>
      </c>
      <c r="C57" s="31">
        <v>130</v>
      </c>
      <c r="D57" s="33">
        <v>99.4</v>
      </c>
      <c r="E57" s="33">
        <v>100.5</v>
      </c>
      <c r="F57" s="33">
        <v>100.6</v>
      </c>
      <c r="G57" s="33">
        <v>100</v>
      </c>
    </row>
    <row r="58" spans="1:7" ht="42" customHeight="1">
      <c r="A58" s="24" t="s">
        <v>10</v>
      </c>
      <c r="B58" s="21" t="s">
        <v>100</v>
      </c>
      <c r="C58" s="31">
        <v>149.5</v>
      </c>
      <c r="D58" s="31">
        <v>149.6</v>
      </c>
      <c r="E58" s="31">
        <v>155.7</v>
      </c>
      <c r="F58" s="33">
        <v>160.3</v>
      </c>
      <c r="G58" s="31">
        <v>165.2</v>
      </c>
    </row>
    <row r="59" spans="1:7" ht="42" customHeight="1">
      <c r="A59" s="37"/>
      <c r="B59" s="21" t="s">
        <v>5</v>
      </c>
      <c r="C59" s="31">
        <v>88.2</v>
      </c>
      <c r="D59" s="33">
        <v>68.1</v>
      </c>
      <c r="E59" s="33">
        <v>98.8</v>
      </c>
      <c r="F59" s="33">
        <v>99.5</v>
      </c>
      <c r="G59" s="33">
        <v>99.7</v>
      </c>
    </row>
    <row r="60" spans="1:7" ht="19.5" customHeight="1">
      <c r="A60" s="37" t="s">
        <v>96</v>
      </c>
      <c r="B60" s="21"/>
      <c r="C60" s="31"/>
      <c r="D60" s="31"/>
      <c r="E60" s="31"/>
      <c r="F60" s="31"/>
      <c r="G60" s="31"/>
    </row>
    <row r="61" spans="1:7" ht="34.5" customHeight="1">
      <c r="A61" s="24" t="s">
        <v>19</v>
      </c>
      <c r="B61" s="21" t="s">
        <v>100</v>
      </c>
      <c r="C61" s="31">
        <v>75.3</v>
      </c>
      <c r="D61" s="31">
        <v>74.3</v>
      </c>
      <c r="E61" s="31">
        <v>74.3</v>
      </c>
      <c r="F61" s="31">
        <v>74.3</v>
      </c>
      <c r="G61" s="31">
        <v>74.3</v>
      </c>
    </row>
    <row r="62" spans="1:7" ht="40.5" customHeight="1">
      <c r="A62" s="24"/>
      <c r="B62" s="21" t="s">
        <v>5</v>
      </c>
      <c r="C62" s="33">
        <v>75</v>
      </c>
      <c r="D62" s="33">
        <f>D61/C61*100</f>
        <v>98.67197875166002</v>
      </c>
      <c r="E62" s="33">
        <f>E61/D61*100</f>
        <v>100</v>
      </c>
      <c r="F62" s="33">
        <f>F61/E61*100</f>
        <v>100</v>
      </c>
      <c r="G62" s="33">
        <f>G61/F61*100</f>
        <v>100</v>
      </c>
    </row>
    <row r="63" spans="1:7" ht="36.75" customHeight="1">
      <c r="A63" s="24" t="s">
        <v>11</v>
      </c>
      <c r="B63" s="21" t="s">
        <v>100</v>
      </c>
      <c r="C63" s="33">
        <v>130</v>
      </c>
      <c r="D63" s="31">
        <v>124.7</v>
      </c>
      <c r="E63" s="31">
        <v>122.9</v>
      </c>
      <c r="F63" s="31">
        <v>122.7</v>
      </c>
      <c r="G63" s="31">
        <v>122.4</v>
      </c>
    </row>
    <row r="64" spans="1:7" ht="42" customHeight="1">
      <c r="A64" s="24"/>
      <c r="B64" s="21" t="s">
        <v>5</v>
      </c>
      <c r="C64" s="33">
        <v>95</v>
      </c>
      <c r="D64" s="33">
        <f>D63/C63*100</f>
        <v>95.92307692307692</v>
      </c>
      <c r="E64" s="33">
        <f>E63/D63*100</f>
        <v>98.55653568564556</v>
      </c>
      <c r="F64" s="33">
        <f>F63/E63*100</f>
        <v>99.83726606997558</v>
      </c>
      <c r="G64" s="33">
        <f>G63/F63*100</f>
        <v>99.75550122249389</v>
      </c>
    </row>
    <row r="65" spans="1:7" ht="25.5">
      <c r="A65" s="29" t="s">
        <v>28</v>
      </c>
      <c r="B65" s="30"/>
      <c r="C65" s="33"/>
      <c r="D65" s="31"/>
      <c r="E65" s="31"/>
      <c r="F65" s="31"/>
      <c r="G65" s="31"/>
    </row>
    <row r="66" spans="1:7" ht="23.25" customHeight="1">
      <c r="A66" s="38" t="s">
        <v>40</v>
      </c>
      <c r="B66" s="30" t="s">
        <v>27</v>
      </c>
      <c r="C66" s="33">
        <v>119.8</v>
      </c>
      <c r="D66" s="33">
        <v>111</v>
      </c>
      <c r="E66" s="33">
        <v>101</v>
      </c>
      <c r="F66" s="33">
        <v>101</v>
      </c>
      <c r="G66" s="33">
        <v>101</v>
      </c>
    </row>
    <row r="67" spans="1:7" ht="12.75">
      <c r="A67" s="38" t="s">
        <v>36</v>
      </c>
      <c r="B67" s="30" t="s">
        <v>27</v>
      </c>
      <c r="C67" s="33">
        <v>3826.6</v>
      </c>
      <c r="D67" s="33">
        <v>3700</v>
      </c>
      <c r="E67" s="33">
        <v>3700</v>
      </c>
      <c r="F67" s="33">
        <v>3700</v>
      </c>
      <c r="G67" s="33">
        <v>3700</v>
      </c>
    </row>
    <row r="68" spans="1:7" ht="12.75">
      <c r="A68" s="38" t="s">
        <v>35</v>
      </c>
      <c r="B68" s="30" t="s">
        <v>101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ht="12.75">
      <c r="A69" s="38" t="s">
        <v>29</v>
      </c>
      <c r="B69" s="30" t="s">
        <v>30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</row>
    <row r="70" spans="1:7" ht="12.75">
      <c r="A70" s="38" t="s">
        <v>34</v>
      </c>
      <c r="B70" s="30" t="s">
        <v>27</v>
      </c>
      <c r="C70" s="31">
        <v>2432.6</v>
      </c>
      <c r="D70" s="31">
        <v>2500</v>
      </c>
      <c r="E70" s="31">
        <v>2500</v>
      </c>
      <c r="F70" s="31">
        <v>2500</v>
      </c>
      <c r="G70" s="31">
        <v>2500</v>
      </c>
    </row>
    <row r="71" spans="1:7" ht="12.75">
      <c r="A71" s="38" t="s">
        <v>33</v>
      </c>
      <c r="B71" s="30" t="s">
        <v>27</v>
      </c>
      <c r="C71" s="31">
        <v>510</v>
      </c>
      <c r="D71" s="31">
        <v>450</v>
      </c>
      <c r="E71" s="31">
        <v>450</v>
      </c>
      <c r="F71" s="31">
        <v>450</v>
      </c>
      <c r="G71" s="31">
        <v>450</v>
      </c>
    </row>
    <row r="72" spans="1:7" ht="12.75">
      <c r="A72" s="38" t="s">
        <v>32</v>
      </c>
      <c r="B72" s="30" t="s">
        <v>27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</row>
    <row r="73" spans="1:7" ht="12.75">
      <c r="A73" s="38" t="s">
        <v>31</v>
      </c>
      <c r="B73" s="30" t="s">
        <v>27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 ht="12.75">
      <c r="A74" s="20" t="s">
        <v>24</v>
      </c>
      <c r="B74" s="21"/>
      <c r="C74" s="33"/>
      <c r="D74" s="31"/>
      <c r="E74" s="31"/>
      <c r="F74" s="31"/>
      <c r="G74" s="31"/>
    </row>
    <row r="75" spans="1:7" ht="25.5">
      <c r="A75" s="24" t="s">
        <v>12</v>
      </c>
      <c r="B75" s="21" t="s">
        <v>13</v>
      </c>
      <c r="C75" s="33">
        <f>C77+C78+C79</f>
        <v>74.82000000000001</v>
      </c>
      <c r="D75" s="33">
        <f>D77+D78+D79</f>
        <v>77.69999999999999</v>
      </c>
      <c r="E75" s="33">
        <f>E77+E78+E79</f>
        <v>79.6</v>
      </c>
      <c r="F75" s="33">
        <f>F77+F78+F79</f>
        <v>81.6</v>
      </c>
      <c r="G75" s="33">
        <f>G77+G78+G79</f>
        <v>83.6</v>
      </c>
    </row>
    <row r="76" spans="1:7" ht="12.75">
      <c r="A76" s="24" t="s">
        <v>57</v>
      </c>
      <c r="B76" s="21"/>
      <c r="C76" s="31"/>
      <c r="D76" s="31"/>
      <c r="E76" s="31"/>
      <c r="F76" s="31"/>
      <c r="G76" s="31"/>
    </row>
    <row r="77" spans="1:8" s="4" customFormat="1" ht="12.75">
      <c r="A77" s="24" t="s">
        <v>58</v>
      </c>
      <c r="B77" s="21" t="s">
        <v>13</v>
      </c>
      <c r="C77" s="33">
        <v>1.62</v>
      </c>
      <c r="D77" s="31">
        <v>1.6</v>
      </c>
      <c r="E77" s="31">
        <v>1.6</v>
      </c>
      <c r="F77" s="31">
        <v>1.6</v>
      </c>
      <c r="G77" s="31">
        <v>1.6</v>
      </c>
      <c r="H77" s="1"/>
    </row>
    <row r="78" spans="1:7" ht="12.75">
      <c r="A78" s="24" t="s">
        <v>59</v>
      </c>
      <c r="B78" s="21" t="s">
        <v>13</v>
      </c>
      <c r="C78" s="31">
        <v>73.2</v>
      </c>
      <c r="D78" s="31">
        <v>76.1</v>
      </c>
      <c r="E78" s="33">
        <v>78</v>
      </c>
      <c r="F78" s="33">
        <v>80</v>
      </c>
      <c r="G78" s="33">
        <v>82</v>
      </c>
    </row>
    <row r="79" spans="1:7" ht="12.75">
      <c r="A79" s="24" t="s">
        <v>60</v>
      </c>
      <c r="B79" s="21" t="s">
        <v>13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</row>
    <row r="80" spans="1:7" ht="25.5">
      <c r="A80" s="24" t="s">
        <v>61</v>
      </c>
      <c r="B80" s="21" t="s">
        <v>2</v>
      </c>
      <c r="C80" s="31">
        <f>C82+C83+C84+C85</f>
        <v>260.2</v>
      </c>
      <c r="D80" s="33">
        <f>D82+D83+D84+D85</f>
        <v>180</v>
      </c>
      <c r="E80" s="31">
        <f>E82+E83+E84+E85</f>
        <v>180.2</v>
      </c>
      <c r="F80" s="31">
        <f>F82+F83+F84+F85</f>
        <v>180.2</v>
      </c>
      <c r="G80" s="31">
        <f>G82+G83+G84+G85</f>
        <v>180.2</v>
      </c>
    </row>
    <row r="81" spans="1:7" ht="12.75">
      <c r="A81" s="24" t="s">
        <v>57</v>
      </c>
      <c r="B81" s="21"/>
      <c r="C81" s="31"/>
      <c r="D81" s="31"/>
      <c r="E81" s="31"/>
      <c r="F81" s="31"/>
      <c r="G81" s="31"/>
    </row>
    <row r="82" spans="1:7" ht="12.75">
      <c r="A82" s="24" t="s">
        <v>58</v>
      </c>
      <c r="B82" s="21" t="s">
        <v>2</v>
      </c>
      <c r="C82" s="33">
        <v>256</v>
      </c>
      <c r="D82" s="33">
        <v>175.8</v>
      </c>
      <c r="E82" s="33">
        <v>176</v>
      </c>
      <c r="F82" s="33">
        <v>176</v>
      </c>
      <c r="G82" s="33">
        <v>176</v>
      </c>
    </row>
    <row r="83" spans="1:7" ht="12.75">
      <c r="A83" s="24" t="s">
        <v>59</v>
      </c>
      <c r="B83" s="21" t="s">
        <v>2</v>
      </c>
      <c r="C83" s="31">
        <v>4.2</v>
      </c>
      <c r="D83" s="31">
        <v>4.2</v>
      </c>
      <c r="E83" s="31">
        <v>4.2</v>
      </c>
      <c r="F83" s="31">
        <v>4.2</v>
      </c>
      <c r="G83" s="31">
        <v>4.2</v>
      </c>
    </row>
    <row r="84" spans="1:7" ht="12.75">
      <c r="A84" s="54" t="s">
        <v>60</v>
      </c>
      <c r="B84" s="55" t="s">
        <v>2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</row>
    <row r="85" spans="1:7" ht="12.75">
      <c r="A85" s="54" t="s">
        <v>62</v>
      </c>
      <c r="B85" s="55" t="s">
        <v>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</row>
    <row r="86" spans="1:7" ht="25.5">
      <c r="A86" s="24" t="s">
        <v>63</v>
      </c>
      <c r="B86" s="21" t="s">
        <v>64</v>
      </c>
      <c r="C86" s="31">
        <v>399.16</v>
      </c>
      <c r="D86" s="31">
        <v>398.26</v>
      </c>
      <c r="E86" s="31">
        <v>398.26</v>
      </c>
      <c r="F86" s="31">
        <v>398.26</v>
      </c>
      <c r="G86" s="31">
        <v>398.26</v>
      </c>
    </row>
    <row r="87" spans="1:7" ht="12.75">
      <c r="A87" s="24" t="s">
        <v>65</v>
      </c>
      <c r="B87" s="21" t="s">
        <v>64</v>
      </c>
      <c r="C87" s="33">
        <v>8</v>
      </c>
      <c r="D87" s="33">
        <v>8</v>
      </c>
      <c r="E87" s="33">
        <v>8</v>
      </c>
      <c r="F87" s="33">
        <v>8</v>
      </c>
      <c r="G87" s="33">
        <v>8</v>
      </c>
    </row>
    <row r="88" spans="1:7" ht="12.75">
      <c r="A88" s="20" t="s">
        <v>14</v>
      </c>
      <c r="B88" s="21"/>
      <c r="C88" s="31"/>
      <c r="D88" s="31"/>
      <c r="E88" s="31"/>
      <c r="F88" s="31"/>
      <c r="G88" s="31"/>
    </row>
    <row r="89" spans="1:7" ht="25.5">
      <c r="A89" s="54" t="s">
        <v>163</v>
      </c>
      <c r="B89" s="55" t="s">
        <v>15</v>
      </c>
      <c r="C89" s="56">
        <v>25.9</v>
      </c>
      <c r="D89" s="56">
        <v>26.4</v>
      </c>
      <c r="E89" s="56">
        <v>26.5</v>
      </c>
      <c r="F89" s="56">
        <v>26.5</v>
      </c>
      <c r="G89" s="56">
        <v>26.5</v>
      </c>
    </row>
    <row r="90" spans="1:7" ht="51">
      <c r="A90" s="24" t="s">
        <v>164</v>
      </c>
      <c r="B90" s="21" t="s">
        <v>15</v>
      </c>
      <c r="C90" s="33">
        <v>39.6</v>
      </c>
      <c r="D90" s="33">
        <v>39.7</v>
      </c>
      <c r="E90" s="33">
        <v>39.8</v>
      </c>
      <c r="F90" s="33">
        <v>39.8</v>
      </c>
      <c r="G90" s="33">
        <v>39.8</v>
      </c>
    </row>
    <row r="91" spans="1:7" ht="12.75">
      <c r="A91" s="24" t="s">
        <v>110</v>
      </c>
      <c r="B91" s="21" t="s">
        <v>15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2.75" hidden="1">
      <c r="A92" s="24" t="s">
        <v>43</v>
      </c>
      <c r="B92" s="21" t="s">
        <v>15</v>
      </c>
      <c r="C92" s="31"/>
      <c r="D92" s="31"/>
      <c r="E92" s="31"/>
      <c r="F92" s="31"/>
      <c r="G92" s="31"/>
    </row>
    <row r="93" spans="1:7" ht="12.75" hidden="1">
      <c r="A93" s="24" t="s">
        <v>47</v>
      </c>
      <c r="B93" s="21" t="s">
        <v>15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</row>
    <row r="94" spans="1:7" ht="12.75" hidden="1">
      <c r="A94" s="24" t="s">
        <v>48</v>
      </c>
      <c r="B94" s="21" t="s">
        <v>15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</row>
    <row r="95" spans="1:7" ht="12.75" hidden="1">
      <c r="A95" s="24" t="s">
        <v>49</v>
      </c>
      <c r="B95" s="21" t="s">
        <v>15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</row>
    <row r="96" spans="1:7" ht="60.75" customHeight="1" hidden="1">
      <c r="A96" s="24" t="s">
        <v>50</v>
      </c>
      <c r="B96" s="21" t="s">
        <v>15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</row>
    <row r="97" spans="1:7" ht="12.75" hidden="1">
      <c r="A97" s="24" t="s">
        <v>51</v>
      </c>
      <c r="B97" s="21" t="s">
        <v>15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</row>
    <row r="98" spans="1:7" ht="45.75" customHeight="1" hidden="1">
      <c r="A98" s="24" t="s">
        <v>52</v>
      </c>
      <c r="B98" s="21" t="s">
        <v>15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</row>
    <row r="99" spans="1:7" ht="12.75" hidden="1">
      <c r="A99" s="24" t="s">
        <v>53</v>
      </c>
      <c r="B99" s="21" t="s">
        <v>15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</row>
    <row r="100" spans="1:7" ht="12.75" hidden="1">
      <c r="A100" s="24" t="s">
        <v>122</v>
      </c>
      <c r="B100" s="21" t="s">
        <v>15</v>
      </c>
      <c r="C100" s="31">
        <v>0</v>
      </c>
      <c r="D100" s="31">
        <v>1</v>
      </c>
      <c r="E100" s="31">
        <v>1</v>
      </c>
      <c r="F100" s="31">
        <v>1</v>
      </c>
      <c r="G100" s="31">
        <v>1</v>
      </c>
    </row>
    <row r="101" spans="1:7" ht="48" customHeight="1">
      <c r="A101" s="24" t="s">
        <v>54</v>
      </c>
      <c r="B101" s="21" t="s">
        <v>15</v>
      </c>
      <c r="C101" s="31">
        <v>98</v>
      </c>
      <c r="D101" s="31">
        <f>D103+D104+D105+D107+D108+D109+D110+D111+D112+D113+D114+D115+D116+D117</f>
        <v>97</v>
      </c>
      <c r="E101" s="31">
        <f>E103+E104+E105+E107+E108+E109+E110+E111+E112+E113+E114+E115+E116+E117</f>
        <v>98</v>
      </c>
      <c r="F101" s="31">
        <f>F103+F104+F105+F107+F108+F109+F110+F111+F112+F113+F114+F115+F116+F117</f>
        <v>100</v>
      </c>
      <c r="G101" s="31">
        <f>G103+G104+G105+G107+G108+G109+G110+G111+G112+G113+G114+G115+G116+G117</f>
        <v>102</v>
      </c>
    </row>
    <row r="102" spans="1:7" ht="12.75">
      <c r="A102" s="24" t="s">
        <v>43</v>
      </c>
      <c r="B102" s="21"/>
      <c r="C102" s="31"/>
      <c r="D102" s="31"/>
      <c r="E102" s="31"/>
      <c r="F102" s="31"/>
      <c r="G102" s="31"/>
    </row>
    <row r="103" spans="1:7" ht="16.5" customHeight="1">
      <c r="A103" s="24" t="s">
        <v>46</v>
      </c>
      <c r="B103" s="21" t="s">
        <v>15</v>
      </c>
      <c r="C103" s="40">
        <v>1</v>
      </c>
      <c r="D103" s="40">
        <v>1</v>
      </c>
      <c r="E103" s="40">
        <v>1</v>
      </c>
      <c r="F103" s="40">
        <v>1</v>
      </c>
      <c r="G103" s="40">
        <v>1</v>
      </c>
    </row>
    <row r="104" spans="1:7" ht="16.5" customHeight="1">
      <c r="A104" s="24" t="s">
        <v>47</v>
      </c>
      <c r="B104" s="21" t="s">
        <v>15</v>
      </c>
      <c r="C104" s="40">
        <v>11</v>
      </c>
      <c r="D104" s="40">
        <v>7</v>
      </c>
      <c r="E104" s="40">
        <v>7</v>
      </c>
      <c r="F104" s="40">
        <v>7</v>
      </c>
      <c r="G104" s="40">
        <v>8</v>
      </c>
    </row>
    <row r="105" spans="1:7" ht="16.5" customHeight="1">
      <c r="A105" s="24" t="s">
        <v>201</v>
      </c>
      <c r="B105" s="21" t="s">
        <v>15</v>
      </c>
      <c r="C105" s="40">
        <v>23</v>
      </c>
      <c r="D105" s="40">
        <v>26</v>
      </c>
      <c r="E105" s="40">
        <v>25</v>
      </c>
      <c r="F105" s="40">
        <v>25</v>
      </c>
      <c r="G105" s="40">
        <v>25</v>
      </c>
    </row>
    <row r="106" spans="1:7" ht="16.5" customHeight="1" hidden="1">
      <c r="A106" s="24"/>
      <c r="B106" s="21"/>
      <c r="C106" s="40"/>
      <c r="D106" s="40"/>
      <c r="E106" s="40"/>
      <c r="F106" s="40"/>
      <c r="G106" s="40"/>
    </row>
    <row r="107" spans="1:7" ht="25.5" customHeight="1">
      <c r="A107" s="24" t="s">
        <v>202</v>
      </c>
      <c r="B107" s="21" t="s">
        <v>15</v>
      </c>
      <c r="C107" s="40">
        <v>5</v>
      </c>
      <c r="D107" s="40">
        <v>6</v>
      </c>
      <c r="E107" s="40">
        <v>6</v>
      </c>
      <c r="F107" s="40">
        <v>6</v>
      </c>
      <c r="G107" s="40">
        <v>6</v>
      </c>
    </row>
    <row r="108" spans="1:7" ht="25.5" customHeight="1">
      <c r="A108" s="24" t="s">
        <v>211</v>
      </c>
      <c r="B108" s="21" t="s">
        <v>15</v>
      </c>
      <c r="C108" s="40">
        <v>0</v>
      </c>
      <c r="D108" s="40">
        <v>4</v>
      </c>
      <c r="E108" s="40">
        <v>4</v>
      </c>
      <c r="F108" s="40">
        <v>4</v>
      </c>
      <c r="G108" s="40">
        <v>4</v>
      </c>
    </row>
    <row r="109" spans="1:7" ht="16.5" customHeight="1">
      <c r="A109" s="24" t="s">
        <v>49</v>
      </c>
      <c r="B109" s="55" t="s">
        <v>15</v>
      </c>
      <c r="C109" s="40">
        <v>4</v>
      </c>
      <c r="D109" s="40">
        <v>2</v>
      </c>
      <c r="E109" s="40">
        <v>2</v>
      </c>
      <c r="F109" s="40">
        <v>2</v>
      </c>
      <c r="G109" s="40">
        <v>2</v>
      </c>
    </row>
    <row r="110" spans="1:7" ht="28.5" customHeight="1">
      <c r="A110" s="24" t="s">
        <v>203</v>
      </c>
      <c r="B110" s="21" t="s">
        <v>15</v>
      </c>
      <c r="C110" s="40">
        <v>28</v>
      </c>
      <c r="D110" s="40">
        <v>29</v>
      </c>
      <c r="E110" s="40">
        <v>30</v>
      </c>
      <c r="F110" s="40">
        <v>30</v>
      </c>
      <c r="G110" s="40">
        <v>31</v>
      </c>
    </row>
    <row r="111" spans="1:7" ht="19.5" customHeight="1">
      <c r="A111" s="24" t="s">
        <v>204</v>
      </c>
      <c r="B111" s="21" t="s">
        <v>15</v>
      </c>
      <c r="C111" s="40">
        <v>7</v>
      </c>
      <c r="D111" s="40">
        <v>7</v>
      </c>
      <c r="E111" s="40">
        <v>8</v>
      </c>
      <c r="F111" s="40">
        <v>9</v>
      </c>
      <c r="G111" s="40">
        <v>9</v>
      </c>
    </row>
    <row r="112" spans="1:7" ht="25.5">
      <c r="A112" s="24" t="s">
        <v>205</v>
      </c>
      <c r="B112" s="21" t="s">
        <v>15</v>
      </c>
      <c r="C112" s="40">
        <v>5</v>
      </c>
      <c r="D112" s="40">
        <v>3</v>
      </c>
      <c r="E112" s="40">
        <v>3</v>
      </c>
      <c r="F112" s="40">
        <v>4</v>
      </c>
      <c r="G112" s="40">
        <v>4</v>
      </c>
    </row>
    <row r="113" spans="1:7" ht="12.75">
      <c r="A113" s="24" t="s">
        <v>206</v>
      </c>
      <c r="B113" s="21" t="s">
        <v>15</v>
      </c>
      <c r="C113" s="40">
        <v>2</v>
      </c>
      <c r="D113" s="40">
        <v>1</v>
      </c>
      <c r="E113" s="40">
        <v>1</v>
      </c>
      <c r="F113" s="40">
        <v>1</v>
      </c>
      <c r="G113" s="40">
        <v>1</v>
      </c>
    </row>
    <row r="114" spans="1:7" ht="12.75">
      <c r="A114" s="24" t="s">
        <v>207</v>
      </c>
      <c r="B114" s="21" t="s">
        <v>15</v>
      </c>
      <c r="C114" s="40">
        <v>1</v>
      </c>
      <c r="D114" s="40">
        <v>2</v>
      </c>
      <c r="E114" s="40">
        <v>2</v>
      </c>
      <c r="F114" s="40">
        <v>2</v>
      </c>
      <c r="G114" s="40">
        <v>2</v>
      </c>
    </row>
    <row r="115" spans="1:7" ht="12.75">
      <c r="A115" s="24" t="s">
        <v>208</v>
      </c>
      <c r="B115" s="21" t="s">
        <v>15</v>
      </c>
      <c r="C115" s="40">
        <v>6</v>
      </c>
      <c r="D115" s="40">
        <v>5</v>
      </c>
      <c r="E115" s="40">
        <v>5</v>
      </c>
      <c r="F115" s="40">
        <v>5</v>
      </c>
      <c r="G115" s="40">
        <v>5</v>
      </c>
    </row>
    <row r="116" spans="1:7" ht="12.75">
      <c r="A116" s="24" t="s">
        <v>209</v>
      </c>
      <c r="B116" s="21" t="s">
        <v>15</v>
      </c>
      <c r="C116" s="40">
        <v>0</v>
      </c>
      <c r="D116" s="40">
        <v>2</v>
      </c>
      <c r="E116" s="40">
        <v>2</v>
      </c>
      <c r="F116" s="40">
        <v>2</v>
      </c>
      <c r="G116" s="40">
        <v>2</v>
      </c>
    </row>
    <row r="117" spans="1:7" ht="25.5">
      <c r="A117" s="24" t="s">
        <v>210</v>
      </c>
      <c r="B117" s="21" t="s">
        <v>15</v>
      </c>
      <c r="C117" s="40">
        <v>5</v>
      </c>
      <c r="D117" s="40">
        <v>2</v>
      </c>
      <c r="E117" s="40">
        <v>2</v>
      </c>
      <c r="F117" s="40">
        <v>2</v>
      </c>
      <c r="G117" s="40">
        <v>2</v>
      </c>
    </row>
    <row r="118" spans="1:7" ht="33" customHeight="1">
      <c r="A118" s="24" t="s">
        <v>45</v>
      </c>
      <c r="B118" s="21" t="s">
        <v>44</v>
      </c>
      <c r="C118" s="31">
        <f>C120+C121+C122+C123+C124+C125+C126+C127+C128+C129+C130+C131+C132+C133</f>
        <v>196</v>
      </c>
      <c r="D118" s="31">
        <f>D120+D121+D122+D123+D124+D125+D126+D127+D128+D129+D130+D131+D132+D133</f>
        <v>203</v>
      </c>
      <c r="E118" s="31">
        <f>E120+E121+E122+E123+E124+E125+E126+E127+E128+E129+E130+E131+E132+E133</f>
        <v>204</v>
      </c>
      <c r="F118" s="31">
        <f>F120+F121+F122+F123+F124+F125+F126+F127+F128+F129+F130+F131+F132+F133</f>
        <v>206</v>
      </c>
      <c r="G118" s="31">
        <f>G120+G121+G122+G123+G124+G125+G126+G127+G128+G129+G130+G131+G132+G133</f>
        <v>207</v>
      </c>
    </row>
    <row r="119" spans="1:7" ht="21.75" customHeight="1">
      <c r="A119" s="24" t="s">
        <v>43</v>
      </c>
      <c r="B119" s="21"/>
      <c r="C119" s="31"/>
      <c r="D119" s="31"/>
      <c r="E119" s="31"/>
      <c r="F119" s="31"/>
      <c r="G119" s="31"/>
    </row>
    <row r="120" spans="1:7" ht="21.75" customHeight="1">
      <c r="A120" s="24" t="s">
        <v>47</v>
      </c>
      <c r="B120" s="21" t="s">
        <v>44</v>
      </c>
      <c r="C120" s="31">
        <v>14</v>
      </c>
      <c r="D120" s="31">
        <v>14</v>
      </c>
      <c r="E120" s="31">
        <v>14</v>
      </c>
      <c r="F120" s="31">
        <v>14</v>
      </c>
      <c r="G120" s="31">
        <v>14</v>
      </c>
    </row>
    <row r="121" spans="1:7" ht="21.75" customHeight="1">
      <c r="A121" s="24" t="s">
        <v>201</v>
      </c>
      <c r="B121" s="21" t="s">
        <v>44</v>
      </c>
      <c r="C121" s="31">
        <v>16</v>
      </c>
      <c r="D121" s="31">
        <v>16</v>
      </c>
      <c r="E121" s="31">
        <v>16</v>
      </c>
      <c r="F121" s="31">
        <v>17</v>
      </c>
      <c r="G121" s="31">
        <v>17</v>
      </c>
    </row>
    <row r="122" spans="1:7" ht="21.75" customHeight="1">
      <c r="A122" s="24" t="s">
        <v>49</v>
      </c>
      <c r="B122" s="21" t="s">
        <v>44</v>
      </c>
      <c r="C122" s="31">
        <v>10</v>
      </c>
      <c r="D122" s="31">
        <v>12</v>
      </c>
      <c r="E122" s="31">
        <v>12</v>
      </c>
      <c r="F122" s="31">
        <v>12</v>
      </c>
      <c r="G122" s="31">
        <v>12</v>
      </c>
    </row>
    <row r="123" spans="1:7" ht="28.5" customHeight="1">
      <c r="A123" s="24" t="s">
        <v>203</v>
      </c>
      <c r="B123" s="21" t="s">
        <v>44</v>
      </c>
      <c r="C123" s="31">
        <v>102</v>
      </c>
      <c r="D123" s="31">
        <v>101</v>
      </c>
      <c r="E123" s="31">
        <v>102</v>
      </c>
      <c r="F123" s="31">
        <v>102</v>
      </c>
      <c r="G123" s="31">
        <v>103</v>
      </c>
    </row>
    <row r="124" spans="1:7" ht="23.25" customHeight="1">
      <c r="A124" s="24" t="s">
        <v>204</v>
      </c>
      <c r="B124" s="21" t="s">
        <v>44</v>
      </c>
      <c r="C124" s="31">
        <v>15</v>
      </c>
      <c r="D124" s="31">
        <v>22</v>
      </c>
      <c r="E124" s="31">
        <v>22</v>
      </c>
      <c r="F124" s="31">
        <v>23</v>
      </c>
      <c r="G124" s="31">
        <v>23</v>
      </c>
    </row>
    <row r="125" spans="1:7" ht="23.25" customHeight="1">
      <c r="A125" s="24" t="s">
        <v>205</v>
      </c>
      <c r="B125" s="21" t="s">
        <v>44</v>
      </c>
      <c r="C125" s="31">
        <v>2</v>
      </c>
      <c r="D125" s="31">
        <v>0</v>
      </c>
      <c r="E125" s="31">
        <v>0</v>
      </c>
      <c r="F125" s="31">
        <v>0</v>
      </c>
      <c r="G125" s="31">
        <v>0</v>
      </c>
    </row>
    <row r="126" spans="1:7" ht="23.25" customHeight="1">
      <c r="A126" s="24" t="s">
        <v>206</v>
      </c>
      <c r="B126" s="21" t="s">
        <v>44</v>
      </c>
      <c r="C126" s="31">
        <v>3</v>
      </c>
      <c r="D126" s="31">
        <v>2</v>
      </c>
      <c r="E126" s="31">
        <v>2</v>
      </c>
      <c r="F126" s="31">
        <v>2</v>
      </c>
      <c r="G126" s="31">
        <v>2</v>
      </c>
    </row>
    <row r="127" spans="1:7" ht="23.25" customHeight="1">
      <c r="A127" s="24" t="s">
        <v>207</v>
      </c>
      <c r="B127" s="21" t="s">
        <v>44</v>
      </c>
      <c r="C127" s="31">
        <v>2</v>
      </c>
      <c r="D127" s="31">
        <v>2</v>
      </c>
      <c r="E127" s="31">
        <v>2</v>
      </c>
      <c r="F127" s="31">
        <v>2</v>
      </c>
      <c r="G127" s="31">
        <v>2</v>
      </c>
    </row>
    <row r="128" spans="1:7" ht="23.25" customHeight="1">
      <c r="A128" s="24" t="s">
        <v>208</v>
      </c>
      <c r="B128" s="21" t="s">
        <v>44</v>
      </c>
      <c r="C128" s="31">
        <v>11</v>
      </c>
      <c r="D128" s="31">
        <v>1</v>
      </c>
      <c r="E128" s="31">
        <v>1</v>
      </c>
      <c r="F128" s="31">
        <v>1</v>
      </c>
      <c r="G128" s="31">
        <v>1</v>
      </c>
    </row>
    <row r="129" spans="1:7" ht="23.25" customHeight="1">
      <c r="A129" s="24" t="s">
        <v>209</v>
      </c>
      <c r="B129" s="21" t="s">
        <v>44</v>
      </c>
      <c r="C129" s="31">
        <v>0</v>
      </c>
      <c r="D129" s="31">
        <v>5</v>
      </c>
      <c r="E129" s="31">
        <v>5</v>
      </c>
      <c r="F129" s="31">
        <v>5</v>
      </c>
      <c r="G129" s="31">
        <v>5</v>
      </c>
    </row>
    <row r="130" spans="1:7" ht="35.25" customHeight="1">
      <c r="A130" s="24" t="s">
        <v>210</v>
      </c>
      <c r="B130" s="21" t="s">
        <v>44</v>
      </c>
      <c r="C130" s="31">
        <v>0</v>
      </c>
      <c r="D130" s="31">
        <v>4</v>
      </c>
      <c r="E130" s="31">
        <v>4</v>
      </c>
      <c r="F130" s="31">
        <v>4</v>
      </c>
      <c r="G130" s="31">
        <v>4</v>
      </c>
    </row>
    <row r="131" spans="1:7" ht="35.25" customHeight="1">
      <c r="A131" s="24" t="s">
        <v>212</v>
      </c>
      <c r="B131" s="21" t="s">
        <v>44</v>
      </c>
      <c r="C131" s="31">
        <v>1</v>
      </c>
      <c r="D131" s="31">
        <v>2</v>
      </c>
      <c r="E131" s="31">
        <v>2</v>
      </c>
      <c r="F131" s="31">
        <v>2</v>
      </c>
      <c r="G131" s="31">
        <v>2</v>
      </c>
    </row>
    <row r="132" spans="1:7" ht="35.25" customHeight="1">
      <c r="A132" s="24" t="s">
        <v>213</v>
      </c>
      <c r="B132" s="21" t="s">
        <v>44</v>
      </c>
      <c r="C132" s="31">
        <v>0</v>
      </c>
      <c r="D132" s="31">
        <v>3</v>
      </c>
      <c r="E132" s="31">
        <v>3</v>
      </c>
      <c r="F132" s="31">
        <v>3</v>
      </c>
      <c r="G132" s="31">
        <v>3</v>
      </c>
    </row>
    <row r="133" spans="1:7" ht="35.25" customHeight="1">
      <c r="A133" s="24" t="s">
        <v>214</v>
      </c>
      <c r="B133" s="21" t="s">
        <v>44</v>
      </c>
      <c r="C133" s="31">
        <v>20</v>
      </c>
      <c r="D133" s="31">
        <v>19</v>
      </c>
      <c r="E133" s="31">
        <v>19</v>
      </c>
      <c r="F133" s="31">
        <v>19</v>
      </c>
      <c r="G133" s="31">
        <v>19</v>
      </c>
    </row>
    <row r="134" spans="1:7" ht="12.75">
      <c r="A134" s="20" t="s">
        <v>87</v>
      </c>
      <c r="B134" s="21"/>
      <c r="C134" s="31"/>
      <c r="D134" s="31"/>
      <c r="E134" s="31"/>
      <c r="F134" s="31"/>
      <c r="G134" s="31"/>
    </row>
    <row r="135" spans="1:7" ht="38.25">
      <c r="A135" s="41" t="s">
        <v>127</v>
      </c>
      <c r="B135" s="21" t="s">
        <v>102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</row>
    <row r="136" spans="1:7" ht="25.5">
      <c r="A136" s="41" t="s">
        <v>67</v>
      </c>
      <c r="B136" s="42" t="s">
        <v>21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</row>
    <row r="137" spans="1:7" ht="12.75">
      <c r="A137" s="43" t="s">
        <v>68</v>
      </c>
      <c r="B137" s="44" t="s">
        <v>103</v>
      </c>
      <c r="C137" s="31">
        <v>3.4</v>
      </c>
      <c r="D137" s="31">
        <v>3.4</v>
      </c>
      <c r="E137" s="31">
        <v>3.4</v>
      </c>
      <c r="F137" s="31">
        <v>3.4</v>
      </c>
      <c r="G137" s="31">
        <v>3.4</v>
      </c>
    </row>
    <row r="138" spans="1:7" ht="12.75">
      <c r="A138" s="43" t="s">
        <v>69</v>
      </c>
      <c r="B138" s="44" t="s">
        <v>70</v>
      </c>
      <c r="C138" s="31">
        <v>100</v>
      </c>
      <c r="D138" s="31">
        <v>100</v>
      </c>
      <c r="E138" s="31">
        <v>100</v>
      </c>
      <c r="F138" s="31">
        <v>100</v>
      </c>
      <c r="G138" s="31">
        <v>100</v>
      </c>
    </row>
    <row r="139" spans="1:7" ht="12.75">
      <c r="A139" s="20" t="s">
        <v>37</v>
      </c>
      <c r="B139" s="21"/>
      <c r="C139" s="31"/>
      <c r="D139" s="31"/>
      <c r="E139" s="31"/>
      <c r="F139" s="31"/>
      <c r="G139" s="31"/>
    </row>
    <row r="140" spans="1:7" ht="64.5" customHeight="1">
      <c r="A140" s="41" t="s">
        <v>165</v>
      </c>
      <c r="B140" s="21" t="s">
        <v>102</v>
      </c>
      <c r="C140" s="46">
        <f>C144+C146+C152+C182++C184+C186+C188+C190+C192+C194+C196+C198+C200+C202+C204+C206+C208+C210+C212</f>
        <v>37.086</v>
      </c>
      <c r="D140" s="46">
        <f>D144+D146+D152+D182++D184+D186+D188+D190+D192+D194+D196+D198+D200+D202+D204+D206+D208+D210+D212</f>
        <v>37.91199999999999</v>
      </c>
      <c r="E140" s="46">
        <f>E144+E146+E152+E182++E184+E186+E188+E190+E192+E194+E196+E198+E200+E202+E204+E206+E208+E210+E212</f>
        <v>38.52400000000001</v>
      </c>
      <c r="F140" s="46">
        <f>F144+F146+F152+F182++F184+F186+F188+F190+F192+F194+F196+F198+F200+F202+F204+F206+F208+F210+F212</f>
        <v>41.145</v>
      </c>
      <c r="G140" s="46">
        <f>G144+G146+G152+G182++G184+G186+G188+G190+G192+G194+G196+G198+G200+G202+G204+G206+G208+G210+G212</f>
        <v>45.376</v>
      </c>
    </row>
    <row r="141" spans="1:7" ht="36" customHeight="1">
      <c r="A141" s="41" t="s">
        <v>20</v>
      </c>
      <c r="B141" s="42" t="s">
        <v>21</v>
      </c>
      <c r="C141" s="31">
        <v>29.9</v>
      </c>
      <c r="D141" s="33">
        <v>102.2</v>
      </c>
      <c r="E141" s="33">
        <v>101.6</v>
      </c>
      <c r="F141" s="33">
        <v>106.8</v>
      </c>
      <c r="G141" s="33">
        <v>110.3</v>
      </c>
    </row>
    <row r="142" spans="1:7" ht="12.75">
      <c r="A142" s="41" t="s">
        <v>22</v>
      </c>
      <c r="B142" s="42" t="s">
        <v>23</v>
      </c>
      <c r="C142" s="31">
        <v>107.6</v>
      </c>
      <c r="D142" s="33">
        <v>105.3</v>
      </c>
      <c r="E142" s="33">
        <v>104.5</v>
      </c>
      <c r="F142" s="31">
        <v>104.4</v>
      </c>
      <c r="G142" s="31">
        <v>104.1</v>
      </c>
    </row>
    <row r="143" spans="1:7" ht="37.5" customHeight="1">
      <c r="A143" s="43" t="s">
        <v>43</v>
      </c>
      <c r="B143" s="45"/>
      <c r="C143" s="46"/>
      <c r="D143" s="46"/>
      <c r="E143" s="46"/>
      <c r="F143" s="46"/>
      <c r="G143" s="46"/>
    </row>
    <row r="144" spans="1:7" ht="36" customHeight="1">
      <c r="A144" s="43" t="s">
        <v>180</v>
      </c>
      <c r="B144" s="21" t="s">
        <v>102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</row>
    <row r="145" spans="1:7" ht="38.25" customHeight="1">
      <c r="A145" s="43" t="s">
        <v>20</v>
      </c>
      <c r="B145" s="45" t="s">
        <v>21</v>
      </c>
      <c r="C145" s="31">
        <v>0</v>
      </c>
      <c r="D145" s="33">
        <v>0</v>
      </c>
      <c r="E145" s="33">
        <v>0</v>
      </c>
      <c r="F145" s="33">
        <v>0</v>
      </c>
      <c r="G145" s="33">
        <v>0</v>
      </c>
    </row>
    <row r="146" spans="1:7" ht="39" customHeight="1">
      <c r="A146" s="43" t="s">
        <v>181</v>
      </c>
      <c r="B146" s="21" t="s">
        <v>102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</row>
    <row r="147" spans="1:7" ht="42.75" customHeight="1">
      <c r="A147" s="43" t="s">
        <v>20</v>
      </c>
      <c r="B147" s="45" t="s">
        <v>21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</row>
    <row r="148" spans="1:7" ht="36.75" customHeight="1" hidden="1">
      <c r="A148" s="41" t="s">
        <v>71</v>
      </c>
      <c r="B148" s="21" t="s">
        <v>102</v>
      </c>
      <c r="C148" s="31"/>
      <c r="D148" s="31"/>
      <c r="E148" s="31"/>
      <c r="F148" s="31"/>
      <c r="G148" s="31"/>
    </row>
    <row r="149" spans="1:7" ht="25.5" hidden="1">
      <c r="A149" s="41" t="s">
        <v>20</v>
      </c>
      <c r="B149" s="42" t="s">
        <v>21</v>
      </c>
      <c r="C149" s="31"/>
      <c r="D149" s="31"/>
      <c r="E149" s="31"/>
      <c r="F149" s="31"/>
      <c r="G149" s="31"/>
    </row>
    <row r="150" spans="1:7" ht="25.5" hidden="1">
      <c r="A150" s="41" t="s">
        <v>72</v>
      </c>
      <c r="B150" s="21" t="s">
        <v>102</v>
      </c>
      <c r="C150" s="31"/>
      <c r="D150" s="31"/>
      <c r="E150" s="31"/>
      <c r="F150" s="31"/>
      <c r="G150" s="31"/>
    </row>
    <row r="151" spans="1:7" ht="34.5" customHeight="1" hidden="1">
      <c r="A151" s="41" t="s">
        <v>20</v>
      </c>
      <c r="B151" s="42" t="s">
        <v>21</v>
      </c>
      <c r="C151" s="31"/>
      <c r="D151" s="31"/>
      <c r="E151" s="31"/>
      <c r="F151" s="31"/>
      <c r="G151" s="31"/>
    </row>
    <row r="152" spans="1:7" ht="36.75" customHeight="1">
      <c r="A152" s="43" t="s">
        <v>182</v>
      </c>
      <c r="B152" s="21" t="s">
        <v>102</v>
      </c>
      <c r="C152" s="46">
        <v>20.769</v>
      </c>
      <c r="D152" s="46">
        <v>27.668</v>
      </c>
      <c r="E152" s="46">
        <v>27.876</v>
      </c>
      <c r="F152" s="46">
        <v>27.959</v>
      </c>
      <c r="G152" s="46">
        <v>28.015</v>
      </c>
    </row>
    <row r="153" spans="1:7" ht="34.5" customHeight="1">
      <c r="A153" s="43" t="s">
        <v>20</v>
      </c>
      <c r="B153" s="45" t="s">
        <v>21</v>
      </c>
      <c r="C153" s="31">
        <v>69.6</v>
      </c>
      <c r="D153" s="33">
        <f>D152/C152*100</f>
        <v>133.2177764938129</v>
      </c>
      <c r="E153" s="33">
        <f>E152/D152*100</f>
        <v>100.751770998988</v>
      </c>
      <c r="F153" s="33">
        <f>F152/E152*100</f>
        <v>100.29774716602094</v>
      </c>
      <c r="G153" s="33">
        <f>G152/F152*100</f>
        <v>100.20029328659822</v>
      </c>
    </row>
    <row r="154" spans="1:7" ht="55.5" customHeight="1">
      <c r="A154" s="41" t="s">
        <v>183</v>
      </c>
      <c r="B154" s="21" t="s">
        <v>102</v>
      </c>
      <c r="C154" s="46">
        <v>20.769</v>
      </c>
      <c r="D154" s="46">
        <v>27.668</v>
      </c>
      <c r="E154" s="46">
        <v>27.876</v>
      </c>
      <c r="F154" s="46">
        <v>27.959</v>
      </c>
      <c r="G154" s="46">
        <v>28.015</v>
      </c>
    </row>
    <row r="155" spans="1:7" ht="34.5" customHeight="1">
      <c r="A155" s="41" t="s">
        <v>20</v>
      </c>
      <c r="B155" s="42" t="s">
        <v>21</v>
      </c>
      <c r="C155" s="31">
        <v>69.6</v>
      </c>
      <c r="D155" s="33">
        <f>D154/C154*100</f>
        <v>133.2177764938129</v>
      </c>
      <c r="E155" s="33">
        <f>E154/D154*100</f>
        <v>100.751770998988</v>
      </c>
      <c r="F155" s="33">
        <f>F154/E154*100</f>
        <v>100.29774716602094</v>
      </c>
      <c r="G155" s="33">
        <f>G154/F154*100</f>
        <v>100.20029328659822</v>
      </c>
    </row>
    <row r="156" spans="1:7" ht="35.25" customHeight="1" hidden="1">
      <c r="A156" s="41" t="s">
        <v>73</v>
      </c>
      <c r="B156" s="21" t="s">
        <v>66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</row>
    <row r="157" spans="1:7" ht="35.25" customHeight="1" hidden="1">
      <c r="A157" s="41" t="s">
        <v>20</v>
      </c>
      <c r="B157" s="42" t="s">
        <v>21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</row>
    <row r="158" spans="1:7" ht="43.5" customHeight="1" hidden="1">
      <c r="A158" s="41" t="s">
        <v>74</v>
      </c>
      <c r="B158" s="21" t="s">
        <v>102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</row>
    <row r="159" spans="1:7" ht="42" customHeight="1" hidden="1">
      <c r="A159" s="41" t="s">
        <v>20</v>
      </c>
      <c r="B159" s="42" t="s">
        <v>21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</row>
    <row r="160" spans="1:7" ht="50.25" customHeight="1" hidden="1">
      <c r="A160" s="41" t="s">
        <v>75</v>
      </c>
      <c r="B160" s="21" t="s">
        <v>102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</row>
    <row r="161" spans="1:7" ht="35.25" customHeight="1" hidden="1">
      <c r="A161" s="41" t="s">
        <v>20</v>
      </c>
      <c r="B161" s="42" t="s">
        <v>21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</row>
    <row r="162" spans="1:7" ht="44.25" customHeight="1" hidden="1">
      <c r="A162" s="41" t="s">
        <v>76</v>
      </c>
      <c r="B162" s="21" t="s">
        <v>102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</row>
    <row r="163" spans="1:7" ht="35.25" customHeight="1" hidden="1">
      <c r="A163" s="41" t="s">
        <v>20</v>
      </c>
      <c r="B163" s="42" t="s">
        <v>21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</row>
    <row r="164" spans="1:7" ht="38.25" customHeight="1" hidden="1">
      <c r="A164" s="41" t="s">
        <v>77</v>
      </c>
      <c r="B164" s="21" t="s">
        <v>102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</row>
    <row r="165" spans="1:7" ht="35.25" customHeight="1" hidden="1">
      <c r="A165" s="41" t="s">
        <v>20</v>
      </c>
      <c r="B165" s="42" t="s">
        <v>21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</row>
    <row r="166" spans="1:7" ht="34.5" customHeight="1" hidden="1">
      <c r="A166" s="41" t="s">
        <v>78</v>
      </c>
      <c r="B166" s="21" t="s">
        <v>102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</row>
    <row r="167" spans="1:7" ht="39" customHeight="1" hidden="1">
      <c r="A167" s="41" t="s">
        <v>20</v>
      </c>
      <c r="B167" s="42" t="s">
        <v>21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</row>
    <row r="168" spans="1:7" ht="25.5" hidden="1">
      <c r="A168" s="41" t="s">
        <v>79</v>
      </c>
      <c r="B168" s="21" t="s">
        <v>102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</row>
    <row r="169" spans="1:7" ht="36.75" customHeight="1" hidden="1">
      <c r="A169" s="41" t="s">
        <v>20</v>
      </c>
      <c r="B169" s="42" t="s">
        <v>21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</row>
    <row r="170" spans="1:7" ht="64.5" customHeight="1" hidden="1">
      <c r="A170" s="41" t="s">
        <v>80</v>
      </c>
      <c r="B170" s="21" t="s">
        <v>102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</row>
    <row r="171" spans="1:7" ht="25.5" hidden="1">
      <c r="A171" s="41" t="s">
        <v>20</v>
      </c>
      <c r="B171" s="42" t="s">
        <v>21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</row>
    <row r="172" spans="1:7" ht="48.75" customHeight="1" hidden="1">
      <c r="A172" s="41" t="s">
        <v>81</v>
      </c>
      <c r="B172" s="21" t="s">
        <v>102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</row>
    <row r="173" spans="1:7" ht="36.75" customHeight="1" hidden="1">
      <c r="A173" s="41" t="s">
        <v>20</v>
      </c>
      <c r="B173" s="42" t="s">
        <v>21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</row>
    <row r="174" spans="1:7" ht="45" customHeight="1" hidden="1">
      <c r="A174" s="41" t="s">
        <v>82</v>
      </c>
      <c r="B174" s="21" t="s">
        <v>102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</row>
    <row r="175" spans="1:7" ht="35.25" customHeight="1" hidden="1">
      <c r="A175" s="41" t="s">
        <v>20</v>
      </c>
      <c r="B175" s="42" t="s">
        <v>21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</row>
    <row r="176" spans="1:7" ht="25.5" hidden="1">
      <c r="A176" s="41" t="s">
        <v>83</v>
      </c>
      <c r="B176" s="21" t="s">
        <v>102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</row>
    <row r="177" spans="1:7" ht="36" customHeight="1" hidden="1">
      <c r="A177" s="41" t="s">
        <v>20</v>
      </c>
      <c r="B177" s="42" t="s">
        <v>21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</row>
    <row r="178" spans="1:7" ht="34.5" customHeight="1" hidden="1">
      <c r="A178" s="41" t="s">
        <v>84</v>
      </c>
      <c r="B178" s="21" t="s">
        <v>102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</row>
    <row r="179" spans="1:7" ht="25.5" hidden="1">
      <c r="A179" s="41" t="s">
        <v>20</v>
      </c>
      <c r="B179" s="42" t="s">
        <v>21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</row>
    <row r="180" spans="1:7" ht="36" customHeight="1" hidden="1">
      <c r="A180" s="41" t="s">
        <v>85</v>
      </c>
      <c r="B180" s="21" t="s">
        <v>102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</row>
    <row r="181" spans="1:8" ht="36.75" customHeight="1" hidden="1">
      <c r="A181" s="41" t="s">
        <v>20</v>
      </c>
      <c r="B181" s="42" t="s">
        <v>21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1" t="s">
        <v>55</v>
      </c>
    </row>
    <row r="182" spans="1:7" ht="36" customHeight="1">
      <c r="A182" s="43" t="s">
        <v>184</v>
      </c>
      <c r="B182" s="21" t="s">
        <v>102</v>
      </c>
      <c r="C182" s="31">
        <v>1.047</v>
      </c>
      <c r="D182" s="31">
        <v>0</v>
      </c>
      <c r="E182" s="31">
        <v>0</v>
      </c>
      <c r="F182" s="31">
        <v>2.051</v>
      </c>
      <c r="G182" s="31">
        <v>5.831</v>
      </c>
    </row>
    <row r="183" spans="1:7" ht="36" customHeight="1">
      <c r="A183" s="43" t="s">
        <v>20</v>
      </c>
      <c r="B183" s="45" t="s">
        <v>21</v>
      </c>
      <c r="C183" s="33">
        <v>9.7</v>
      </c>
      <c r="D183" s="33">
        <f>D182/C182*100</f>
        <v>0</v>
      </c>
      <c r="E183" s="33">
        <v>0</v>
      </c>
      <c r="F183" s="33">
        <v>0</v>
      </c>
      <c r="G183" s="33">
        <f>G182/F182*100</f>
        <v>284.3003412969283</v>
      </c>
    </row>
    <row r="184" spans="1:7" ht="39.75" customHeight="1">
      <c r="A184" s="43" t="s">
        <v>185</v>
      </c>
      <c r="B184" s="21" t="s">
        <v>102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</row>
    <row r="185" spans="1:7" ht="36" customHeight="1">
      <c r="A185" s="43" t="s">
        <v>20</v>
      </c>
      <c r="B185" s="45" t="s">
        <v>21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</row>
    <row r="186" spans="1:7" ht="40.5" customHeight="1">
      <c r="A186" s="43" t="s">
        <v>86</v>
      </c>
      <c r="B186" s="21" t="s">
        <v>102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</row>
    <row r="187" spans="1:7" ht="38.25" customHeight="1">
      <c r="A187" s="43" t="s">
        <v>20</v>
      </c>
      <c r="B187" s="45" t="s">
        <v>21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</row>
    <row r="188" spans="1:7" ht="60" customHeight="1">
      <c r="A188" s="43" t="s">
        <v>186</v>
      </c>
      <c r="B188" s="21" t="s">
        <v>102</v>
      </c>
      <c r="C188" s="31">
        <v>7.111</v>
      </c>
      <c r="D188" s="33">
        <v>0</v>
      </c>
      <c r="E188" s="33">
        <v>0</v>
      </c>
      <c r="F188" s="33">
        <v>0</v>
      </c>
      <c r="G188" s="33">
        <v>0</v>
      </c>
    </row>
    <row r="189" spans="1:7" ht="38.25" customHeight="1">
      <c r="A189" s="43" t="s">
        <v>20</v>
      </c>
      <c r="B189" s="45" t="s">
        <v>21</v>
      </c>
      <c r="C189" s="39">
        <v>88.7</v>
      </c>
      <c r="D189" s="33">
        <v>0</v>
      </c>
      <c r="E189" s="33">
        <v>0</v>
      </c>
      <c r="F189" s="33">
        <v>0</v>
      </c>
      <c r="G189" s="33">
        <v>0</v>
      </c>
    </row>
    <row r="190" spans="1:7" ht="38.25" customHeight="1">
      <c r="A190" s="43" t="s">
        <v>187</v>
      </c>
      <c r="B190" s="21" t="s">
        <v>102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</row>
    <row r="191" spans="1:7" ht="38.25" customHeight="1">
      <c r="A191" s="43" t="s">
        <v>20</v>
      </c>
      <c r="B191" s="45" t="s">
        <v>21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</row>
    <row r="192" spans="1:7" ht="38.25" customHeight="1">
      <c r="A192" s="43" t="s">
        <v>188</v>
      </c>
      <c r="B192" s="21" t="s">
        <v>102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</row>
    <row r="193" spans="1:7" ht="38.25" customHeight="1">
      <c r="A193" s="43" t="s">
        <v>20</v>
      </c>
      <c r="B193" s="45" t="s">
        <v>21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</row>
    <row r="194" spans="1:7" ht="38.25" customHeight="1">
      <c r="A194" s="43" t="s">
        <v>189</v>
      </c>
      <c r="B194" s="21" t="s">
        <v>102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</row>
    <row r="195" spans="1:7" ht="38.25" customHeight="1">
      <c r="A195" s="43" t="s">
        <v>20</v>
      </c>
      <c r="B195" s="45" t="s">
        <v>21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</row>
    <row r="196" spans="1:7" ht="38.25" customHeight="1">
      <c r="A196" s="43" t="s">
        <v>190</v>
      </c>
      <c r="B196" s="21" t="s">
        <v>102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</row>
    <row r="197" spans="1:7" ht="38.25" customHeight="1">
      <c r="A197" s="43" t="s">
        <v>20</v>
      </c>
      <c r="B197" s="45" t="s">
        <v>21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</row>
    <row r="198" spans="1:7" ht="38.25" customHeight="1">
      <c r="A198" s="43" t="s">
        <v>191</v>
      </c>
      <c r="B198" s="21" t="s">
        <v>102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</row>
    <row r="199" spans="1:7" ht="38.25" customHeight="1">
      <c r="A199" s="43" t="s">
        <v>20</v>
      </c>
      <c r="B199" s="45" t="s">
        <v>21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</row>
    <row r="200" spans="1:7" ht="38.25" customHeight="1">
      <c r="A200" s="43" t="s">
        <v>192</v>
      </c>
      <c r="B200" s="21" t="s">
        <v>102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</row>
    <row r="201" spans="1:7" ht="38.25" customHeight="1">
      <c r="A201" s="43" t="s">
        <v>20</v>
      </c>
      <c r="B201" s="45" t="s">
        <v>21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</row>
    <row r="202" spans="1:7" ht="38.25" customHeight="1">
      <c r="A202" s="43" t="s">
        <v>193</v>
      </c>
      <c r="B202" s="21" t="s">
        <v>102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</row>
    <row r="203" spans="1:7" ht="38.25" customHeight="1">
      <c r="A203" s="43" t="s">
        <v>20</v>
      </c>
      <c r="B203" s="45" t="s">
        <v>21</v>
      </c>
      <c r="C203" s="33">
        <v>0</v>
      </c>
      <c r="D203" s="33">
        <v>0</v>
      </c>
      <c r="E203" s="33">
        <v>0</v>
      </c>
      <c r="F203" s="33">
        <v>0</v>
      </c>
      <c r="G203" s="33">
        <v>0</v>
      </c>
    </row>
    <row r="204" spans="1:7" ht="38.25" customHeight="1">
      <c r="A204" s="43" t="s">
        <v>194</v>
      </c>
      <c r="B204" s="21" t="s">
        <v>102</v>
      </c>
      <c r="C204" s="31">
        <v>1.211</v>
      </c>
      <c r="D204" s="31">
        <v>1.272</v>
      </c>
      <c r="E204" s="46">
        <v>1.297</v>
      </c>
      <c r="F204" s="46">
        <v>1.32</v>
      </c>
      <c r="G204" s="31">
        <v>1.339</v>
      </c>
    </row>
    <row r="205" spans="1:7" ht="38.25" customHeight="1">
      <c r="A205" s="43" t="s">
        <v>20</v>
      </c>
      <c r="B205" s="45" t="s">
        <v>21</v>
      </c>
      <c r="C205" s="31">
        <v>123.9</v>
      </c>
      <c r="D205" s="33">
        <f>D204/C204*100</f>
        <v>105.03715937241948</v>
      </c>
      <c r="E205" s="33">
        <f>E204/D204*100</f>
        <v>101.96540880503144</v>
      </c>
      <c r="F205" s="33">
        <f>F204/E204*100</f>
        <v>101.7733230531997</v>
      </c>
      <c r="G205" s="33">
        <f>G204/F204*100</f>
        <v>101.43939393939394</v>
      </c>
    </row>
    <row r="206" spans="1:7" ht="38.25" customHeight="1">
      <c r="A206" s="43" t="s">
        <v>195</v>
      </c>
      <c r="B206" s="21" t="s">
        <v>102</v>
      </c>
      <c r="C206" s="46">
        <v>1.432</v>
      </c>
      <c r="D206" s="46">
        <v>3.378</v>
      </c>
      <c r="E206" s="46">
        <v>3.7</v>
      </c>
      <c r="F206" s="46">
        <v>4.1</v>
      </c>
      <c r="G206" s="46">
        <v>4.418</v>
      </c>
    </row>
    <row r="207" spans="1:7" ht="38.25" customHeight="1">
      <c r="A207" s="43" t="s">
        <v>20</v>
      </c>
      <c r="B207" s="45" t="s">
        <v>21</v>
      </c>
      <c r="C207" s="31">
        <v>30.4</v>
      </c>
      <c r="D207" s="33">
        <f>D206/C206*100</f>
        <v>235.89385474860336</v>
      </c>
      <c r="E207" s="33">
        <f>E206/D206*100</f>
        <v>109.53226761397276</v>
      </c>
      <c r="F207" s="33">
        <f>F206/E206*100</f>
        <v>110.81081081081079</v>
      </c>
      <c r="G207" s="33">
        <f>G206/F206*100</f>
        <v>107.75609756097562</v>
      </c>
    </row>
    <row r="208" spans="1:7" ht="38.25" customHeight="1">
      <c r="A208" s="43" t="s">
        <v>196</v>
      </c>
      <c r="B208" s="21" t="s">
        <v>102</v>
      </c>
      <c r="C208" s="31">
        <v>5.081</v>
      </c>
      <c r="D208" s="46">
        <v>5.157</v>
      </c>
      <c r="E208" s="46">
        <v>5.213</v>
      </c>
      <c r="F208" s="46">
        <v>5.276</v>
      </c>
      <c r="G208" s="46">
        <v>5.334</v>
      </c>
    </row>
    <row r="209" spans="1:7" ht="38.25" customHeight="1">
      <c r="A209" s="43" t="s">
        <v>20</v>
      </c>
      <c r="B209" s="45" t="s">
        <v>21</v>
      </c>
      <c r="C209" s="31">
        <v>78.3</v>
      </c>
      <c r="D209" s="33">
        <f>D208/C208*100</f>
        <v>101.49576854949814</v>
      </c>
      <c r="E209" s="33">
        <f>E208/D208*100</f>
        <v>101.08590265658329</v>
      </c>
      <c r="F209" s="33">
        <f>F208/E208*100</f>
        <v>101.20851716861692</v>
      </c>
      <c r="G209" s="33">
        <f>G208/F208*100</f>
        <v>101.09931766489764</v>
      </c>
    </row>
    <row r="210" spans="1:7" ht="38.25" customHeight="1">
      <c r="A210" s="43" t="s">
        <v>197</v>
      </c>
      <c r="B210" s="21" t="s">
        <v>102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</row>
    <row r="211" spans="1:7" ht="38.25" customHeight="1">
      <c r="A211" s="43" t="s">
        <v>20</v>
      </c>
      <c r="B211" s="45" t="s">
        <v>21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</row>
    <row r="212" spans="1:7" ht="38.25" customHeight="1">
      <c r="A212" s="43" t="s">
        <v>198</v>
      </c>
      <c r="B212" s="21" t="s">
        <v>102</v>
      </c>
      <c r="C212" s="46">
        <v>0.435</v>
      </c>
      <c r="D212" s="46">
        <v>0.437</v>
      </c>
      <c r="E212" s="46">
        <v>0.438</v>
      </c>
      <c r="F212" s="46">
        <v>0.439</v>
      </c>
      <c r="G212" s="46">
        <v>0.439</v>
      </c>
    </row>
    <row r="213" spans="1:7" ht="38.25" customHeight="1">
      <c r="A213" s="43" t="s">
        <v>20</v>
      </c>
      <c r="B213" s="45" t="s">
        <v>21</v>
      </c>
      <c r="C213" s="33">
        <v>83.9</v>
      </c>
      <c r="D213" s="33">
        <f>D212/C212*100</f>
        <v>100.45977011494254</v>
      </c>
      <c r="E213" s="33">
        <f>E212/D212*100</f>
        <v>100.2288329519451</v>
      </c>
      <c r="F213" s="33">
        <f>F212/E212*100</f>
        <v>100.22831050228311</v>
      </c>
      <c r="G213" s="33">
        <f>G212/F212*100</f>
        <v>100</v>
      </c>
    </row>
    <row r="214" spans="1:7" ht="12.75">
      <c r="A214" s="20" t="s">
        <v>39</v>
      </c>
      <c r="B214" s="21"/>
      <c r="C214" s="31"/>
      <c r="D214" s="31"/>
      <c r="E214" s="31"/>
      <c r="F214" s="31"/>
      <c r="G214" s="31"/>
    </row>
    <row r="215" spans="1:7" ht="25.5" customHeight="1">
      <c r="A215" s="24" t="s">
        <v>119</v>
      </c>
      <c r="B215" s="21" t="s">
        <v>89</v>
      </c>
      <c r="C215" s="39">
        <v>4.02</v>
      </c>
      <c r="D215" s="31">
        <v>4.13</v>
      </c>
      <c r="E215" s="31">
        <v>4.27</v>
      </c>
      <c r="F215" s="31">
        <v>4.35</v>
      </c>
      <c r="G215" s="31">
        <v>4.37</v>
      </c>
    </row>
    <row r="216" spans="1:7" ht="36" customHeight="1">
      <c r="A216" s="24" t="s">
        <v>112</v>
      </c>
      <c r="B216" s="21" t="s">
        <v>89</v>
      </c>
      <c r="C216" s="31">
        <v>2.71</v>
      </c>
      <c r="D216" s="31">
        <v>2.82</v>
      </c>
      <c r="E216" s="31">
        <v>2.96</v>
      </c>
      <c r="F216" s="31">
        <v>3.04</v>
      </c>
      <c r="G216" s="31">
        <v>3.06</v>
      </c>
    </row>
    <row r="217" spans="1:7" ht="30.75" customHeight="1">
      <c r="A217" s="24" t="s">
        <v>111</v>
      </c>
      <c r="B217" s="21" t="s">
        <v>89</v>
      </c>
      <c r="C217" s="39">
        <v>1.2</v>
      </c>
      <c r="D217" s="39">
        <v>1.2</v>
      </c>
      <c r="E217" s="39">
        <v>1.2</v>
      </c>
      <c r="F217" s="39">
        <v>1.2</v>
      </c>
      <c r="G217" s="39">
        <v>1.2</v>
      </c>
    </row>
    <row r="218" spans="1:7" ht="25.5">
      <c r="A218" s="24" t="s">
        <v>113</v>
      </c>
      <c r="B218" s="21" t="s">
        <v>16</v>
      </c>
      <c r="C218" s="39">
        <v>15973</v>
      </c>
      <c r="D218" s="39">
        <v>16885</v>
      </c>
      <c r="E218" s="39">
        <v>17486</v>
      </c>
      <c r="F218" s="39">
        <v>17877</v>
      </c>
      <c r="G218" s="39">
        <v>18470</v>
      </c>
    </row>
    <row r="219" spans="1:7" ht="30.75" customHeight="1">
      <c r="A219" s="24" t="s">
        <v>111</v>
      </c>
      <c r="B219" s="21" t="s">
        <v>16</v>
      </c>
      <c r="C219" s="39">
        <v>16184</v>
      </c>
      <c r="D219" s="39">
        <v>16524</v>
      </c>
      <c r="E219" s="39">
        <v>17036</v>
      </c>
      <c r="F219" s="39">
        <v>17206</v>
      </c>
      <c r="G219" s="39">
        <v>17378</v>
      </c>
    </row>
    <row r="220" spans="1:7" ht="30.75" customHeight="1">
      <c r="A220" s="24" t="s">
        <v>90</v>
      </c>
      <c r="B220" s="21" t="s">
        <v>91</v>
      </c>
      <c r="C220" s="39">
        <v>519.44</v>
      </c>
      <c r="D220" s="31">
        <v>571.39</v>
      </c>
      <c r="E220" s="31">
        <v>621.1</v>
      </c>
      <c r="F220" s="31">
        <v>652.15</v>
      </c>
      <c r="G220" s="31">
        <v>678.22</v>
      </c>
    </row>
    <row r="221" spans="1:7" ht="30.75" customHeight="1">
      <c r="A221" s="24" t="s">
        <v>111</v>
      </c>
      <c r="B221" s="21" t="s">
        <v>91</v>
      </c>
      <c r="C221" s="31">
        <v>233.05</v>
      </c>
      <c r="D221" s="31">
        <v>237.95</v>
      </c>
      <c r="E221" s="31">
        <v>245.32</v>
      </c>
      <c r="F221" s="31">
        <v>247.77</v>
      </c>
      <c r="G221" s="31">
        <v>250.24</v>
      </c>
    </row>
    <row r="222" spans="1:7" ht="12.75">
      <c r="A222" s="20" t="s">
        <v>38</v>
      </c>
      <c r="B222" s="21"/>
      <c r="C222" s="31"/>
      <c r="D222" s="31"/>
      <c r="E222" s="31"/>
      <c r="F222" s="31"/>
      <c r="G222" s="31"/>
    </row>
    <row r="223" spans="1:7" ht="23.25" customHeight="1">
      <c r="A223" s="24" t="s">
        <v>41</v>
      </c>
      <c r="B223" s="21" t="s">
        <v>44</v>
      </c>
      <c r="C223" s="27">
        <v>430</v>
      </c>
      <c r="D223" s="27">
        <v>430</v>
      </c>
      <c r="E223" s="27">
        <v>430</v>
      </c>
      <c r="F223" s="27">
        <v>430</v>
      </c>
      <c r="G223" s="27">
        <v>430</v>
      </c>
    </row>
    <row r="224" spans="1:7" ht="25.5">
      <c r="A224" s="24" t="s">
        <v>92</v>
      </c>
      <c r="B224" s="21" t="s">
        <v>44</v>
      </c>
      <c r="C224" s="27">
        <v>40</v>
      </c>
      <c r="D224" s="27">
        <v>40</v>
      </c>
      <c r="E224" s="27">
        <v>40</v>
      </c>
      <c r="F224" s="27">
        <v>40</v>
      </c>
      <c r="G224" s="27">
        <v>40</v>
      </c>
    </row>
    <row r="225" spans="1:7" ht="38.25">
      <c r="A225" s="24" t="s">
        <v>93</v>
      </c>
      <c r="B225" s="21" t="s">
        <v>199</v>
      </c>
      <c r="C225" s="27">
        <v>82.8</v>
      </c>
      <c r="D225" s="27">
        <v>85.4</v>
      </c>
      <c r="E225" s="27">
        <v>87.5</v>
      </c>
      <c r="F225" s="27">
        <v>89.7</v>
      </c>
      <c r="G225" s="27">
        <v>91.9</v>
      </c>
    </row>
    <row r="226" spans="1:7" ht="54.75" customHeight="1">
      <c r="A226" s="24" t="s">
        <v>99</v>
      </c>
      <c r="B226" s="21" t="s">
        <v>44</v>
      </c>
      <c r="C226" s="27">
        <v>963</v>
      </c>
      <c r="D226" s="27">
        <v>955</v>
      </c>
      <c r="E226" s="27">
        <v>947</v>
      </c>
      <c r="F226" s="27">
        <v>939</v>
      </c>
      <c r="G226" s="27">
        <v>930</v>
      </c>
    </row>
    <row r="227" spans="1:7" ht="21" customHeight="1">
      <c r="A227" s="24" t="s">
        <v>115</v>
      </c>
      <c r="B227" s="21" t="s">
        <v>44</v>
      </c>
      <c r="C227" s="27">
        <v>23</v>
      </c>
      <c r="D227" s="27">
        <v>23</v>
      </c>
      <c r="E227" s="27">
        <v>23</v>
      </c>
      <c r="F227" s="27">
        <v>23</v>
      </c>
      <c r="G227" s="27">
        <v>23</v>
      </c>
    </row>
    <row r="228" spans="1:7" ht="24.75" customHeight="1">
      <c r="A228" s="24" t="s">
        <v>116</v>
      </c>
      <c r="B228" s="21" t="s">
        <v>114</v>
      </c>
      <c r="C228" s="27">
        <v>97</v>
      </c>
      <c r="D228" s="27">
        <v>102</v>
      </c>
      <c r="E228" s="27">
        <v>102</v>
      </c>
      <c r="F228" s="27">
        <v>102</v>
      </c>
      <c r="G228" s="27">
        <v>102</v>
      </c>
    </row>
    <row r="229" spans="1:7" ht="12.75">
      <c r="A229" s="24" t="s">
        <v>167</v>
      </c>
      <c r="B229" s="21"/>
      <c r="C229" s="27"/>
      <c r="D229" s="27"/>
      <c r="E229" s="27"/>
      <c r="F229" s="27"/>
      <c r="G229" s="27"/>
    </row>
    <row r="230" spans="1:7" ht="21" customHeight="1">
      <c r="A230" s="24" t="s">
        <v>105</v>
      </c>
      <c r="B230" s="21" t="s">
        <v>94</v>
      </c>
      <c r="C230" s="27">
        <v>70.2</v>
      </c>
      <c r="D230" s="28">
        <v>67</v>
      </c>
      <c r="E230" s="27">
        <v>68.2</v>
      </c>
      <c r="F230" s="27">
        <v>69.4</v>
      </c>
      <c r="G230" s="27">
        <v>70.8</v>
      </c>
    </row>
    <row r="231" spans="1:7" ht="39" customHeight="1">
      <c r="A231" s="24" t="s">
        <v>118</v>
      </c>
      <c r="B231" s="21" t="s">
        <v>117</v>
      </c>
      <c r="C231" s="27">
        <v>250</v>
      </c>
      <c r="D231" s="27">
        <v>250</v>
      </c>
      <c r="E231" s="27">
        <v>250</v>
      </c>
      <c r="F231" s="27">
        <v>250</v>
      </c>
      <c r="G231" s="27">
        <v>250</v>
      </c>
    </row>
    <row r="232" spans="1:7" ht="27.75" customHeight="1">
      <c r="A232" s="24" t="s">
        <v>106</v>
      </c>
      <c r="B232" s="21" t="s">
        <v>42</v>
      </c>
      <c r="C232" s="27">
        <v>20.2</v>
      </c>
      <c r="D232" s="27">
        <v>20.5</v>
      </c>
      <c r="E232" s="28">
        <v>20.9</v>
      </c>
      <c r="F232" s="27">
        <v>21.3</v>
      </c>
      <c r="G232" s="28">
        <v>21.7</v>
      </c>
    </row>
    <row r="233" spans="1:7" ht="21" customHeight="1">
      <c r="A233" s="24" t="s">
        <v>95</v>
      </c>
      <c r="B233" s="21" t="s">
        <v>42</v>
      </c>
      <c r="C233" s="27">
        <v>85.1</v>
      </c>
      <c r="D233" s="28">
        <v>91.1</v>
      </c>
      <c r="E233" s="27">
        <v>92.7</v>
      </c>
      <c r="F233" s="27">
        <v>94.4</v>
      </c>
      <c r="G233" s="27">
        <v>96.2</v>
      </c>
    </row>
    <row r="234" spans="1:7" ht="36" customHeight="1">
      <c r="A234" s="24" t="s">
        <v>108</v>
      </c>
      <c r="B234" s="21" t="s">
        <v>107</v>
      </c>
      <c r="C234" s="27">
        <v>157.9</v>
      </c>
      <c r="D234" s="27">
        <v>160.7</v>
      </c>
      <c r="E234" s="28">
        <v>145.5</v>
      </c>
      <c r="F234" s="27">
        <v>148.1</v>
      </c>
      <c r="G234" s="27">
        <v>150.9</v>
      </c>
    </row>
    <row r="235" spans="1:7" ht="36" customHeight="1">
      <c r="A235" s="24" t="s">
        <v>109</v>
      </c>
      <c r="B235" s="21" t="s">
        <v>107</v>
      </c>
      <c r="C235" s="27">
        <v>96.5</v>
      </c>
      <c r="D235" s="27">
        <v>98.2</v>
      </c>
      <c r="E235" s="28">
        <v>90.9</v>
      </c>
      <c r="F235" s="27">
        <v>92.6</v>
      </c>
      <c r="G235" s="27">
        <v>94.3</v>
      </c>
    </row>
    <row r="236" spans="1:7" ht="22.5" customHeight="1">
      <c r="A236" s="69"/>
      <c r="B236" s="69"/>
      <c r="C236" s="69"/>
      <c r="D236" s="69"/>
      <c r="E236" s="47"/>
      <c r="F236" s="47"/>
      <c r="G236" s="47"/>
    </row>
    <row r="237" spans="1:7" ht="12.75">
      <c r="A237" s="48"/>
      <c r="B237" s="48"/>
      <c r="C237" s="47"/>
      <c r="D237" s="47"/>
      <c r="E237" s="47"/>
      <c r="F237" s="47"/>
      <c r="G237" s="47"/>
    </row>
    <row r="238" spans="1:6" ht="15.75" customHeight="1">
      <c r="A238" s="68" t="s">
        <v>123</v>
      </c>
      <c r="B238" s="68"/>
      <c r="C238" s="68"/>
      <c r="D238" s="49"/>
      <c r="E238" s="49"/>
      <c r="F238" s="50"/>
    </row>
    <row r="239" spans="1:6" ht="12.75">
      <c r="A239" s="66" t="s">
        <v>88</v>
      </c>
      <c r="B239" s="67"/>
      <c r="C239" s="67"/>
      <c r="D239" s="51"/>
      <c r="E239" s="51"/>
      <c r="F239" s="51" t="s">
        <v>18</v>
      </c>
    </row>
    <row r="240" ht="12.75">
      <c r="E240" s="17"/>
    </row>
    <row r="241" spans="4:5" ht="3" customHeight="1">
      <c r="D241" s="17"/>
      <c r="E241" s="17"/>
    </row>
    <row r="242" spans="1:5" ht="12.75">
      <c r="A242" s="16" t="s">
        <v>120</v>
      </c>
      <c r="C242" s="47"/>
      <c r="D242" s="47"/>
      <c r="E242" s="47"/>
    </row>
    <row r="243" spans="1:5" ht="12.75">
      <c r="A243" s="3" t="s">
        <v>121</v>
      </c>
      <c r="C243" s="47"/>
      <c r="D243" s="47"/>
      <c r="E243" s="47"/>
    </row>
  </sheetData>
  <sheetProtection/>
  <mergeCells count="7">
    <mergeCell ref="F1:G3"/>
    <mergeCell ref="A239:C239"/>
    <mergeCell ref="A238:C238"/>
    <mergeCell ref="A236:D236"/>
    <mergeCell ref="A4:G4"/>
    <mergeCell ref="A5:G5"/>
    <mergeCell ref="A6:G6"/>
  </mergeCells>
  <printOptions horizontalCentered="1"/>
  <pageMargins left="0.19" right="0.18" top="0.25" bottom="0.23" header="0.19" footer="0.11811023622047245"/>
  <pageSetup horizontalDpi="300" verticalDpi="3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0.375" style="0" customWidth="1"/>
    <col min="2" max="2" width="18.375" style="0" customWidth="1"/>
    <col min="3" max="3" width="15.25390625" style="0" customWidth="1"/>
  </cols>
  <sheetData>
    <row r="3" spans="1:3" ht="82.5" customHeight="1">
      <c r="A3" s="72" t="s">
        <v>128</v>
      </c>
      <c r="B3" s="73"/>
      <c r="C3" s="63"/>
    </row>
    <row r="4" spans="1:3" ht="18" customHeight="1">
      <c r="A4" s="61" t="s">
        <v>200</v>
      </c>
      <c r="B4" s="61">
        <v>2016</v>
      </c>
      <c r="C4" s="61">
        <v>2017</v>
      </c>
    </row>
    <row r="5" spans="1:3" ht="15.75">
      <c r="A5" s="5" t="s">
        <v>129</v>
      </c>
      <c r="B5" s="58">
        <v>159.5</v>
      </c>
      <c r="C5" s="5">
        <v>158.6</v>
      </c>
    </row>
    <row r="6" spans="1:3" ht="15.75">
      <c r="A6" s="5" t="s">
        <v>130</v>
      </c>
      <c r="B6" s="59">
        <v>62.52</v>
      </c>
      <c r="C6" s="5">
        <v>62.52</v>
      </c>
    </row>
    <row r="7" spans="1:3" ht="15.75">
      <c r="A7" s="5" t="s">
        <v>131</v>
      </c>
      <c r="B7" s="58">
        <v>38</v>
      </c>
      <c r="C7" s="6">
        <v>38</v>
      </c>
    </row>
    <row r="8" spans="1:3" ht="15.75">
      <c r="A8" s="5" t="s">
        <v>132</v>
      </c>
      <c r="B8" s="58">
        <v>21</v>
      </c>
      <c r="C8" s="6">
        <v>21</v>
      </c>
    </row>
    <row r="9" spans="1:3" ht="15.75">
      <c r="A9" s="5" t="s">
        <v>133</v>
      </c>
      <c r="B9" s="58">
        <v>48.77</v>
      </c>
      <c r="C9" s="6">
        <v>48.77</v>
      </c>
    </row>
    <row r="10" spans="1:3" ht="15.75">
      <c r="A10" s="5" t="s">
        <v>134</v>
      </c>
      <c r="B10" s="58">
        <v>11.72</v>
      </c>
      <c r="C10" s="6">
        <v>11.72</v>
      </c>
    </row>
    <row r="11" spans="1:3" ht="15.75">
      <c r="A11" s="5" t="s">
        <v>135</v>
      </c>
      <c r="B11" s="58">
        <v>15</v>
      </c>
      <c r="C11" s="6">
        <v>15</v>
      </c>
    </row>
    <row r="12" spans="1:3" ht="15.75">
      <c r="A12" s="5" t="s">
        <v>136</v>
      </c>
      <c r="B12" s="58">
        <v>17.65</v>
      </c>
      <c r="C12" s="6">
        <v>17.65</v>
      </c>
    </row>
    <row r="13" spans="1:4" ht="15.75">
      <c r="A13" s="5" t="s">
        <v>137</v>
      </c>
      <c r="B13" s="58">
        <v>25</v>
      </c>
      <c r="C13" s="6">
        <v>25</v>
      </c>
      <c r="D13" s="62"/>
    </row>
    <row r="14" spans="1:4" ht="15.75">
      <c r="A14" s="7" t="s">
        <v>138</v>
      </c>
      <c r="B14" s="60">
        <f>SUM(B5:B13)</f>
        <v>399.15999999999997</v>
      </c>
      <c r="C14" s="8">
        <f>SUM(C5:C13)</f>
        <v>398.26</v>
      </c>
      <c r="D14" s="62"/>
    </row>
    <row r="15" ht="12.75">
      <c r="D15" s="62"/>
    </row>
    <row r="16" ht="12.75">
      <c r="D16" s="62"/>
    </row>
    <row r="17" ht="12.75">
      <c r="D17" s="62"/>
    </row>
    <row r="18" ht="12.75">
      <c r="D18" s="62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11.75390625" style="0" customWidth="1"/>
    <col min="3" max="3" width="12.125" style="0" customWidth="1"/>
    <col min="4" max="4" width="11.00390625" style="0" customWidth="1"/>
    <col min="5" max="5" width="16.00390625" style="0" customWidth="1"/>
  </cols>
  <sheetData>
    <row r="3" spans="1:5" ht="69" customHeight="1">
      <c r="A3" s="74" t="s">
        <v>139</v>
      </c>
      <c r="B3" s="75"/>
      <c r="C3" s="76"/>
      <c r="D3" s="76"/>
      <c r="E3" s="76"/>
    </row>
    <row r="4" spans="1:6" ht="25.5">
      <c r="A4" s="9" t="s">
        <v>140</v>
      </c>
      <c r="B4" s="9" t="s">
        <v>141</v>
      </c>
      <c r="C4" s="9" t="s">
        <v>142</v>
      </c>
      <c r="D4" s="9" t="s">
        <v>143</v>
      </c>
      <c r="E4" s="9" t="s">
        <v>144</v>
      </c>
      <c r="F4" s="10" t="s">
        <v>145</v>
      </c>
    </row>
    <row r="5" spans="1:6" ht="30">
      <c r="A5" s="14" t="s">
        <v>130</v>
      </c>
      <c r="B5" s="11">
        <v>0</v>
      </c>
      <c r="C5" s="11">
        <v>14</v>
      </c>
      <c r="D5" s="11">
        <v>58</v>
      </c>
      <c r="E5" s="11">
        <v>140</v>
      </c>
      <c r="F5" s="13">
        <f>C5+D5+E5</f>
        <v>212</v>
      </c>
    </row>
    <row r="6" spans="1:6" ht="15">
      <c r="A6" s="14" t="s">
        <v>131</v>
      </c>
      <c r="B6" s="11">
        <v>0</v>
      </c>
      <c r="C6" s="11">
        <v>1</v>
      </c>
      <c r="D6" s="11">
        <v>4</v>
      </c>
      <c r="E6" s="11">
        <v>7</v>
      </c>
      <c r="F6" s="13">
        <f aca="true" t="shared" si="0" ref="F6:F13">C6+D6+E6</f>
        <v>12</v>
      </c>
    </row>
    <row r="7" spans="1:6" ht="15">
      <c r="A7" s="14" t="s">
        <v>132</v>
      </c>
      <c r="B7" s="11">
        <v>0</v>
      </c>
      <c r="C7" s="11">
        <v>3</v>
      </c>
      <c r="D7" s="11">
        <v>4</v>
      </c>
      <c r="E7" s="11">
        <v>12</v>
      </c>
      <c r="F7" s="13">
        <f t="shared" si="0"/>
        <v>19</v>
      </c>
    </row>
    <row r="8" spans="1:6" ht="15">
      <c r="A8" s="14" t="s">
        <v>133</v>
      </c>
      <c r="B8" s="11">
        <v>0</v>
      </c>
      <c r="C8" s="11">
        <v>1</v>
      </c>
      <c r="D8" s="11">
        <v>3</v>
      </c>
      <c r="E8" s="11">
        <v>15</v>
      </c>
      <c r="F8" s="13">
        <f t="shared" si="0"/>
        <v>19</v>
      </c>
    </row>
    <row r="9" spans="1:6" ht="15">
      <c r="A9" s="14" t="s">
        <v>134</v>
      </c>
      <c r="B9" s="11">
        <v>0</v>
      </c>
      <c r="C9" s="11">
        <v>0</v>
      </c>
      <c r="D9" s="11">
        <v>1</v>
      </c>
      <c r="E9" s="11">
        <v>2</v>
      </c>
      <c r="F9" s="13">
        <f t="shared" si="0"/>
        <v>3</v>
      </c>
    </row>
    <row r="10" spans="1:6" ht="15">
      <c r="A10" s="14" t="s">
        <v>135</v>
      </c>
      <c r="B10" s="11">
        <v>0</v>
      </c>
      <c r="C10" s="11">
        <v>1</v>
      </c>
      <c r="D10" s="11">
        <v>1</v>
      </c>
      <c r="E10" s="11">
        <v>7</v>
      </c>
      <c r="F10" s="13">
        <f t="shared" si="0"/>
        <v>9</v>
      </c>
    </row>
    <row r="11" spans="1:6" ht="15">
      <c r="A11" s="14" t="s">
        <v>136</v>
      </c>
      <c r="B11" s="11">
        <v>0</v>
      </c>
      <c r="C11" s="11">
        <v>0</v>
      </c>
      <c r="D11" s="11">
        <v>3</v>
      </c>
      <c r="E11" s="11">
        <v>4</v>
      </c>
      <c r="F11" s="13">
        <f t="shared" si="0"/>
        <v>7</v>
      </c>
    </row>
    <row r="12" spans="1:6" ht="15">
      <c r="A12" s="14" t="s">
        <v>137</v>
      </c>
      <c r="B12" s="11">
        <v>0</v>
      </c>
      <c r="C12" s="11">
        <v>2</v>
      </c>
      <c r="D12" s="11">
        <v>2</v>
      </c>
      <c r="E12" s="11">
        <v>3</v>
      </c>
      <c r="F12" s="13">
        <f t="shared" si="0"/>
        <v>7</v>
      </c>
    </row>
    <row r="13" spans="1:6" ht="14.25">
      <c r="A13" s="12" t="s">
        <v>138</v>
      </c>
      <c r="B13" s="13">
        <f>SUM(B5:B12)</f>
        <v>0</v>
      </c>
      <c r="C13" s="13">
        <f>SUM(C5:C12)</f>
        <v>22</v>
      </c>
      <c r="D13" s="13">
        <f>SUM(D5:D12)</f>
        <v>76</v>
      </c>
      <c r="E13" s="13">
        <f>SUM(E5:E12)</f>
        <v>190</v>
      </c>
      <c r="F13" s="13">
        <f t="shared" si="0"/>
        <v>288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Общий отдел</cp:lastModifiedBy>
  <cp:lastPrinted>2017-11-15T08:54:49Z</cp:lastPrinted>
  <dcterms:created xsi:type="dcterms:W3CDTF">2001-04-13T12:00:37Z</dcterms:created>
  <dcterms:modified xsi:type="dcterms:W3CDTF">2017-11-15T10:09:38Z</dcterms:modified>
  <cp:category/>
  <cp:version/>
  <cp:contentType/>
  <cp:contentStatus/>
</cp:coreProperties>
</file>