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7" i="1"/>
  <c r="H17"/>
  <c r="E17"/>
  <c r="I27"/>
  <c r="H27"/>
  <c r="E27"/>
  <c r="I25"/>
  <c r="H25"/>
  <c r="E25"/>
  <c r="I49"/>
  <c r="H49"/>
  <c r="E49"/>
  <c r="I31"/>
  <c r="H31"/>
  <c r="E31"/>
  <c r="I55"/>
  <c r="I53"/>
  <c r="H55"/>
  <c r="H53"/>
  <c r="I46"/>
  <c r="H46"/>
  <c r="I40"/>
  <c r="H40"/>
  <c r="I36"/>
  <c r="H36"/>
  <c r="E53"/>
  <c r="E55"/>
  <c r="E46"/>
  <c r="E40"/>
  <c r="E36"/>
  <c r="I16" l="1"/>
  <c r="H16"/>
  <c r="E16"/>
</calcChain>
</file>

<file path=xl/sharedStrings.xml><?xml version="1.0" encoding="utf-8"?>
<sst xmlns="http://schemas.openxmlformats.org/spreadsheetml/2006/main" count="116" uniqueCount="101">
  <si>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</si>
  <si>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</si>
  <si>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</si>
  <si>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</si>
  <si>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</si>
  <si>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</si>
  <si>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</si>
  <si>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</si>
  <si>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</si>
  <si>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</si>
  <si>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</si>
  <si>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</si>
  <si>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</si>
  <si>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</si>
  <si>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</si>
  <si>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</si>
  <si>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</si>
  <si>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</si>
  <si>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</si>
  <si>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</si>
  <si>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</si>
  <si>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</si>
  <si>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</si>
  <si>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</si>
  <si>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</si>
  <si>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</si>
  <si>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</si>
  <si>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</si>
  <si>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</si>
  <si>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</si>
  <si>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</si>
  <si>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</si>
  <si>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</si>
  <si>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</si>
  <si>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</si>
  <si>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</si>
  <si>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</si>
  <si>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</si>
  <si>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</si>
  <si>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</si>
  <si>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</si>
  <si>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</si>
  <si>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</si>
  <si>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</si>
  <si>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</si>
  <si>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</si>
  <si>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</si>
  <si>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</si>
  <si>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</si>
  <si>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</si>
  <si>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</si>
  <si>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</si>
  <si>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</si>
  <si>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</si>
  <si>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</si>
  <si>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</si>
  <si>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</si>
  <si>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</si>
  <si>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</si>
  <si>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</si>
  <si>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</si>
  <si>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</si>
  <si>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</si>
  <si>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</si>
  <si>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</si>
  <si>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</si>
  <si>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</si>
  <si>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</si>
  <si>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</si>
  <si>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</si>
  <si>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</si>
  <si>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</si>
  <si>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</si>
  <si>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</si>
  <si>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</si>
  <si>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</si>
  <si>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</si>
  <si>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</si>
  <si>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</si>
  <si>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</si>
  <si>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</si>
  <si>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</si>
  <si>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</si>
  <si>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</si>
  <si>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</si>
  <si>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</si>
  <si>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</si>
  <si>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</si>
  <si>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</si>
  <si>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</si>
  <si>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</si>
  <si>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</si>
  <si>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</si>
  <si>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</si>
  <si>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</si>
  <si>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</si>
  <si>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</si>
  <si>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</si>
  <si>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</si>
  <si>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</si>
  <si>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от 18.12.2019 г.   № 40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</si>
</sst>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E15" sqref="E15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8.75">
      <c r="D1" s="31"/>
      <c r="E1" s="31"/>
      <c r="F1" s="31"/>
      <c r="G1" s="31"/>
      <c r="H1" s="31"/>
      <c r="I1" s="31"/>
    </row>
    <row r="2" spans="1:9" ht="18.75">
      <c r="A2" s="37" t="s">
        <v>86</v>
      </c>
      <c r="B2" s="37"/>
      <c r="C2" s="37"/>
      <c r="D2" s="37"/>
      <c r="E2" s="37"/>
      <c r="F2" s="37"/>
      <c r="G2" s="37"/>
      <c r="H2" s="37"/>
      <c r="I2" s="37"/>
    </row>
    <row r="3" spans="1:9" ht="18.75">
      <c r="A3" s="38" t="s">
        <v>99</v>
      </c>
      <c r="B3" s="37"/>
      <c r="C3" s="37"/>
      <c r="D3" s="37"/>
      <c r="E3" s="37"/>
      <c r="F3" s="37"/>
      <c r="G3" s="37"/>
      <c r="H3" s="37"/>
      <c r="I3" s="37"/>
    </row>
    <row r="4" spans="1:9" ht="18.75">
      <c r="A4" s="37" t="s">
        <v>100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80</v>
      </c>
      <c r="B5" s="37"/>
      <c r="C5" s="37"/>
      <c r="D5" s="37"/>
      <c r="E5" s="37"/>
      <c r="F5" s="37"/>
      <c r="G5" s="37"/>
      <c r="H5" s="37"/>
      <c r="I5" s="37"/>
    </row>
    <row r="6" spans="1:9" ht="18.75">
      <c r="A6" s="37" t="s">
        <v>81</v>
      </c>
      <c r="B6" s="37"/>
      <c r="C6" s="37"/>
      <c r="D6" s="37"/>
      <c r="E6" s="37"/>
      <c r="F6" s="37"/>
      <c r="G6" s="37"/>
      <c r="H6" s="37"/>
      <c r="I6" s="37"/>
    </row>
    <row r="7" spans="1:9" ht="18.75">
      <c r="A7" s="37"/>
      <c r="B7" s="37"/>
      <c r="C7" s="37"/>
      <c r="D7" s="37"/>
      <c r="E7" s="37"/>
      <c r="F7" s="37"/>
      <c r="G7" s="37"/>
      <c r="H7" s="37"/>
      <c r="I7" s="37"/>
    </row>
    <row r="8" spans="1:9" ht="18.75" customHeight="1">
      <c r="A8" s="36"/>
      <c r="B8" s="36"/>
      <c r="C8" s="36"/>
      <c r="D8" s="36"/>
      <c r="E8" s="36"/>
      <c r="F8" s="16"/>
      <c r="G8" s="16"/>
    </row>
    <row r="9" spans="1:9" ht="18.75" customHeight="1">
      <c r="A9" s="36" t="s">
        <v>64</v>
      </c>
      <c r="B9" s="36"/>
      <c r="C9" s="36"/>
      <c r="D9" s="36"/>
      <c r="E9" s="36"/>
      <c r="F9" s="16"/>
      <c r="G9" s="16"/>
    </row>
    <row r="10" spans="1:9" ht="18.75" customHeight="1">
      <c r="A10" s="36" t="s">
        <v>82</v>
      </c>
      <c r="B10" s="36"/>
      <c r="C10" s="36"/>
      <c r="D10" s="36"/>
      <c r="E10" s="36"/>
      <c r="F10" s="16"/>
      <c r="G10" s="16"/>
    </row>
    <row r="11" spans="1:9" ht="15.75" customHeight="1">
      <c r="A11" s="32"/>
      <c r="B11" s="32"/>
      <c r="C11" s="32"/>
      <c r="D11" s="32"/>
      <c r="E11" s="32"/>
      <c r="F11" s="32"/>
      <c r="G11" s="32"/>
    </row>
    <row r="12" spans="1:9" ht="19.5" customHeight="1">
      <c r="A12" s="43" t="s">
        <v>0</v>
      </c>
      <c r="B12" s="43" t="s">
        <v>1</v>
      </c>
      <c r="C12" s="43" t="s">
        <v>2</v>
      </c>
      <c r="D12" s="44" t="s">
        <v>3</v>
      </c>
      <c r="E12" s="33" t="s">
        <v>65</v>
      </c>
      <c r="F12" s="34"/>
      <c r="G12" s="34"/>
      <c r="H12" s="34"/>
      <c r="I12" s="35"/>
    </row>
    <row r="13" spans="1:9" ht="15" customHeight="1">
      <c r="A13" s="43" t="s">
        <v>4</v>
      </c>
      <c r="B13" s="43" t="s">
        <v>4</v>
      </c>
      <c r="C13" s="43" t="s">
        <v>4</v>
      </c>
      <c r="D13" s="44" t="s">
        <v>4</v>
      </c>
      <c r="E13" s="41" t="s">
        <v>73</v>
      </c>
      <c r="H13" s="39" t="s">
        <v>66</v>
      </c>
      <c r="I13" s="40"/>
    </row>
    <row r="14" spans="1:9" ht="15" customHeight="1">
      <c r="A14" s="43" t="s">
        <v>4</v>
      </c>
      <c r="B14" s="43" t="s">
        <v>4</v>
      </c>
      <c r="C14" s="43" t="s">
        <v>4</v>
      </c>
      <c r="D14" s="44" t="s">
        <v>4</v>
      </c>
      <c r="E14" s="42"/>
      <c r="H14" s="18" t="s">
        <v>77</v>
      </c>
      <c r="I14" s="18" t="s">
        <v>83</v>
      </c>
    </row>
    <row r="15" spans="1:9" ht="18.75">
      <c r="A15" s="4">
        <v>1</v>
      </c>
      <c r="B15" s="4" t="s">
        <v>5</v>
      </c>
      <c r="C15" s="4" t="s">
        <v>6</v>
      </c>
      <c r="D15" s="4">
        <v>2</v>
      </c>
      <c r="E15" s="5">
        <v>3</v>
      </c>
      <c r="F15" s="17"/>
      <c r="G15" s="17"/>
      <c r="H15" s="19">
        <v>4</v>
      </c>
      <c r="I15" s="19">
        <v>5</v>
      </c>
    </row>
    <row r="16" spans="1:9" ht="18.75">
      <c r="A16" s="6" t="s">
        <v>4</v>
      </c>
      <c r="B16" s="6" t="s">
        <v>4</v>
      </c>
      <c r="C16" s="6" t="s">
        <v>4</v>
      </c>
      <c r="D16" s="6" t="s">
        <v>7</v>
      </c>
      <c r="E16" s="7">
        <f>E17+E25+E27+E31+E36+E40+E46+E49+E53+E55</f>
        <v>285176140</v>
      </c>
      <c r="F16" s="2"/>
      <c r="H16" s="20">
        <f>H17+H25+H27+H31+H36+H40+H46+H49+H53+H55</f>
        <v>284187140</v>
      </c>
      <c r="I16" s="20">
        <f>I17+I25+I27+I31+I36+I40+I46+I49+I53+I55</f>
        <v>279067940</v>
      </c>
    </row>
    <row r="17" spans="1:9" ht="18.75">
      <c r="A17" s="8" t="s">
        <v>8</v>
      </c>
      <c r="B17" s="6" t="s">
        <v>4</v>
      </c>
      <c r="C17" s="6" t="s">
        <v>4</v>
      </c>
      <c r="D17" s="9" t="s">
        <v>9</v>
      </c>
      <c r="E17" s="7">
        <f>E18+E19+E20+E21+E22+E23+E24</f>
        <v>43865335</v>
      </c>
      <c r="H17" s="7">
        <f>H18+H19+H20+H21+H22+H23+H24</f>
        <v>43735341</v>
      </c>
      <c r="I17" s="7">
        <f>I18+I19+I20+I21+I22+I23+I24</f>
        <v>43188109</v>
      </c>
    </row>
    <row r="18" spans="1:9" ht="37.5">
      <c r="A18" s="4" t="s">
        <v>10</v>
      </c>
      <c r="B18" s="6" t="s">
        <v>4</v>
      </c>
      <c r="C18" s="6" t="s">
        <v>4</v>
      </c>
      <c r="D18" s="10" t="s">
        <v>11</v>
      </c>
      <c r="E18" s="11">
        <v>1193217</v>
      </c>
      <c r="H18" s="11">
        <v>1193217</v>
      </c>
      <c r="I18" s="11">
        <v>1193217</v>
      </c>
    </row>
    <row r="19" spans="1:9" ht="37.5">
      <c r="A19" s="21" t="s">
        <v>97</v>
      </c>
      <c r="B19" s="6"/>
      <c r="C19" s="6"/>
      <c r="D19" s="22" t="s">
        <v>98</v>
      </c>
      <c r="E19" s="11">
        <v>100000</v>
      </c>
      <c r="H19" s="11">
        <v>100000</v>
      </c>
      <c r="I19" s="11">
        <v>100000</v>
      </c>
    </row>
    <row r="20" spans="1:9" ht="74.25" customHeight="1">
      <c r="A20" s="12" t="s">
        <v>12</v>
      </c>
      <c r="B20" s="4"/>
      <c r="C20" s="4"/>
      <c r="D20" s="10" t="s">
        <v>13</v>
      </c>
      <c r="E20" s="11">
        <v>35149658</v>
      </c>
      <c r="H20" s="11">
        <v>35212858</v>
      </c>
      <c r="I20" s="11">
        <v>34804332</v>
      </c>
    </row>
    <row r="21" spans="1:9" ht="29.25" customHeight="1">
      <c r="A21" s="21" t="s">
        <v>89</v>
      </c>
      <c r="B21" s="28"/>
      <c r="C21" s="28"/>
      <c r="D21" s="22" t="s">
        <v>90</v>
      </c>
      <c r="E21" s="11">
        <v>8200</v>
      </c>
      <c r="H21" s="11">
        <v>8900</v>
      </c>
      <c r="I21" s="11">
        <v>51800</v>
      </c>
    </row>
    <row r="22" spans="1:9" ht="37.5">
      <c r="A22" s="12" t="s">
        <v>14</v>
      </c>
      <c r="B22" s="4"/>
      <c r="C22" s="4"/>
      <c r="D22" s="10" t="s">
        <v>15</v>
      </c>
      <c r="E22" s="11">
        <v>6410810</v>
      </c>
      <c r="H22" s="11">
        <v>6507316</v>
      </c>
      <c r="I22" s="11">
        <v>6325710</v>
      </c>
    </row>
    <row r="23" spans="1:9" ht="18.75">
      <c r="A23" s="12" t="s">
        <v>16</v>
      </c>
      <c r="B23" s="4"/>
      <c r="C23" s="4"/>
      <c r="D23" s="10" t="s">
        <v>17</v>
      </c>
      <c r="E23" s="11">
        <v>500000</v>
      </c>
      <c r="H23" s="11">
        <v>500000</v>
      </c>
      <c r="I23" s="11">
        <v>500000</v>
      </c>
    </row>
    <row r="24" spans="1:9" ht="18.75">
      <c r="A24" s="12" t="s">
        <v>18</v>
      </c>
      <c r="B24" s="4"/>
      <c r="C24" s="13" t="s">
        <v>4</v>
      </c>
      <c r="D24" s="10" t="s">
        <v>19</v>
      </c>
      <c r="E24" s="11">
        <v>503450</v>
      </c>
      <c r="H24" s="11">
        <v>213050</v>
      </c>
      <c r="I24" s="11">
        <v>213050</v>
      </c>
    </row>
    <row r="25" spans="1:9" s="29" customFormat="1" ht="18.75">
      <c r="A25" s="14" t="s">
        <v>91</v>
      </c>
      <c r="B25" s="8"/>
      <c r="C25" s="6"/>
      <c r="D25" s="9" t="s">
        <v>92</v>
      </c>
      <c r="E25" s="7">
        <f>E26</f>
        <v>422900</v>
      </c>
      <c r="H25" s="7">
        <f>H26</f>
        <v>430100</v>
      </c>
      <c r="I25" s="7">
        <f>I26</f>
        <v>459700</v>
      </c>
    </row>
    <row r="26" spans="1:9" ht="18.75">
      <c r="A26" s="21" t="s">
        <v>93</v>
      </c>
      <c r="B26" s="28"/>
      <c r="C26" s="13"/>
      <c r="D26" s="22" t="s">
        <v>94</v>
      </c>
      <c r="E26" s="11">
        <v>422900</v>
      </c>
      <c r="H26" s="11">
        <v>430100</v>
      </c>
      <c r="I26" s="11">
        <v>459700</v>
      </c>
    </row>
    <row r="27" spans="1:9" ht="65.25" customHeight="1">
      <c r="A27" s="14" t="s">
        <v>20</v>
      </c>
      <c r="B27" s="8"/>
      <c r="C27" s="15"/>
      <c r="D27" s="9" t="s">
        <v>21</v>
      </c>
      <c r="E27" s="7">
        <f>E28+E29+E30</f>
        <v>3246649</v>
      </c>
      <c r="H27" s="7">
        <f>H28+H29+H30</f>
        <v>2233149</v>
      </c>
      <c r="I27" s="7">
        <f>I28+I29+I30</f>
        <v>2233149</v>
      </c>
    </row>
    <row r="28" spans="1:9" s="3" customFormat="1" ht="28.5" customHeight="1">
      <c r="A28" s="21" t="s">
        <v>95</v>
      </c>
      <c r="B28" s="23"/>
      <c r="C28" s="30"/>
      <c r="D28" s="22" t="s">
        <v>96</v>
      </c>
      <c r="E28" s="24">
        <v>1272500</v>
      </c>
      <c r="H28" s="24">
        <v>359000</v>
      </c>
      <c r="I28" s="24">
        <v>359000</v>
      </c>
    </row>
    <row r="29" spans="1:9" ht="37.5">
      <c r="A29" s="12" t="s">
        <v>22</v>
      </c>
      <c r="B29" s="26"/>
      <c r="C29" s="26"/>
      <c r="D29" s="10" t="s">
        <v>23</v>
      </c>
      <c r="E29" s="11">
        <v>1424149</v>
      </c>
      <c r="H29" s="11">
        <v>1424149</v>
      </c>
      <c r="I29" s="11">
        <v>1424149</v>
      </c>
    </row>
    <row r="30" spans="1:9" ht="18.75">
      <c r="A30" s="21" t="s">
        <v>84</v>
      </c>
      <c r="B30" s="4"/>
      <c r="C30" s="4"/>
      <c r="D30" s="22" t="s">
        <v>85</v>
      </c>
      <c r="E30" s="11">
        <v>550000</v>
      </c>
      <c r="H30" s="11">
        <v>450000</v>
      </c>
      <c r="I30" s="11">
        <v>450000</v>
      </c>
    </row>
    <row r="31" spans="1:9" ht="18.75">
      <c r="A31" s="14" t="s">
        <v>24</v>
      </c>
      <c r="B31" s="8"/>
      <c r="C31" s="8"/>
      <c r="D31" s="9" t="s">
        <v>25</v>
      </c>
      <c r="E31" s="7">
        <f>E32+E33+E34+E35</f>
        <v>46181603</v>
      </c>
      <c r="H31" s="7">
        <f>H32+H33+H34+H35</f>
        <v>52237450</v>
      </c>
      <c r="I31" s="7">
        <f>I32+I33+I34+I35</f>
        <v>55192000</v>
      </c>
    </row>
    <row r="32" spans="1:9" s="3" customFormat="1" ht="18.75">
      <c r="A32" s="12" t="s">
        <v>60</v>
      </c>
      <c r="B32" s="4"/>
      <c r="C32" s="4"/>
      <c r="D32" s="10" t="s">
        <v>61</v>
      </c>
      <c r="E32" s="11">
        <v>70000</v>
      </c>
      <c r="H32" s="11">
        <v>70000</v>
      </c>
      <c r="I32" s="11">
        <v>70000</v>
      </c>
    </row>
    <row r="33" spans="1:9" ht="18.75">
      <c r="A33" s="12" t="s">
        <v>26</v>
      </c>
      <c r="B33" s="4"/>
      <c r="C33" s="4"/>
      <c r="D33" s="10" t="s">
        <v>27</v>
      </c>
      <c r="E33" s="11">
        <v>6858003</v>
      </c>
      <c r="H33" s="11">
        <v>6977750</v>
      </c>
      <c r="I33" s="11">
        <v>7533500</v>
      </c>
    </row>
    <row r="34" spans="1:9" ht="18.75">
      <c r="A34" s="12" t="s">
        <v>28</v>
      </c>
      <c r="B34" s="4"/>
      <c r="C34" s="4"/>
      <c r="D34" s="10" t="s">
        <v>29</v>
      </c>
      <c r="E34" s="11">
        <v>38320600</v>
      </c>
      <c r="H34" s="11">
        <v>44256700</v>
      </c>
      <c r="I34" s="11">
        <v>46655500</v>
      </c>
    </row>
    <row r="35" spans="1:9" ht="18.75">
      <c r="A35" s="12" t="s">
        <v>30</v>
      </c>
      <c r="B35" s="4"/>
      <c r="C35" s="4"/>
      <c r="D35" s="10" t="s">
        <v>31</v>
      </c>
      <c r="E35" s="11">
        <v>933000</v>
      </c>
      <c r="H35" s="11">
        <v>933000</v>
      </c>
      <c r="I35" s="11">
        <v>933000</v>
      </c>
    </row>
    <row r="36" spans="1:9" ht="18.75">
      <c r="A36" s="14" t="s">
        <v>67</v>
      </c>
      <c r="B36" s="4"/>
      <c r="C36" s="4"/>
      <c r="D36" s="9" t="s">
        <v>68</v>
      </c>
      <c r="E36" s="7">
        <f>E37+E38+E39</f>
        <v>15959622</v>
      </c>
      <c r="H36" s="7">
        <f>H37+H38+H39</f>
        <v>11184825</v>
      </c>
      <c r="I36" s="7">
        <f>I37+I38+I39</f>
        <v>11184825</v>
      </c>
    </row>
    <row r="37" spans="1:9" s="25" customFormat="1" ht="18.75">
      <c r="A37" s="21" t="s">
        <v>78</v>
      </c>
      <c r="B37" s="23"/>
      <c r="C37" s="23"/>
      <c r="D37" s="22" t="s">
        <v>79</v>
      </c>
      <c r="E37" s="24">
        <v>519750</v>
      </c>
      <c r="H37" s="24">
        <v>519750</v>
      </c>
      <c r="I37" s="24">
        <v>519750</v>
      </c>
    </row>
    <row r="38" spans="1:9" s="3" customFormat="1" ht="18.75">
      <c r="A38" s="21" t="s">
        <v>75</v>
      </c>
      <c r="B38" s="23"/>
      <c r="C38" s="23"/>
      <c r="D38" s="22" t="s">
        <v>76</v>
      </c>
      <c r="E38" s="24">
        <v>2871797</v>
      </c>
      <c r="H38" s="24">
        <v>1900000</v>
      </c>
      <c r="I38" s="24">
        <v>1900000</v>
      </c>
    </row>
    <row r="39" spans="1:9" ht="18.75">
      <c r="A39" s="21" t="s">
        <v>69</v>
      </c>
      <c r="B39" s="4"/>
      <c r="C39" s="4"/>
      <c r="D39" s="22" t="s">
        <v>70</v>
      </c>
      <c r="E39" s="11">
        <v>12568075</v>
      </c>
      <c r="H39" s="11">
        <v>8765075</v>
      </c>
      <c r="I39" s="11">
        <v>8765075</v>
      </c>
    </row>
    <row r="40" spans="1:9" ht="18.75">
      <c r="A40" s="14" t="s">
        <v>32</v>
      </c>
      <c r="B40" s="8"/>
      <c r="C40" s="8"/>
      <c r="D40" s="9" t="s">
        <v>33</v>
      </c>
      <c r="E40" s="7">
        <f>E41+E42+E43+E44+E45</f>
        <v>136617567</v>
      </c>
      <c r="H40" s="7">
        <f>H41+H42+H43+H44+H45</f>
        <v>135926305</v>
      </c>
      <c r="I40" s="7">
        <f>I41+I42+I43+I44+I45</f>
        <v>133859755</v>
      </c>
    </row>
    <row r="41" spans="1:9" ht="18.75">
      <c r="A41" s="12" t="s">
        <v>34</v>
      </c>
      <c r="B41" s="4"/>
      <c r="C41" s="4"/>
      <c r="D41" s="10" t="s">
        <v>35</v>
      </c>
      <c r="E41" s="11">
        <v>42226487</v>
      </c>
      <c r="H41" s="11">
        <v>41034697</v>
      </c>
      <c r="I41" s="11">
        <v>40034697</v>
      </c>
    </row>
    <row r="42" spans="1:9" ht="18.75">
      <c r="A42" s="12" t="s">
        <v>36</v>
      </c>
      <c r="B42" s="4"/>
      <c r="C42" s="4"/>
      <c r="D42" s="10" t="s">
        <v>37</v>
      </c>
      <c r="E42" s="11">
        <v>75059463</v>
      </c>
      <c r="H42" s="11">
        <v>76518133</v>
      </c>
      <c r="I42" s="11">
        <v>75451583</v>
      </c>
    </row>
    <row r="43" spans="1:9" ht="18.75">
      <c r="A43" s="21" t="s">
        <v>71</v>
      </c>
      <c r="B43" s="4"/>
      <c r="C43" s="4"/>
      <c r="D43" s="22" t="s">
        <v>72</v>
      </c>
      <c r="E43" s="11">
        <v>12675810</v>
      </c>
      <c r="H43" s="11">
        <v>12315105</v>
      </c>
      <c r="I43" s="11">
        <v>12315105</v>
      </c>
    </row>
    <row r="44" spans="1:9" ht="18.75">
      <c r="A44" s="12" t="s">
        <v>38</v>
      </c>
      <c r="B44" s="4"/>
      <c r="C44" s="4"/>
      <c r="D44" s="22" t="s">
        <v>74</v>
      </c>
      <c r="E44" s="11">
        <v>2690067</v>
      </c>
      <c r="H44" s="11">
        <v>2190067</v>
      </c>
      <c r="I44" s="11">
        <v>2190067</v>
      </c>
    </row>
    <row r="45" spans="1:9" ht="18.75">
      <c r="A45" s="12" t="s">
        <v>39</v>
      </c>
      <c r="B45" s="4"/>
      <c r="C45" s="4"/>
      <c r="D45" s="10" t="s">
        <v>40</v>
      </c>
      <c r="E45" s="11">
        <v>3965740</v>
      </c>
      <c r="H45" s="11">
        <v>3868303</v>
      </c>
      <c r="I45" s="11">
        <v>3868303</v>
      </c>
    </row>
    <row r="46" spans="1:9" ht="18.75">
      <c r="A46" s="14" t="s">
        <v>41</v>
      </c>
      <c r="B46" s="8"/>
      <c r="C46" s="8"/>
      <c r="D46" s="9" t="s">
        <v>63</v>
      </c>
      <c r="E46" s="7">
        <f>E47+E48</f>
        <v>30470136</v>
      </c>
      <c r="H46" s="7">
        <f>H47+H48</f>
        <v>29065370</v>
      </c>
      <c r="I46" s="7">
        <f>I47+I48</f>
        <v>25825902</v>
      </c>
    </row>
    <row r="47" spans="1:9" ht="18.75">
      <c r="A47" s="12" t="s">
        <v>42</v>
      </c>
      <c r="B47" s="4"/>
      <c r="C47" s="4"/>
      <c r="D47" s="10" t="s">
        <v>43</v>
      </c>
      <c r="E47" s="11">
        <v>29044466</v>
      </c>
      <c r="H47" s="11">
        <v>27698784</v>
      </c>
      <c r="I47" s="11">
        <v>24469184</v>
      </c>
    </row>
    <row r="48" spans="1:9" ht="45" customHeight="1">
      <c r="A48" s="12" t="s">
        <v>44</v>
      </c>
      <c r="B48" s="4" t="s">
        <v>45</v>
      </c>
      <c r="C48" s="4"/>
      <c r="D48" s="10" t="s">
        <v>62</v>
      </c>
      <c r="E48" s="11">
        <v>1425670</v>
      </c>
      <c r="H48" s="11">
        <v>1366586</v>
      </c>
      <c r="I48" s="11">
        <v>1356718</v>
      </c>
    </row>
    <row r="49" spans="1:9" ht="18.75">
      <c r="A49" s="14" t="s">
        <v>46</v>
      </c>
      <c r="B49" s="8"/>
      <c r="C49" s="8"/>
      <c r="D49" s="9" t="s">
        <v>47</v>
      </c>
      <c r="E49" s="7">
        <f>E50+E51+E52</f>
        <v>5861428</v>
      </c>
      <c r="H49" s="7">
        <f>H50+H51+H52</f>
        <v>7273700</v>
      </c>
      <c r="I49" s="7">
        <f>I50+I51+I52</f>
        <v>5023600</v>
      </c>
    </row>
    <row r="50" spans="1:9" ht="18.75">
      <c r="A50" s="12" t="s">
        <v>48</v>
      </c>
      <c r="B50" s="4"/>
      <c r="C50" s="4"/>
      <c r="D50" s="10" t="s">
        <v>49</v>
      </c>
      <c r="E50" s="11">
        <v>660000</v>
      </c>
      <c r="H50" s="11">
        <v>660000</v>
      </c>
      <c r="I50" s="11">
        <v>660000</v>
      </c>
    </row>
    <row r="51" spans="1:9" ht="18.75">
      <c r="A51" s="12" t="s">
        <v>50</v>
      </c>
      <c r="B51" s="4"/>
      <c r="C51" s="4"/>
      <c r="D51" s="10" t="s">
        <v>51</v>
      </c>
      <c r="E51" s="11">
        <v>3594128</v>
      </c>
      <c r="H51" s="11">
        <v>2769200</v>
      </c>
      <c r="I51" s="11">
        <v>2756300</v>
      </c>
    </row>
    <row r="52" spans="1:9" ht="18.75">
      <c r="A52" s="21" t="s">
        <v>87</v>
      </c>
      <c r="B52" s="27"/>
      <c r="C52" s="27"/>
      <c r="D52" s="22" t="s">
        <v>88</v>
      </c>
      <c r="E52" s="11">
        <v>1607300</v>
      </c>
      <c r="H52" s="11">
        <v>3844500</v>
      </c>
      <c r="I52" s="11">
        <v>1607300</v>
      </c>
    </row>
    <row r="53" spans="1:9" ht="18.75">
      <c r="A53" s="14" t="s">
        <v>52</v>
      </c>
      <c r="B53" s="8"/>
      <c r="C53" s="8"/>
      <c r="D53" s="9" t="s">
        <v>53</v>
      </c>
      <c r="E53" s="7">
        <f>E54</f>
        <v>750000</v>
      </c>
      <c r="H53" s="7">
        <f>H54</f>
        <v>300000</v>
      </c>
      <c r="I53" s="7">
        <f>I54</f>
        <v>300000</v>
      </c>
    </row>
    <row r="54" spans="1:9" ht="18.75">
      <c r="A54" s="12" t="s">
        <v>54</v>
      </c>
      <c r="B54" s="4"/>
      <c r="C54" s="4"/>
      <c r="D54" s="10" t="s">
        <v>55</v>
      </c>
      <c r="E54" s="11">
        <v>750000</v>
      </c>
      <c r="H54" s="11">
        <v>300000</v>
      </c>
      <c r="I54" s="11">
        <v>300000</v>
      </c>
    </row>
    <row r="55" spans="1:9" ht="18.75">
      <c r="A55" s="14" t="s">
        <v>56</v>
      </c>
      <c r="B55" s="8"/>
      <c r="C55" s="8"/>
      <c r="D55" s="9" t="s">
        <v>57</v>
      </c>
      <c r="E55" s="7">
        <f>E56</f>
        <v>1800900</v>
      </c>
      <c r="H55" s="7">
        <f>H56</f>
        <v>1800900</v>
      </c>
      <c r="I55" s="7">
        <f>I56</f>
        <v>1800900</v>
      </c>
    </row>
    <row r="56" spans="1:9" ht="18.75">
      <c r="A56" s="12" t="s">
        <v>58</v>
      </c>
      <c r="B56" s="4"/>
      <c r="C56" s="4"/>
      <c r="D56" s="10" t="s">
        <v>59</v>
      </c>
      <c r="E56" s="11">
        <v>1800900</v>
      </c>
      <c r="H56" s="11">
        <v>1800900</v>
      </c>
      <c r="I56" s="11">
        <v>1800900</v>
      </c>
    </row>
    <row r="57" spans="1:9">
      <c r="A57" s="1"/>
      <c r="B57" s="1"/>
      <c r="C57" s="1"/>
      <c r="D57" s="1"/>
      <c r="E57" s="1"/>
      <c r="F57" s="1"/>
      <c r="G57" s="1"/>
    </row>
    <row r="59" spans="1:9" s="1" customFormat="1">
      <c r="A59"/>
      <c r="B59"/>
      <c r="C59"/>
      <c r="D59"/>
      <c r="E59"/>
      <c r="F59"/>
      <c r="G59"/>
    </row>
  </sheetData>
  <mergeCells count="18">
    <mergeCell ref="H13:I13"/>
    <mergeCell ref="E13:E14"/>
    <mergeCell ref="A12:A14"/>
    <mergeCell ref="B12:B14"/>
    <mergeCell ref="C12:C14"/>
    <mergeCell ref="D12:D14"/>
    <mergeCell ref="D1:I1"/>
    <mergeCell ref="A11:G11"/>
    <mergeCell ref="E12:I12"/>
    <mergeCell ref="A8:E8"/>
    <mergeCell ref="A9:E9"/>
    <mergeCell ref="A10:E10"/>
    <mergeCell ref="A2:I2"/>
    <mergeCell ref="A3:I3"/>
    <mergeCell ref="A4:I4"/>
    <mergeCell ref="A5:I5"/>
    <mergeCell ref="A6:I6"/>
    <mergeCell ref="A7:I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2019-12-24T06:52:36Z</dcterms:modified>
</cp:coreProperties>
</file>