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32" windowWidth="11952" windowHeight="1620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<sst xmlns="http://schemas.openxmlformats.org/spreadsheetml/2006/main" count="69" uniqueCount="69">
  <si>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 Российской Федерации</t>
  </si>
  <si>
    <t>Наименование налога (сбора)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</si>
  <si>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</si>
  <si>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</si>
  <si>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</si>
  <si>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</si>
  <si>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</si>
  <si>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</si>
  <si>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227,227* и 228 Налогового кодекса Российской Федерации</t>
  </si>
  <si>
    <t xml:space="preserve">  000  2 00 00000 00 0000 000          </t>
  </si>
  <si>
    <t xml:space="preserve">  000 1 08 00000 00 0000 000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</si>
  <si>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</si>
  <si>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Налоговые и неналоговые доходы</t>
  </si>
  <si>
    <t>НАЛОГИ НА ПРИБЫЛЬ, ДОХОДЫ</t>
  </si>
  <si>
    <t>ГОСУДАРСТВЕННАЯ ПОШЛИНА</t>
  </si>
  <si>
    <t xml:space="preserve">   000 1 05 00000 00 0000 000</t>
  </si>
  <si>
    <t xml:space="preserve">   000 1 01 00000 00 0000 000</t>
  </si>
  <si>
    <t xml:space="preserve">   000 1 06 00000 00 0000 000</t>
  </si>
  <si>
    <t>БЕЗВОЗМЕЗДНЫЕ ПОСТУПЛЕНИЯ</t>
  </si>
  <si>
    <t>ИТОГО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</si>
  <si>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</si>
  <si>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Доходы от уплаты акцизов на дна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</t>
    </r>
    <r>
      <rPr>
        <sz val="11"/>
        <rFont val="Times New Roman"/>
        <family val="1"/>
      </rPr>
      <t>бюджеты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</si>
  <si>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</si>
  <si>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</si>
  <si>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</si>
  <si>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произведенным на территории Российской Федерации</t>
  </si>
  <si>
    <t>Налог на имущество физических лиц,взимаемой по ставке, применяемой к объекту налогообложения, расположенному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</si>
  <si>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</si>
  <si>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Прочие субвенции бюджетам сельских поселений
</t>
  </si>
  <si>
    <t xml:space="preserve">Дотации бюджетам сельских поселений на выравнивание  бюджетной     обеспеченности    </t>
  </si>
  <si>
    <t xml:space="preserve">  000 1 00 00000 00 0000 000</t>
  </si>
  <si>
    <t xml:space="preserve"> 000 1 01 02000 01 0000 110</t>
  </si>
  <si>
    <t xml:space="preserve">   000 1 01 02010 01 0000 110</t>
  </si>
  <si>
    <t xml:space="preserve">   000 1 01 02030 01 0000 110</t>
  </si>
  <si>
    <t xml:space="preserve">   000 1 03 00000 00 0000 000</t>
  </si>
  <si>
    <t xml:space="preserve">   000 1 03 02000 01 0000 110</t>
  </si>
  <si>
    <t>000 1 05 03010 01 0000 110</t>
  </si>
  <si>
    <t xml:space="preserve">   000 1 06 01030 10 0000 110</t>
  </si>
  <si>
    <t xml:space="preserve">   000 1 06 06000 00 0000 110</t>
  </si>
  <si>
    <t xml:space="preserve">000 1 08 04020 01 0000 110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</si>
  <si>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</si>
  <si>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</si>
  <si>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</si>
  <si>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</si>
  <si>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</si>
  <si>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000  2 02 15001 10 0000 150</t>
  </si>
  <si>
    <t>000  2 02 35118 10 0000 150</t>
  </si>
  <si>
    <t>000  2 02 39999 10 0000 150</t>
  </si>
  <si>
    <t>000 1 03 02231 01 0000 110</t>
  </si>
  <si>
    <t>000 1 03 02241 01 0000 110</t>
  </si>
  <si>
    <t>000 1 03 02251 01 0000 110</t>
  </si>
  <si>
    <t>000 1 03 02261 01 0000 110</t>
  </si>
  <si>
    <t xml:space="preserve">Прочие субсидии бюджетам сельских поселений
</t>
  </si>
  <si>
    <t>Прочие межбюджетные трансферты, передаваемые бюджетам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</si>
  <si>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</si>
  <si>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</si>
  <si>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000 2 02 29999 10 9000 150</t>
  </si>
  <si>
    <t>000 2 02 49999 10 9000 150</t>
  </si>
  <si>
    <t>000 2 04 05099 10 9000 150</t>
  </si>
  <si>
    <t>000 2 07 05030 10 9000 150</t>
  </si>
  <si>
    <t>Утверждено сумма (руб.)</t>
  </si>
  <si>
    <t xml:space="preserve">   000 1 01 02020 01 0000 110</t>
  </si>
  <si>
    <t xml:space="preserve">   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</si>
  <si>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признаваеемыми контролирующими лицами этой компании</t>
  </si>
  <si>
    <t xml:space="preserve">  000  2 02 00000 00 0000 000</t>
  </si>
  <si>
    <t>БЕЗВОЗМЕЗДНЫЕ ПОСТУПЛЕНИЯ ОТ ДРУГИХ БЮДЖЕТОВ БЮДЖЕТНОЙ СИСТЕМЫ РОССИЙСКОЙ ФЕДЕРАЦИИ</t>
  </si>
  <si>
    <t>Кассовое исполнение сумма (руб.)</t>
  </si>
  <si>
    <t xml:space="preserve">
                                                                                                 Приложение 2 к решению Думы Весьегонского муниципального округа Тверской области от 00.00.2020 № 
</t>
  </si>
  <si>
    <t xml:space="preserve">Прогнозируемые доходы местного бюджета по группам, подгруппам, статьям, подстатьям и элементам доходов классификации доходов бюджетов Российской Федерации за 2019 год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</si>
</sst>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0&quot;р.&quot;"/>
    <numFmt numFmtId="186" formatCode="#,##0.00_р_."/>
  </numFmts>
  <fonts count="4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right" vertical="top" wrapText="1"/>
    </xf>
    <xf numFmtId="186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right" wrapText="1"/>
    </xf>
    <xf numFmtId="186" fontId="7" fillId="0" borderId="10" xfId="0" applyNumberFormat="1" applyFont="1" applyBorder="1" applyAlignment="1">
      <alignment horizontal="right" vertical="top" wrapText="1"/>
    </xf>
    <xf numFmtId="186" fontId="6" fillId="0" borderId="10" xfId="0" applyNumberFormat="1" applyFont="1" applyBorder="1" applyAlignment="1">
      <alignment horizontal="right" vertical="top" wrapText="1"/>
    </xf>
    <xf numFmtId="186" fontId="4" fillId="0" borderId="10" xfId="0" applyNumberFormat="1" applyFont="1" applyBorder="1" applyAlignment="1">
      <alignment horizontal="right" vertical="top" wrapText="1"/>
    </xf>
    <xf numFmtId="186" fontId="7" fillId="0" borderId="10" xfId="0" applyNumberFormat="1" applyFont="1" applyBorder="1" applyAlignment="1">
      <alignment horizontal="right" wrapText="1"/>
    </xf>
    <xf numFmtId="186" fontId="8" fillId="0" borderId="10" xfId="0" applyNumberFormat="1" applyFont="1" applyBorder="1" applyAlignment="1">
      <alignment horizontal="right" wrapText="1"/>
    </xf>
    <xf numFmtId="186" fontId="8" fillId="0" borderId="10" xfId="0" applyNumberFormat="1" applyFont="1" applyBorder="1" applyAlignment="1">
      <alignment horizontal="right" vertical="top" wrapText="1"/>
    </xf>
    <xf numFmtId="186" fontId="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0" fillId="0" borderId="13" xfId="0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Normal="75" zoomScalePageLayoutView="0" workbookViewId="0" topLeftCell="A21">
      <selection activeCell="E37" sqref="E37"/>
    </sheetView>
  </sheetViews>
  <sheetFormatPr defaultColWidth="9.00390625" defaultRowHeight="12.75"/>
  <cols>
    <col min="1" max="1" width="29.00390625" style="0" customWidth="1"/>
    <col min="2" max="2" width="50.125" style="0" customWidth="1"/>
    <col min="3" max="3" width="37.50390625" style="0" customWidth="1"/>
    <col min="4" max="4" width="17.50390625" style="0" customWidth="1"/>
    <col min="5" max="5" width="15.875" style="0" customWidth="1"/>
  </cols>
  <sheetData>
    <row r="1" spans="1:5" ht="74.25" customHeight="1">
      <c r="A1" s="58" t="s">
        <v>67</v>
      </c>
      <c r="B1" s="58"/>
      <c r="C1" s="58"/>
      <c r="D1" s="58"/>
      <c r="E1" s="58"/>
    </row>
    <row r="2" spans="1:5" ht="12.75" customHeight="1">
      <c r="A2" s="59" t="s">
        <v>68</v>
      </c>
      <c r="B2" s="59"/>
      <c r="C2" s="59"/>
      <c r="D2" s="59"/>
      <c r="E2" s="59"/>
    </row>
    <row r="3" spans="1:5" ht="12" customHeight="1" hidden="1">
      <c r="A3" s="59"/>
      <c r="B3" s="59"/>
      <c r="C3" s="59"/>
      <c r="D3" s="59"/>
      <c r="E3" s="59"/>
    </row>
    <row r="4" spans="1:5" ht="11.25" customHeight="1" hidden="1">
      <c r="A4" s="59"/>
      <c r="B4" s="59"/>
      <c r="C4" s="59"/>
      <c r="D4" s="59"/>
      <c r="E4" s="59"/>
    </row>
    <row r="5" spans="1:5" ht="12.75" customHeight="1" hidden="1">
      <c r="A5" s="59"/>
      <c r="B5" s="59"/>
      <c r="C5" s="59"/>
      <c r="D5" s="59"/>
      <c r="E5" s="59"/>
    </row>
    <row r="6" spans="1:5" ht="12.75" customHeight="1" hidden="1">
      <c r="A6" s="59"/>
      <c r="B6" s="59"/>
      <c r="C6" s="59"/>
      <c r="D6" s="59"/>
      <c r="E6" s="59"/>
    </row>
    <row r="7" spans="1:5" ht="10.5" customHeight="1" hidden="1">
      <c r="A7" s="59"/>
      <c r="B7" s="59"/>
      <c r="C7" s="59"/>
      <c r="D7" s="59"/>
      <c r="E7" s="59"/>
    </row>
    <row r="8" spans="1:5" ht="12.75" customHeight="1" hidden="1">
      <c r="A8" s="59"/>
      <c r="B8" s="59"/>
      <c r="C8" s="59"/>
      <c r="D8" s="59"/>
      <c r="E8" s="59"/>
    </row>
    <row r="9" spans="1:5" ht="12.75">
      <c r="A9" s="59"/>
      <c r="B9" s="59"/>
      <c r="C9" s="59"/>
      <c r="D9" s="59"/>
      <c r="E9" s="59"/>
    </row>
    <row r="10" spans="1:5" ht="10.5" customHeight="1">
      <c r="A10" s="60"/>
      <c r="B10" s="60"/>
      <c r="C10" s="60"/>
      <c r="D10" s="60"/>
      <c r="E10" s="60"/>
    </row>
    <row r="11" spans="1:5" ht="51" customHeight="1">
      <c r="A11" s="6" t="s">
        <v>0</v>
      </c>
      <c r="B11" s="50" t="s">
        <v>1</v>
      </c>
      <c r="C11" s="51"/>
      <c r="D11" s="18" t="s">
        <v>60</v>
      </c>
      <c r="E11" s="27" t="s">
        <v>66</v>
      </c>
    </row>
    <row r="12" spans="1:5" ht="18.75" customHeight="1">
      <c r="A12" s="7" t="s">
        <v>30</v>
      </c>
      <c r="B12" s="46" t="s">
        <v>12</v>
      </c>
      <c r="C12" s="47"/>
      <c r="D12" s="19">
        <f>D13+D19+D25+D27+D32</f>
        <v>2148657</v>
      </c>
      <c r="E12" s="19">
        <f>E13+E19+E25+E27+E32</f>
        <v>2285126.49</v>
      </c>
    </row>
    <row r="13" spans="1:5" ht="19.5" customHeight="1">
      <c r="A13" s="8" t="s">
        <v>16</v>
      </c>
      <c r="B13" s="46" t="s">
        <v>13</v>
      </c>
      <c r="C13" s="47"/>
      <c r="D13" s="19">
        <v>66540</v>
      </c>
      <c r="E13" s="28">
        <v>71000.22</v>
      </c>
    </row>
    <row r="14" spans="1:5" ht="15" customHeight="1">
      <c r="A14" s="9" t="s">
        <v>31</v>
      </c>
      <c r="B14" s="36" t="s">
        <v>2</v>
      </c>
      <c r="C14" s="37"/>
      <c r="D14" s="20">
        <v>66540</v>
      </c>
      <c r="E14" s="28">
        <v>71000.22</v>
      </c>
    </row>
    <row r="15" spans="1:5" ht="66" customHeight="1">
      <c r="A15" s="13" t="s">
        <v>32</v>
      </c>
      <c r="B15" s="34" t="s">
        <v>8</v>
      </c>
      <c r="C15" s="35"/>
      <c r="D15" s="21">
        <v>62960</v>
      </c>
      <c r="E15" s="29">
        <v>69709.48</v>
      </c>
    </row>
    <row r="16" spans="1:5" ht="81" customHeight="1">
      <c r="A16" s="13" t="s">
        <v>61</v>
      </c>
      <c r="B16" s="34" t="s">
        <v>44</v>
      </c>
      <c r="C16" s="38"/>
      <c r="D16" s="21">
        <v>3580</v>
      </c>
      <c r="E16" s="29">
        <v>1236.57</v>
      </c>
    </row>
    <row r="17" spans="1:5" ht="30.75" customHeight="1">
      <c r="A17" s="13" t="s">
        <v>33</v>
      </c>
      <c r="B17" s="34" t="s">
        <v>11</v>
      </c>
      <c r="C17" s="38"/>
      <c r="D17" s="21">
        <v>0</v>
      </c>
      <c r="E17" s="29">
        <v>51.04</v>
      </c>
    </row>
    <row r="18" spans="1:5" ht="49.5" customHeight="1">
      <c r="A18" s="13" t="s">
        <v>62</v>
      </c>
      <c r="B18" s="34" t="s">
        <v>63</v>
      </c>
      <c r="C18" s="35"/>
      <c r="D18" s="21">
        <v>0</v>
      </c>
      <c r="E18" s="29">
        <v>3.13</v>
      </c>
    </row>
    <row r="19" spans="1:5" ht="30.75" customHeight="1">
      <c r="A19" s="13" t="s">
        <v>34</v>
      </c>
      <c r="B19" s="57" t="s">
        <v>24</v>
      </c>
      <c r="C19" s="38"/>
      <c r="D19" s="22">
        <f>D20</f>
        <v>1151317</v>
      </c>
      <c r="E19" s="28">
        <v>1286449.87</v>
      </c>
    </row>
    <row r="20" spans="1:5" ht="30.75" customHeight="1">
      <c r="A20" s="13" t="s">
        <v>35</v>
      </c>
      <c r="B20" s="44" t="s">
        <v>25</v>
      </c>
      <c r="C20" s="45"/>
      <c r="D20" s="22">
        <f>D21+D22+D23+D24</f>
        <v>1151317</v>
      </c>
      <c r="E20" s="28">
        <v>1286449.87</v>
      </c>
    </row>
    <row r="21" spans="1:5" ht="51" customHeight="1">
      <c r="A21" s="10" t="s">
        <v>48</v>
      </c>
      <c r="B21" s="32" t="s">
        <v>20</v>
      </c>
      <c r="C21" s="33"/>
      <c r="D21" s="21">
        <v>417498</v>
      </c>
      <c r="E21" s="29">
        <v>585570.32</v>
      </c>
    </row>
    <row r="22" spans="1:5" ht="63" customHeight="1">
      <c r="A22" s="10" t="s">
        <v>49</v>
      </c>
      <c r="B22" s="32" t="s">
        <v>21</v>
      </c>
      <c r="C22" s="38"/>
      <c r="D22" s="21">
        <v>2925</v>
      </c>
      <c r="E22" s="29">
        <v>4304.09</v>
      </c>
    </row>
    <row r="23" spans="1:5" ht="52.5" customHeight="1">
      <c r="A23" s="10" t="s">
        <v>50</v>
      </c>
      <c r="B23" s="32" t="s">
        <v>22</v>
      </c>
      <c r="C23" s="38"/>
      <c r="D23" s="21">
        <v>808529</v>
      </c>
      <c r="E23" s="29">
        <v>782323.94</v>
      </c>
    </row>
    <row r="24" spans="1:5" ht="51.75" customHeight="1">
      <c r="A24" s="10" t="s">
        <v>51</v>
      </c>
      <c r="B24" s="32" t="s">
        <v>23</v>
      </c>
      <c r="C24" s="38"/>
      <c r="D24" s="21">
        <v>-77635</v>
      </c>
      <c r="E24" s="29">
        <v>-85748.48</v>
      </c>
    </row>
    <row r="25" spans="1:5" ht="15.75" customHeight="1">
      <c r="A25" s="13" t="s">
        <v>15</v>
      </c>
      <c r="B25" s="52" t="s">
        <v>3</v>
      </c>
      <c r="C25" s="37"/>
      <c r="D25" s="23">
        <v>3000</v>
      </c>
      <c r="E25" s="28">
        <v>3063.86</v>
      </c>
    </row>
    <row r="26" spans="1:5" ht="18.75" customHeight="1">
      <c r="A26" s="8" t="s">
        <v>36</v>
      </c>
      <c r="B26" s="53" t="s">
        <v>6</v>
      </c>
      <c r="C26" s="54"/>
      <c r="D26" s="24">
        <v>3000</v>
      </c>
      <c r="E26" s="29">
        <v>3063.86</v>
      </c>
    </row>
    <row r="27" spans="1:5" ht="20.25" customHeight="1">
      <c r="A27" s="15" t="s">
        <v>17</v>
      </c>
      <c r="B27" s="55" t="s">
        <v>4</v>
      </c>
      <c r="C27" s="56"/>
      <c r="D27" s="23">
        <f>D28+D29</f>
        <v>927000</v>
      </c>
      <c r="E27" s="28">
        <v>924612.54</v>
      </c>
    </row>
    <row r="28" spans="1:5" ht="36.75" customHeight="1">
      <c r="A28" s="15" t="s">
        <v>37</v>
      </c>
      <c r="B28" s="36" t="s">
        <v>26</v>
      </c>
      <c r="C28" s="37"/>
      <c r="D28" s="25">
        <v>80000</v>
      </c>
      <c r="E28" s="29">
        <v>77140.2</v>
      </c>
    </row>
    <row r="29" spans="1:5" ht="18.75" customHeight="1">
      <c r="A29" s="8" t="s">
        <v>38</v>
      </c>
      <c r="B29" s="55" t="s">
        <v>5</v>
      </c>
      <c r="C29" s="56"/>
      <c r="D29" s="24">
        <f>D30+D31</f>
        <v>847000</v>
      </c>
      <c r="E29" s="29">
        <v>847472.34</v>
      </c>
    </row>
    <row r="30" spans="1:5" ht="35.25" customHeight="1">
      <c r="A30" s="12" t="s">
        <v>41</v>
      </c>
      <c r="B30" s="49" t="s">
        <v>27</v>
      </c>
      <c r="C30" s="49"/>
      <c r="D30" s="21">
        <v>239000</v>
      </c>
      <c r="E30" s="29">
        <v>230257.07</v>
      </c>
    </row>
    <row r="31" spans="1:5" ht="36" customHeight="1">
      <c r="A31" s="12" t="s">
        <v>42</v>
      </c>
      <c r="B31" s="49" t="s">
        <v>43</v>
      </c>
      <c r="C31" s="49"/>
      <c r="D31" s="21">
        <v>608000</v>
      </c>
      <c r="E31" s="29">
        <v>617215.27</v>
      </c>
    </row>
    <row r="32" spans="1:5" ht="15.75" customHeight="1">
      <c r="A32" s="9" t="s">
        <v>10</v>
      </c>
      <c r="B32" s="52" t="s">
        <v>14</v>
      </c>
      <c r="C32" s="62"/>
      <c r="D32" s="20">
        <v>800</v>
      </c>
      <c r="E32" s="28">
        <v>0</v>
      </c>
    </row>
    <row r="33" spans="1:5" ht="33" customHeight="1">
      <c r="A33" s="9" t="s">
        <v>39</v>
      </c>
      <c r="B33" s="30" t="s">
        <v>7</v>
      </c>
      <c r="C33" s="31"/>
      <c r="D33" s="26">
        <v>800</v>
      </c>
      <c r="E33" s="29">
        <v>0</v>
      </c>
    </row>
    <row r="34" spans="1:5" ht="16.5" customHeight="1">
      <c r="A34" s="14" t="s">
        <v>9</v>
      </c>
      <c r="B34" s="44" t="s">
        <v>18</v>
      </c>
      <c r="C34" s="48"/>
      <c r="D34" s="16">
        <f>SUM(D36:D42)</f>
        <v>3251003.38</v>
      </c>
      <c r="E34" s="28">
        <v>3247267.33</v>
      </c>
    </row>
    <row r="35" spans="1:5" ht="32.25" customHeight="1">
      <c r="A35" s="14" t="s">
        <v>64</v>
      </c>
      <c r="B35" s="44" t="s">
        <v>65</v>
      </c>
      <c r="C35" s="48"/>
      <c r="D35" s="16">
        <v>2996003.38</v>
      </c>
      <c r="E35" s="28">
        <v>2995905.06</v>
      </c>
    </row>
    <row r="36" spans="1:5" ht="18.75" customHeight="1">
      <c r="A36" s="12" t="s">
        <v>45</v>
      </c>
      <c r="B36" s="42" t="s">
        <v>29</v>
      </c>
      <c r="C36" s="43"/>
      <c r="D36" s="17">
        <v>1793500</v>
      </c>
      <c r="E36" s="29">
        <v>1793500</v>
      </c>
    </row>
    <row r="37" spans="1:5" ht="32.25" customHeight="1">
      <c r="A37" s="11" t="s">
        <v>46</v>
      </c>
      <c r="B37" s="42" t="s">
        <v>40</v>
      </c>
      <c r="C37" s="61"/>
      <c r="D37" s="17">
        <v>78000</v>
      </c>
      <c r="E37" s="29">
        <v>78000</v>
      </c>
    </row>
    <row r="38" spans="1:5" ht="18.75" customHeight="1">
      <c r="A38" s="11" t="s">
        <v>47</v>
      </c>
      <c r="B38" s="42" t="s">
        <v>28</v>
      </c>
      <c r="C38" s="43"/>
      <c r="D38" s="17">
        <v>150</v>
      </c>
      <c r="E38" s="29">
        <v>150</v>
      </c>
    </row>
    <row r="39" spans="1:5" ht="18.75" customHeight="1">
      <c r="A39" s="11" t="s">
        <v>56</v>
      </c>
      <c r="B39" s="42" t="s">
        <v>52</v>
      </c>
      <c r="C39" s="61"/>
      <c r="D39" s="17">
        <v>1093353.38</v>
      </c>
      <c r="E39" s="29">
        <v>1093353.38</v>
      </c>
    </row>
    <row r="40" spans="1:5" ht="21" customHeight="1">
      <c r="A40" s="11" t="s">
        <v>57</v>
      </c>
      <c r="B40" s="42" t="s">
        <v>53</v>
      </c>
      <c r="C40" s="61"/>
      <c r="D40" s="17">
        <v>31000</v>
      </c>
      <c r="E40" s="29">
        <v>30901.68</v>
      </c>
    </row>
    <row r="41" spans="1:5" ht="30.75" customHeight="1">
      <c r="A41" s="11" t="s">
        <v>58</v>
      </c>
      <c r="B41" s="42" t="s">
        <v>54</v>
      </c>
      <c r="C41" s="61"/>
      <c r="D41" s="17">
        <v>137000</v>
      </c>
      <c r="E41" s="29">
        <v>136016.83</v>
      </c>
    </row>
    <row r="42" spans="1:5" ht="18.75" customHeight="1">
      <c r="A42" s="11" t="s">
        <v>59</v>
      </c>
      <c r="B42" s="42" t="s">
        <v>55</v>
      </c>
      <c r="C42" s="43"/>
      <c r="D42" s="17">
        <v>118000</v>
      </c>
      <c r="E42" s="29">
        <v>115345.44</v>
      </c>
    </row>
    <row r="43" spans="1:5" ht="22.5" customHeight="1">
      <c r="A43" s="39" t="s">
        <v>19</v>
      </c>
      <c r="B43" s="40"/>
      <c r="C43" s="41"/>
      <c r="D43" s="16">
        <f>D12+D34</f>
        <v>5399660.38</v>
      </c>
      <c r="E43" s="16">
        <f>E12+E34</f>
        <v>5532393.82</v>
      </c>
    </row>
    <row r="44" spans="1:4" ht="15">
      <c r="A44" s="5"/>
      <c r="B44" s="5"/>
      <c r="C44" s="5"/>
      <c r="D44" s="5"/>
    </row>
    <row r="45" spans="1:4" ht="12.75">
      <c r="A45" s="2"/>
      <c r="B45" s="3"/>
      <c r="D45" s="1"/>
    </row>
    <row r="47" spans="1:4" ht="12.75">
      <c r="A47" s="3"/>
      <c r="D47" s="4"/>
    </row>
    <row r="48" spans="1:4" ht="12.75">
      <c r="A48" s="3"/>
      <c r="D48" s="4"/>
    </row>
    <row r="49" spans="1:4" ht="12.75">
      <c r="A49" s="3"/>
      <c r="D49" s="4"/>
    </row>
    <row r="50" spans="1:4" ht="12.75">
      <c r="A50" s="3"/>
      <c r="D50" s="4"/>
    </row>
  </sheetData>
  <sheetProtection/>
  <mergeCells count="35">
    <mergeCell ref="A1:E1"/>
    <mergeCell ref="A2:E10"/>
    <mergeCell ref="B38:C38"/>
    <mergeCell ref="B39:C39"/>
    <mergeCell ref="B40:C40"/>
    <mergeCell ref="B41:C41"/>
    <mergeCell ref="B29:C29"/>
    <mergeCell ref="B37:C37"/>
    <mergeCell ref="B31:C31"/>
    <mergeCell ref="B32:C32"/>
    <mergeCell ref="B11:C11"/>
    <mergeCell ref="B12:C12"/>
    <mergeCell ref="B25:C25"/>
    <mergeCell ref="B17:C17"/>
    <mergeCell ref="B26:C26"/>
    <mergeCell ref="B27:C27"/>
    <mergeCell ref="B19:C19"/>
    <mergeCell ref="A43:C43"/>
    <mergeCell ref="B36:C36"/>
    <mergeCell ref="B42:C42"/>
    <mergeCell ref="B20:C20"/>
    <mergeCell ref="B13:C13"/>
    <mergeCell ref="B34:C34"/>
    <mergeCell ref="B30:C30"/>
    <mergeCell ref="B23:C23"/>
    <mergeCell ref="B24:C24"/>
    <mergeCell ref="B35:C35"/>
    <mergeCell ref="B33:C33"/>
    <mergeCell ref="B21:C21"/>
    <mergeCell ref="B15:C15"/>
    <mergeCell ref="B14:C14"/>
    <mergeCell ref="B16:C16"/>
    <mergeCell ref="B18:C18"/>
    <mergeCell ref="B22:C22"/>
    <mergeCell ref="B28:C28"/>
  </mergeCells>
  <printOptions/>
  <pageMargins left="0.75" right="0.75" top="1" bottom="1" header="0.5" footer="0.5"/>
  <pageSetup horizontalDpi="600" verticalDpi="600" orientation="portrait" paperSize="9" scale="5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Брагина</cp:lastModifiedBy>
  <cp:lastPrinted>2020-04-21T11:16:33Z</cp:lastPrinted>
  <dcterms:created xsi:type="dcterms:W3CDTF">2005-01-26T05:40:08Z</dcterms:created>
  <dcterms:modified xsi:type="dcterms:W3CDTF">2020-04-21T12:16:40Z</dcterms:modified>
  <cp:category/>
  <cp:version/>
  <cp:contentType/>
  <cp:contentStatus/>
</cp:coreProperties>
</file>