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57"/>
  <c r="H57"/>
  <c r="I55"/>
  <c r="H55"/>
  <c r="I51"/>
  <c r="H51"/>
  <c r="I48"/>
  <c r="H48"/>
  <c r="I42"/>
  <c r="H42"/>
  <c r="I38"/>
  <c r="H38"/>
  <c r="I33"/>
  <c r="H33"/>
  <c r="I29"/>
  <c r="H29"/>
  <c r="I19"/>
  <c r="H19"/>
  <c r="E57"/>
  <c r="E55"/>
  <c r="E51"/>
  <c r="E48"/>
  <c r="E42"/>
  <c r="E38"/>
  <c r="E33"/>
  <c r="I27"/>
  <c r="H27"/>
  <c r="E27"/>
  <c r="E19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<sst xmlns="http://schemas.openxmlformats.org/spreadsheetml/2006/main" count="119" uniqueCount="104">
  <si>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</si>
  <si>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</si>
  <si>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</si>
  <si>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</si>
  <si>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</si>
  <si>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</si>
  <si>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</si>
  <si>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</si>
  <si>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</si>
  <si>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</si>
  <si>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</si>
  <si>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</si>
  <si>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</si>
  <si>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</si>
  <si>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</si>
  <si>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</si>
  <si>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</si>
  <si>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</si>
  <si>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</si>
  <si>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</si>
  <si>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</si>
  <si>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</si>
  <si>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</si>
  <si>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</si>
  <si>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</si>
  <si>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</si>
  <si>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</si>
  <si>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</si>
  <si>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</si>
  <si>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</si>
  <si>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</si>
  <si>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</si>
  <si>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</si>
  <si>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</si>
  <si>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</si>
  <si>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</si>
  <si>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</si>
  <si>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</si>
  <si>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</si>
  <si>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</si>
  <si>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</si>
  <si>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</si>
  <si>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</si>
  <si>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</si>
  <si>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</si>
  <si>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</si>
  <si>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</si>
  <si>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</si>
  <si>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</si>
  <si>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</si>
  <si>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</si>
  <si>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</si>
  <si>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</si>
  <si>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</si>
  <si>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</si>
  <si>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</si>
  <si>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</si>
  <si>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</si>
  <si>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</si>
  <si>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</si>
  <si>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</si>
  <si>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</si>
  <si>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</si>
  <si>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</si>
  <si>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</si>
  <si>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</si>
  <si>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</si>
  <si>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</si>
  <si>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</si>
  <si>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</si>
  <si>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</si>
  <si>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</si>
  <si>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</si>
  <si>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</si>
  <si>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</si>
  <si>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</si>
  <si>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</si>
  <si>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</si>
  <si>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</si>
  <si>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</si>
  <si>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</si>
  <si>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</si>
  <si>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</si>
  <si>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</si>
  <si>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</si>
  <si>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</si>
  <si>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</si>
  <si>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</si>
  <si>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</si>
  <si>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</si>
  <si>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</si>
  <si>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</si>
  <si>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</si>
  <si>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</si>
  <si>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</si>
  <si>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</si>
  <si>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</si>
  <si>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</si>
  <si>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</si>
  <si>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</si>
  <si>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</si>
  <si>
    <t>Приложение 3</t>
  </si>
  <si>
    <t>к решению Думы Весьегонского муниципального округа</t>
  </si>
  <si>
    <t>от 17.03.2021  № 161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</si>
</sst>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3" sqref="A3:I3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34" t="s">
        <v>101</v>
      </c>
      <c r="B1" s="34"/>
      <c r="C1" s="34"/>
      <c r="D1" s="34"/>
      <c r="E1" s="34"/>
      <c r="F1" s="34"/>
      <c r="G1" s="34"/>
      <c r="H1" s="34"/>
      <c r="I1" s="34"/>
    </row>
    <row r="2" spans="1:9" ht="15.6">
      <c r="A2" s="34" t="s">
        <v>102</v>
      </c>
      <c r="B2" s="34"/>
      <c r="C2" s="34"/>
      <c r="D2" s="34"/>
      <c r="E2" s="34"/>
      <c r="F2" s="34"/>
      <c r="G2" s="34"/>
      <c r="H2" s="34"/>
      <c r="I2" s="34"/>
    </row>
    <row r="3" spans="1:9" ht="15.6">
      <c r="A3" s="34" t="s">
        <v>103</v>
      </c>
      <c r="B3" s="34"/>
      <c r="C3" s="34"/>
      <c r="D3" s="34"/>
      <c r="E3" s="34"/>
      <c r="F3" s="34"/>
      <c r="G3" s="34"/>
      <c r="H3" s="34"/>
      <c r="I3" s="34"/>
    </row>
    <row r="4" spans="1:9" ht="15.6">
      <c r="A4" s="36" t="s">
        <v>80</v>
      </c>
      <c r="B4" s="36"/>
      <c r="C4" s="36"/>
      <c r="D4" s="36"/>
      <c r="E4" s="36"/>
      <c r="F4" s="36"/>
      <c r="G4" s="36"/>
      <c r="H4" s="36"/>
      <c r="I4" s="36"/>
    </row>
    <row r="5" spans="1:9" ht="15.6">
      <c r="A5" s="37" t="s">
        <v>93</v>
      </c>
      <c r="B5" s="36"/>
      <c r="C5" s="36"/>
      <c r="D5" s="36"/>
      <c r="E5" s="36"/>
      <c r="F5" s="36"/>
      <c r="G5" s="36"/>
      <c r="H5" s="36"/>
      <c r="I5" s="36"/>
    </row>
    <row r="6" spans="1:9" ht="15.6">
      <c r="A6" s="36" t="s">
        <v>100</v>
      </c>
      <c r="B6" s="36"/>
      <c r="C6" s="36"/>
      <c r="D6" s="36"/>
      <c r="E6" s="36"/>
      <c r="F6" s="36"/>
      <c r="G6" s="36"/>
      <c r="H6" s="36"/>
      <c r="I6" s="36"/>
    </row>
    <row r="7" spans="1:9" ht="15.6">
      <c r="A7" s="36" t="s">
        <v>77</v>
      </c>
      <c r="B7" s="36"/>
      <c r="C7" s="36"/>
      <c r="D7" s="36"/>
      <c r="E7" s="36"/>
      <c r="F7" s="36"/>
      <c r="G7" s="36"/>
      <c r="H7" s="36"/>
      <c r="I7" s="36"/>
    </row>
    <row r="8" spans="1:9" ht="15.6">
      <c r="A8" s="36" t="s">
        <v>94</v>
      </c>
      <c r="B8" s="36"/>
      <c r="C8" s="36"/>
      <c r="D8" s="36"/>
      <c r="E8" s="36"/>
      <c r="F8" s="36"/>
      <c r="G8" s="36"/>
      <c r="H8" s="36"/>
      <c r="I8" s="36"/>
    </row>
    <row r="9" spans="1:9" ht="18">
      <c r="A9" s="35"/>
      <c r="B9" s="35"/>
      <c r="C9" s="35"/>
      <c r="D9" s="35"/>
      <c r="E9" s="35"/>
      <c r="F9" s="35"/>
      <c r="G9" s="35"/>
      <c r="H9" s="35"/>
      <c r="I9" s="35"/>
    </row>
    <row r="10" spans="1:9" ht="18.75" customHeight="1">
      <c r="A10" s="42"/>
      <c r="B10" s="42"/>
      <c r="C10" s="42"/>
      <c r="D10" s="42"/>
      <c r="E10" s="42"/>
      <c r="F10" s="16"/>
      <c r="G10" s="16"/>
    </row>
    <row r="11" spans="1:9" ht="18.75" customHeight="1">
      <c r="A11" s="42" t="s">
        <v>62</v>
      </c>
      <c r="B11" s="42"/>
      <c r="C11" s="42"/>
      <c r="D11" s="42"/>
      <c r="E11" s="42"/>
      <c r="F11" s="16"/>
      <c r="G11" s="16"/>
    </row>
    <row r="12" spans="1:9" ht="18.75" customHeight="1">
      <c r="A12" s="42" t="s">
        <v>95</v>
      </c>
      <c r="B12" s="42"/>
      <c r="C12" s="42"/>
      <c r="D12" s="42"/>
      <c r="E12" s="42"/>
      <c r="F12" s="16"/>
      <c r="G12" s="16"/>
    </row>
    <row r="13" spans="1:9" ht="15.75" customHeight="1">
      <c r="A13" s="38"/>
      <c r="B13" s="38"/>
      <c r="C13" s="38"/>
      <c r="D13" s="38"/>
      <c r="E13" s="38"/>
      <c r="F13" s="38"/>
      <c r="G13" s="38"/>
    </row>
    <row r="14" spans="1:9" ht="19.5" customHeight="1">
      <c r="A14" s="47" t="s">
        <v>0</v>
      </c>
      <c r="B14" s="47" t="s">
        <v>1</v>
      </c>
      <c r="C14" s="47" t="s">
        <v>2</v>
      </c>
      <c r="D14" s="48" t="s">
        <v>3</v>
      </c>
      <c r="E14" s="39" t="s">
        <v>63</v>
      </c>
      <c r="F14" s="40"/>
      <c r="G14" s="40"/>
      <c r="H14" s="40"/>
      <c r="I14" s="41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5" t="s">
        <v>74</v>
      </c>
      <c r="H15" s="43" t="s">
        <v>64</v>
      </c>
      <c r="I15" s="44"/>
    </row>
    <row r="16" spans="1:9" ht="15" customHeight="1">
      <c r="A16" s="47" t="s">
        <v>4</v>
      </c>
      <c r="B16" s="47" t="s">
        <v>4</v>
      </c>
      <c r="C16" s="47" t="s">
        <v>4</v>
      </c>
      <c r="D16" s="48" t="s">
        <v>4</v>
      </c>
      <c r="E16" s="46"/>
      <c r="H16" s="18" t="s">
        <v>78</v>
      </c>
      <c r="I16" s="18" t="s">
        <v>96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339683933.86000001</v>
      </c>
      <c r="F18" s="2"/>
      <c r="H18" s="20">
        <f>H19+H27+H29+H33+H38+H42+H48+H51+H55+H57</f>
        <v>305784140</v>
      </c>
      <c r="I18" s="20">
        <f>I19+I27+I29+I33+I38+I42+I48+I51+I55+I57</f>
        <v>294241120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48152054</v>
      </c>
      <c r="H19" s="7">
        <f>H20+H21+H22+H23+H24+H25+H26</f>
        <v>47147694</v>
      </c>
      <c r="I19" s="7">
        <f>I20+I21+I22+I23+I24+I25+I26</f>
        <v>44670113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1314048</v>
      </c>
      <c r="H20" s="32">
        <v>1314048</v>
      </c>
      <c r="I20" s="30">
        <v>1314048</v>
      </c>
    </row>
    <row r="21" spans="1:9" ht="36">
      <c r="A21" s="21" t="s">
        <v>91</v>
      </c>
      <c r="B21" s="6"/>
      <c r="C21" s="6"/>
      <c r="D21" s="22" t="s">
        <v>92</v>
      </c>
      <c r="E21" s="11">
        <v>120540</v>
      </c>
      <c r="H21" s="32">
        <v>108000</v>
      </c>
      <c r="I21" s="30">
        <v>108000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37678505</v>
      </c>
      <c r="H22" s="32">
        <v>36795963</v>
      </c>
      <c r="I22" s="30">
        <v>34398063</v>
      </c>
    </row>
    <row r="23" spans="1:9" ht="29.25" customHeight="1">
      <c r="A23" s="21" t="s">
        <v>83</v>
      </c>
      <c r="B23" s="27"/>
      <c r="C23" s="27"/>
      <c r="D23" s="22" t="s">
        <v>84</v>
      </c>
      <c r="E23" s="11">
        <v>9300</v>
      </c>
      <c r="H23" s="11">
        <v>55900</v>
      </c>
      <c r="I23" s="11">
        <v>4500</v>
      </c>
    </row>
    <row r="24" spans="1:9" ht="36">
      <c r="A24" s="12" t="s">
        <v>14</v>
      </c>
      <c r="B24" s="4"/>
      <c r="C24" s="4"/>
      <c r="D24" s="10" t="s">
        <v>15</v>
      </c>
      <c r="E24" s="11">
        <v>8122961</v>
      </c>
      <c r="H24" s="32">
        <v>8029483</v>
      </c>
      <c r="I24" s="30">
        <v>8000502</v>
      </c>
    </row>
    <row r="25" spans="1:9" ht="18">
      <c r="A25" s="12" t="s">
        <v>16</v>
      </c>
      <c r="B25" s="4"/>
      <c r="C25" s="4"/>
      <c r="D25" s="10" t="s">
        <v>17</v>
      </c>
      <c r="E25" s="11">
        <v>300000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606700</v>
      </c>
      <c r="H26" s="32">
        <v>344300</v>
      </c>
      <c r="I26" s="30">
        <v>345000</v>
      </c>
    </row>
    <row r="27" spans="1:9" s="28" customFormat="1" ht="17.399999999999999">
      <c r="A27" s="14" t="s">
        <v>85</v>
      </c>
      <c r="B27" s="8"/>
      <c r="C27" s="6"/>
      <c r="D27" s="9" t="s">
        <v>86</v>
      </c>
      <c r="E27" s="7">
        <f>E28</f>
        <v>509500</v>
      </c>
      <c r="H27" s="7">
        <f>H28</f>
        <v>514100</v>
      </c>
      <c r="I27" s="7">
        <f>I28</f>
        <v>531900</v>
      </c>
    </row>
    <row r="28" spans="1:9" ht="18">
      <c r="A28" s="21" t="s">
        <v>87</v>
      </c>
      <c r="B28" s="27"/>
      <c r="C28" s="13"/>
      <c r="D28" s="22" t="s">
        <v>88</v>
      </c>
      <c r="E28" s="11">
        <v>509500</v>
      </c>
      <c r="H28" s="11">
        <v>514100</v>
      </c>
      <c r="I28" s="11">
        <v>531900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3468054</v>
      </c>
      <c r="H29" s="7">
        <f>H30+H31</f>
        <v>3215880</v>
      </c>
      <c r="I29" s="7">
        <f>I30+I31</f>
        <v>3201380</v>
      </c>
    </row>
    <row r="30" spans="1:9" s="3" customFormat="1" ht="28.5" customHeight="1">
      <c r="A30" s="21" t="s">
        <v>89</v>
      </c>
      <c r="B30" s="23"/>
      <c r="C30" s="29"/>
      <c r="D30" s="22" t="s">
        <v>90</v>
      </c>
      <c r="E30" s="24">
        <v>378700</v>
      </c>
      <c r="H30" s="24">
        <v>376700</v>
      </c>
      <c r="I30" s="24">
        <v>362200</v>
      </c>
    </row>
    <row r="31" spans="1:9" ht="36">
      <c r="A31" s="21" t="s">
        <v>79</v>
      </c>
      <c r="B31" s="4"/>
      <c r="C31" s="4"/>
      <c r="D31" s="22" t="s">
        <v>97</v>
      </c>
      <c r="E31" s="11">
        <v>2889354</v>
      </c>
      <c r="H31" s="32">
        <v>2839180</v>
      </c>
      <c r="I31" s="30">
        <v>2839180</v>
      </c>
    </row>
    <row r="32" spans="1:9" ht="36">
      <c r="A32" s="21" t="s">
        <v>98</v>
      </c>
      <c r="B32" s="33"/>
      <c r="C32" s="33"/>
      <c r="D32" s="22" t="s">
        <v>99</v>
      </c>
      <c r="E32" s="11">
        <v>200000</v>
      </c>
      <c r="H32" s="32">
        <v>0</v>
      </c>
      <c r="I32" s="32">
        <v>0</v>
      </c>
    </row>
    <row r="33" spans="1:9" ht="17.399999999999999">
      <c r="A33" s="14" t="s">
        <v>22</v>
      </c>
      <c r="B33" s="8"/>
      <c r="C33" s="8"/>
      <c r="D33" s="9" t="s">
        <v>23</v>
      </c>
      <c r="E33" s="7">
        <f>E34+E35+E36+E37</f>
        <v>53001968.609999999</v>
      </c>
      <c r="H33" s="7">
        <f>H34+H35+H36+H37</f>
        <v>51768450</v>
      </c>
      <c r="I33" s="7">
        <f>I34+I35+I36+I37</f>
        <v>54092380</v>
      </c>
    </row>
    <row r="34" spans="1:9" s="3" customFormat="1" ht="18">
      <c r="A34" s="12" t="s">
        <v>58</v>
      </c>
      <c r="B34" s="4"/>
      <c r="C34" s="4"/>
      <c r="D34" s="10" t="s">
        <v>59</v>
      </c>
      <c r="E34" s="11">
        <v>70000</v>
      </c>
      <c r="H34" s="11">
        <v>70000</v>
      </c>
      <c r="I34" s="11">
        <v>70000</v>
      </c>
    </row>
    <row r="35" spans="1:9" ht="18">
      <c r="A35" s="12" t="s">
        <v>24</v>
      </c>
      <c r="B35" s="4"/>
      <c r="C35" s="4"/>
      <c r="D35" s="10" t="s">
        <v>25</v>
      </c>
      <c r="E35" s="11">
        <v>5964450</v>
      </c>
      <c r="H35" s="32">
        <v>6372050</v>
      </c>
      <c r="I35" s="30">
        <v>6337850</v>
      </c>
    </row>
    <row r="36" spans="1:9" ht="18">
      <c r="A36" s="12" t="s">
        <v>26</v>
      </c>
      <c r="B36" s="4"/>
      <c r="C36" s="4"/>
      <c r="D36" s="10" t="s">
        <v>27</v>
      </c>
      <c r="E36" s="11">
        <v>46392528.609999999</v>
      </c>
      <c r="H36" s="32">
        <v>44851400</v>
      </c>
      <c r="I36" s="30">
        <v>47209530</v>
      </c>
    </row>
    <row r="37" spans="1:9" ht="18">
      <c r="A37" s="12" t="s">
        <v>28</v>
      </c>
      <c r="B37" s="4"/>
      <c r="C37" s="4"/>
      <c r="D37" s="10" t="s">
        <v>29</v>
      </c>
      <c r="E37" s="11">
        <v>574990</v>
      </c>
      <c r="H37" s="32">
        <v>475000</v>
      </c>
      <c r="I37" s="30">
        <v>475000</v>
      </c>
    </row>
    <row r="38" spans="1:9" ht="18">
      <c r="A38" s="14" t="s">
        <v>65</v>
      </c>
      <c r="B38" s="4"/>
      <c r="C38" s="4"/>
      <c r="D38" s="9" t="s">
        <v>66</v>
      </c>
      <c r="E38" s="7">
        <f>E39+E40+E41</f>
        <v>23628375.399999999</v>
      </c>
      <c r="H38" s="7">
        <f>H39+H40+H41</f>
        <v>11375477</v>
      </c>
      <c r="I38" s="7">
        <f>I39+I40+I41</f>
        <v>11375477</v>
      </c>
    </row>
    <row r="39" spans="1:9" s="25" customFormat="1" ht="18">
      <c r="A39" s="21" t="s">
        <v>75</v>
      </c>
      <c r="B39" s="23"/>
      <c r="C39" s="23"/>
      <c r="D39" s="22" t="s">
        <v>76</v>
      </c>
      <c r="E39" s="24">
        <v>1062308.3999999999</v>
      </c>
      <c r="H39" s="32">
        <v>388300</v>
      </c>
      <c r="I39" s="30">
        <v>388300</v>
      </c>
    </row>
    <row r="40" spans="1:9" s="3" customFormat="1" ht="18">
      <c r="A40" s="21" t="s">
        <v>72</v>
      </c>
      <c r="B40" s="23"/>
      <c r="C40" s="23"/>
      <c r="D40" s="22" t="s">
        <v>73</v>
      </c>
      <c r="E40" s="24">
        <v>6197590</v>
      </c>
      <c r="H40" s="32">
        <v>1150000</v>
      </c>
      <c r="I40" s="30">
        <v>1150000</v>
      </c>
    </row>
    <row r="41" spans="1:9" ht="18">
      <c r="A41" s="21" t="s">
        <v>67</v>
      </c>
      <c r="B41" s="4"/>
      <c r="C41" s="4"/>
      <c r="D41" s="22" t="s">
        <v>68</v>
      </c>
      <c r="E41" s="11">
        <v>16368477</v>
      </c>
      <c r="H41" s="32">
        <v>9837177</v>
      </c>
      <c r="I41" s="30">
        <v>9837177</v>
      </c>
    </row>
    <row r="42" spans="1:9" ht="17.399999999999999">
      <c r="A42" s="14" t="s">
        <v>30</v>
      </c>
      <c r="B42" s="8"/>
      <c r="C42" s="8"/>
      <c r="D42" s="9" t="s">
        <v>31</v>
      </c>
      <c r="E42" s="7">
        <f>E43+E44+E45+E46+E47</f>
        <v>170573460.84999999</v>
      </c>
      <c r="H42" s="7">
        <f>H43+H44+H45+H46+H47</f>
        <v>150103427</v>
      </c>
      <c r="I42" s="7">
        <f>I43+I44+I45+I46+I47</f>
        <v>140201518</v>
      </c>
    </row>
    <row r="43" spans="1:9" ht="18">
      <c r="A43" s="12" t="s">
        <v>32</v>
      </c>
      <c r="B43" s="4"/>
      <c r="C43" s="4"/>
      <c r="D43" s="10" t="s">
        <v>33</v>
      </c>
      <c r="E43" s="11">
        <v>44973855</v>
      </c>
      <c r="H43" s="32">
        <v>42259675</v>
      </c>
      <c r="I43" s="30">
        <v>39794666</v>
      </c>
    </row>
    <row r="44" spans="1:9" ht="18">
      <c r="A44" s="12" t="s">
        <v>34</v>
      </c>
      <c r="B44" s="4"/>
      <c r="C44" s="4"/>
      <c r="D44" s="10" t="s">
        <v>35</v>
      </c>
      <c r="E44" s="11">
        <v>89028177</v>
      </c>
      <c r="H44" s="32">
        <v>83918499</v>
      </c>
      <c r="I44" s="30">
        <v>78881599</v>
      </c>
    </row>
    <row r="45" spans="1:9" ht="18">
      <c r="A45" s="21" t="s">
        <v>69</v>
      </c>
      <c r="B45" s="4"/>
      <c r="C45" s="4"/>
      <c r="D45" s="22" t="s">
        <v>70</v>
      </c>
      <c r="E45" s="11">
        <v>13659235</v>
      </c>
      <c r="H45" s="32">
        <v>13458114</v>
      </c>
      <c r="I45" s="30">
        <v>13458114</v>
      </c>
    </row>
    <row r="46" spans="1:9" ht="18">
      <c r="A46" s="12" t="s">
        <v>36</v>
      </c>
      <c r="B46" s="4"/>
      <c r="C46" s="4"/>
      <c r="D46" s="22" t="s">
        <v>71</v>
      </c>
      <c r="E46" s="11">
        <v>17136585.850000001</v>
      </c>
      <c r="H46" s="32">
        <v>4691531</v>
      </c>
      <c r="I46" s="30">
        <v>2291531</v>
      </c>
    </row>
    <row r="47" spans="1:9" ht="18">
      <c r="A47" s="12" t="s">
        <v>37</v>
      </c>
      <c r="B47" s="4"/>
      <c r="C47" s="4"/>
      <c r="D47" s="10" t="s">
        <v>38</v>
      </c>
      <c r="E47" s="11">
        <v>5775608</v>
      </c>
      <c r="H47" s="32">
        <v>5775608</v>
      </c>
      <c r="I47" s="31">
        <v>5775608</v>
      </c>
    </row>
    <row r="48" spans="1:9" ht="17.399999999999999">
      <c r="A48" s="14" t="s">
        <v>39</v>
      </c>
      <c r="B48" s="8"/>
      <c r="C48" s="8"/>
      <c r="D48" s="9" t="s">
        <v>61</v>
      </c>
      <c r="E48" s="7">
        <f>E49+E50</f>
        <v>31860581</v>
      </c>
      <c r="H48" s="7">
        <f>H49+H50</f>
        <v>30474752</v>
      </c>
      <c r="I48" s="7">
        <f>I49+I50</f>
        <v>28974752</v>
      </c>
    </row>
    <row r="49" spans="1:9" ht="18">
      <c r="A49" s="12" t="s">
        <v>40</v>
      </c>
      <c r="B49" s="4"/>
      <c r="C49" s="4"/>
      <c r="D49" s="10" t="s">
        <v>41</v>
      </c>
      <c r="E49" s="11">
        <v>30150566</v>
      </c>
      <c r="H49" s="32">
        <v>28824737</v>
      </c>
      <c r="I49" s="30">
        <v>27324737</v>
      </c>
    </row>
    <row r="50" spans="1:9" ht="45" customHeight="1">
      <c r="A50" s="12" t="s">
        <v>42</v>
      </c>
      <c r="B50" s="4" t="s">
        <v>43</v>
      </c>
      <c r="C50" s="4"/>
      <c r="D50" s="10" t="s">
        <v>60</v>
      </c>
      <c r="E50" s="11">
        <v>1710015</v>
      </c>
      <c r="H50" s="32">
        <v>1650015</v>
      </c>
      <c r="I50" s="30">
        <v>1650015</v>
      </c>
    </row>
    <row r="51" spans="1:9" ht="17.399999999999999">
      <c r="A51" s="14" t="s">
        <v>44</v>
      </c>
      <c r="B51" s="8"/>
      <c r="C51" s="8"/>
      <c r="D51" s="9" t="s">
        <v>45</v>
      </c>
      <c r="E51" s="7">
        <f>E52+E53+E54</f>
        <v>5889840</v>
      </c>
      <c r="H51" s="7">
        <f>H52+H53+H54</f>
        <v>8992260</v>
      </c>
      <c r="I51" s="7">
        <f>I52+I53+I54</f>
        <v>9001500</v>
      </c>
    </row>
    <row r="52" spans="1:9" ht="18">
      <c r="A52" s="12" t="s">
        <v>46</v>
      </c>
      <c r="B52" s="4"/>
      <c r="C52" s="4"/>
      <c r="D52" s="10" t="s">
        <v>47</v>
      </c>
      <c r="E52" s="11">
        <v>787000</v>
      </c>
      <c r="H52" s="11">
        <v>787000</v>
      </c>
      <c r="I52" s="11">
        <v>787000</v>
      </c>
    </row>
    <row r="53" spans="1:9" ht="18">
      <c r="A53" s="12" t="s">
        <v>48</v>
      </c>
      <c r="B53" s="4"/>
      <c r="C53" s="4"/>
      <c r="D53" s="10" t="s">
        <v>49</v>
      </c>
      <c r="E53" s="11">
        <v>2116400</v>
      </c>
      <c r="H53" s="32">
        <v>2116400</v>
      </c>
      <c r="I53" s="30">
        <v>2116400</v>
      </c>
    </row>
    <row r="54" spans="1:9" ht="18">
      <c r="A54" s="21" t="s">
        <v>81</v>
      </c>
      <c r="B54" s="26"/>
      <c r="C54" s="26"/>
      <c r="D54" s="22" t="s">
        <v>82</v>
      </c>
      <c r="E54" s="11">
        <v>2986440</v>
      </c>
      <c r="H54" s="32">
        <v>6088860</v>
      </c>
      <c r="I54" s="30">
        <v>6098100</v>
      </c>
    </row>
    <row r="55" spans="1:9" ht="17.399999999999999">
      <c r="A55" s="14" t="s">
        <v>50</v>
      </c>
      <c r="B55" s="8"/>
      <c r="C55" s="8"/>
      <c r="D55" s="9" t="s">
        <v>51</v>
      </c>
      <c r="E55" s="7">
        <f>E56</f>
        <v>803000</v>
      </c>
      <c r="H55" s="7">
        <f>H56</f>
        <v>395000</v>
      </c>
      <c r="I55" s="7">
        <f>I56</f>
        <v>395000</v>
      </c>
    </row>
    <row r="56" spans="1:9" ht="18">
      <c r="A56" s="12" t="s">
        <v>52</v>
      </c>
      <c r="B56" s="4"/>
      <c r="C56" s="4"/>
      <c r="D56" s="10" t="s">
        <v>53</v>
      </c>
      <c r="E56" s="11">
        <v>803000</v>
      </c>
      <c r="H56" s="11">
        <v>395000</v>
      </c>
      <c r="I56" s="11">
        <v>395000</v>
      </c>
    </row>
    <row r="57" spans="1:9" ht="17.399999999999999">
      <c r="A57" s="14" t="s">
        <v>54</v>
      </c>
      <c r="B57" s="8"/>
      <c r="C57" s="8"/>
      <c r="D57" s="9" t="s">
        <v>55</v>
      </c>
      <c r="E57" s="7">
        <f>E58</f>
        <v>1797100</v>
      </c>
      <c r="H57" s="7">
        <f>H58</f>
        <v>1797100</v>
      </c>
      <c r="I57" s="7">
        <f>I58</f>
        <v>1797100</v>
      </c>
    </row>
    <row r="58" spans="1:9" ht="18">
      <c r="A58" s="12" t="s">
        <v>56</v>
      </c>
      <c r="B58" s="4"/>
      <c r="C58" s="4"/>
      <c r="D58" s="10" t="s">
        <v>57</v>
      </c>
      <c r="E58" s="11">
        <v>1797100</v>
      </c>
      <c r="H58" s="11">
        <v>1797100</v>
      </c>
      <c r="I58" s="11">
        <v>1797100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A13:G13"/>
    <mergeCell ref="E14:I14"/>
    <mergeCell ref="A10:E10"/>
    <mergeCell ref="A11:E11"/>
    <mergeCell ref="A12:E12"/>
    <mergeCell ref="A1:I1"/>
    <mergeCell ref="A2:I2"/>
    <mergeCell ref="A3:I3"/>
    <mergeCell ref="A9:I9"/>
    <mergeCell ref="A4:I4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2021-03-19T10:49:59Z</dcterms:modified>
</cp:coreProperties>
</file>