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'Таблица_1'!$B$17:$CG$705</definedName>
    <definedName name="_xlnm.Print_Titles" localSheetId="0">'Таблица_1'!$17:$17</definedName>
    <definedName name="_xlnm.Print_Area" localSheetId="0">'Таблица_1'!$B$4:$J$141</definedName>
  </definedNames>
  <calcPr fullCalcOnLoad="1"/>
</workbook>
</file>

<file path=xl/sharedStrings.xml><?xml version="1.0" encoding="utf-8"?>
<sst xmlns="http://schemas.openxmlformats.org/spreadsheetml/2006/main" count="430" uniqueCount="135">
  <si>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</si>
  <si>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</si>
  <si>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</si>
  <si>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</si>
  <si>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</si>
  <si>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</si>
  <si>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</si>
  <si>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</si>
  <si>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</si>
  <si>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</si>
  <si>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</si>
  <si>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</si>
  <si>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</si>
  <si>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</si>
  <si>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</si>
  <si>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</si>
  <si>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</si>
  <si>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</si>
  <si>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</si>
  <si>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</si>
  <si>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</si>
  <si>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</si>
  <si>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</si>
  <si>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</si>
  <si>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</si>
  <si>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</si>
  <si>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</si>
  <si>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</si>
  <si>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</si>
  <si>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</si>
  <si>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</si>
  <si>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</si>
  <si>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</si>
  <si>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</si>
  <si>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</si>
  <si>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</si>
  <si>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</si>
  <si>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</si>
  <si>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</si>
  <si>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</si>
  <si>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</si>
  <si>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</si>
  <si>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</si>
  <si>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</si>
  <si>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</si>
  <si>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</si>
  <si>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</si>
  <si>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</si>
  <si>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</si>
  <si>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</si>
  <si>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</si>
  <si>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</si>
  <si>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</si>
  <si>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</si>
  <si>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</si>
  <si>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</si>
  <si>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</si>
  <si>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</si>
  <si>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</si>
  <si>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</si>
  <si>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</si>
  <si>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</si>
  <si>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</si>
  <si>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</si>
  <si>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</si>
  <si>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</si>
  <si>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</si>
  <si>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</si>
  <si>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</si>
  <si>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</si>
  <si>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</si>
  <si>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</si>
  <si>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</si>
  <si>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</si>
  <si>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</si>
  <si>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</si>
  <si>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</si>
  <si>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</si>
  <si>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</si>
  <si>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</si>
  <si>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</si>
  <si>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</si>
  <si>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</si>
  <si>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</si>
  <si>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</si>
  <si>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</si>
  <si>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</si>
  <si>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</si>
  <si>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</si>
  <si>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</si>
  <si>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</si>
  <si>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</si>
  <si>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</si>
  <si>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</si>
  <si>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</si>
  <si>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</si>
  <si>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</si>
  <si>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</si>
  <si>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</si>
  <si>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</si>
  <si>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</si>
  <si>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</si>
  <si>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</si>
  <si>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</si>
  <si>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</si>
  <si>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</si>
  <si>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</si>
  <si>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</si>
  <si>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</si>
  <si>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</si>
  <si>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</si>
  <si>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</si>
  <si>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</si>
  <si>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</si>
  <si>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</si>
  <si>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</si>
  <si>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</si>
  <si>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</si>
  <si>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</si>
  <si>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</si>
  <si>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</si>
  <si>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</si>
  <si>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</si>
  <si>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</si>
  <si>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</si>
  <si>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</si>
  <si>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</si>
  <si>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</si>
  <si>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</si>
  <si>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>Подпрограмма "Обеспечение жилыми помещениями малоимущих многодетных семей"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</si>
  <si>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</si>
  <si>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</si>
  <si>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</si>
  <si>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</si>
  <si>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 xml:space="preserve">  от 18.08.2021  № 178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</si>
</sst>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4" fillId="35" borderId="15" xfId="85" applyFont="1" applyFill="1" applyBorder="1" applyAlignment="1">
      <alignment vertical="top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2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6" borderId="13" xfId="84" applyFont="1" applyFill="1" applyBorder="1" applyAlignment="1">
      <alignment horizontal="justify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4" fontId="66" fillId="0" borderId="25" xfId="86" applyNumberFormat="1" applyFont="1" applyFill="1" applyBorder="1" applyAlignment="1">
      <alignment horizontal="right" vertical="center" wrapText="1" indent="1"/>
      <protection/>
    </xf>
    <xf numFmtId="0" fontId="67" fillId="0" borderId="13" xfId="85" applyFont="1" applyBorder="1" applyAlignment="1">
      <alignment horizontal="justify"/>
      <protection/>
    </xf>
    <xf numFmtId="0" fontId="12" fillId="0" borderId="26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7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66" fillId="0" borderId="1" xfId="57" applyNumberFormat="1" applyFont="1" applyProtection="1">
      <alignment vertical="top" wrapText="1"/>
      <protection/>
    </xf>
    <xf numFmtId="0" fontId="12" fillId="0" borderId="13" xfId="85" applyFont="1" applyFill="1" applyBorder="1" applyAlignment="1">
      <alignment horizontal="left" vertical="center" wrapText="1"/>
      <protection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2"/>
  <sheetViews>
    <sheetView tabSelected="1" zoomScaleSheetLayoutView="100" workbookViewId="0" topLeftCell="B73">
      <selection activeCell="I74" sqref="I74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7" t="s">
        <v>127</v>
      </c>
      <c r="C1" s="117"/>
      <c r="D1" s="117"/>
      <c r="E1" s="117"/>
      <c r="F1" s="117"/>
      <c r="G1" s="117"/>
      <c r="H1" s="117"/>
      <c r="I1" s="117"/>
      <c r="J1" s="117"/>
    </row>
    <row r="2" spans="2:10" ht="15">
      <c r="B2" s="117" t="s">
        <v>128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17" t="s">
        <v>134</v>
      </c>
      <c r="C3" s="117"/>
      <c r="D3" s="117"/>
      <c r="E3" s="117"/>
      <c r="F3" s="117"/>
      <c r="G3" s="117"/>
      <c r="H3" s="117"/>
      <c r="I3" s="117"/>
      <c r="J3" s="117"/>
    </row>
    <row r="4" spans="2:10" ht="15">
      <c r="B4" s="117" t="s">
        <v>55</v>
      </c>
      <c r="C4" s="117"/>
      <c r="D4" s="117"/>
      <c r="E4" s="117"/>
      <c r="F4" s="117"/>
      <c r="G4" s="117"/>
      <c r="H4" s="117"/>
      <c r="I4" s="117"/>
      <c r="J4" s="117"/>
    </row>
    <row r="5" spans="2:10" ht="15">
      <c r="B5" s="117" t="s">
        <v>87</v>
      </c>
      <c r="C5" s="117"/>
      <c r="D5" s="117"/>
      <c r="E5" s="117"/>
      <c r="F5" s="117"/>
      <c r="G5" s="117"/>
      <c r="H5" s="117"/>
      <c r="I5" s="117"/>
      <c r="J5" s="117"/>
    </row>
    <row r="6" spans="1:80" ht="20.25" customHeight="1">
      <c r="A6" s="4"/>
      <c r="B6" s="118" t="s">
        <v>124</v>
      </c>
      <c r="C6" s="118"/>
      <c r="D6" s="118"/>
      <c r="E6" s="118"/>
      <c r="F6" s="118"/>
      <c r="G6" s="118"/>
      <c r="H6" s="118"/>
      <c r="I6" s="118"/>
      <c r="J6" s="1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18" t="s">
        <v>54</v>
      </c>
      <c r="C7" s="118"/>
      <c r="D7" s="118"/>
      <c r="E7" s="118"/>
      <c r="F7" s="118"/>
      <c r="G7" s="118"/>
      <c r="H7" s="118"/>
      <c r="I7" s="118"/>
      <c r="J7" s="1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18" t="s">
        <v>99</v>
      </c>
      <c r="C8" s="118"/>
      <c r="D8" s="118"/>
      <c r="E8" s="118"/>
      <c r="F8" s="118"/>
      <c r="G8" s="118"/>
      <c r="H8" s="118"/>
      <c r="I8" s="118"/>
      <c r="J8" s="1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0"/>
      <c r="C9" s="130"/>
      <c r="D9" s="130"/>
      <c r="E9" s="130"/>
      <c r="F9" s="130"/>
      <c r="G9" s="130"/>
      <c r="H9" s="130"/>
      <c r="I9" s="130"/>
      <c r="J9" s="1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9"/>
      <c r="C10" s="129"/>
      <c r="D10" s="129"/>
      <c r="E10" s="129"/>
      <c r="F10" s="129"/>
      <c r="G10" s="129"/>
      <c r="H10" s="129"/>
      <c r="I10" s="129"/>
      <c r="J10" s="1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29" t="s">
        <v>42</v>
      </c>
      <c r="C11" s="129"/>
      <c r="D11" s="129"/>
      <c r="E11" s="129"/>
      <c r="F11" s="129"/>
      <c r="G11" s="129"/>
      <c r="H11" s="129"/>
      <c r="I11" s="129"/>
      <c r="J11" s="1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29" t="s">
        <v>43</v>
      </c>
      <c r="C12" s="129"/>
      <c r="D12" s="129"/>
      <c r="E12" s="129"/>
      <c r="F12" s="129"/>
      <c r="G12" s="129"/>
      <c r="H12" s="129"/>
      <c r="I12" s="129"/>
      <c r="J12" s="1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28" t="s">
        <v>100</v>
      </c>
      <c r="C13" s="128"/>
      <c r="D13" s="128"/>
      <c r="E13" s="128"/>
      <c r="F13" s="128"/>
      <c r="G13" s="128"/>
      <c r="H13" s="128"/>
      <c r="I13" s="128"/>
      <c r="J13" s="12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19" t="s">
        <v>3</v>
      </c>
      <c r="C14" s="122" t="s">
        <v>4</v>
      </c>
      <c r="D14" s="122" t="s">
        <v>0</v>
      </c>
      <c r="E14" s="125" t="s">
        <v>1</v>
      </c>
      <c r="F14" s="47"/>
      <c r="G14" s="47"/>
      <c r="H14" s="110" t="s">
        <v>44</v>
      </c>
      <c r="I14" s="111"/>
      <c r="J14" s="11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20"/>
      <c r="C15" s="123"/>
      <c r="D15" s="123"/>
      <c r="E15" s="126"/>
      <c r="F15" s="47"/>
      <c r="G15" s="47"/>
      <c r="H15" s="115" t="s">
        <v>53</v>
      </c>
      <c r="I15" s="113" t="s">
        <v>45</v>
      </c>
      <c r="J15" s="114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21"/>
      <c r="C16" s="124"/>
      <c r="D16" s="124"/>
      <c r="E16" s="127"/>
      <c r="F16" s="17"/>
      <c r="G16" s="17"/>
      <c r="H16" s="116"/>
      <c r="I16" s="26" t="s">
        <v>56</v>
      </c>
      <c r="J16" s="26" t="s">
        <v>101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H19+H31+H34+H37+H42+H47+H56+H61+H75+H84+H89+H92+H101+H106+H109+H124+H127+H135</f>
        <v>371291624.59999996</v>
      </c>
      <c r="I18" s="49">
        <f>I19+I31+I34+I37+I42+I47+I56+I61+I75+I84+I89+I92+I101+I106+I109+I124+I127+I135</f>
        <v>305784140</v>
      </c>
      <c r="J18" s="49">
        <f>J19+J31+J34+J37+J42+J47+J56+J61+J75+J84+J89+J92+J101+J106+J109+J124+J127+J135</f>
        <v>294241120</v>
      </c>
    </row>
    <row r="19" spans="1:10" s="23" customFormat="1" ht="54.7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40974553</v>
      </c>
      <c r="I19" s="50">
        <f>I20+I22+I24+I26+I28</f>
        <v>36761595.05</v>
      </c>
      <c r="J19" s="74">
        <f>J20+J22+J24+J26+J28</f>
        <v>36395011</v>
      </c>
    </row>
    <row r="20" spans="1:10" ht="54.75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27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69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27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1.2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27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1.2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27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3.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39846353</v>
      </c>
      <c r="I28" s="72">
        <f>I29+I30</f>
        <v>35746595.05</v>
      </c>
      <c r="J28" s="72">
        <f>J29+J30</f>
        <v>35427411</v>
      </c>
    </row>
    <row r="29" spans="1:10" ht="27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33732715</v>
      </c>
      <c r="I29" s="51">
        <v>29822957.05</v>
      </c>
      <c r="J29" s="73">
        <v>29503773</v>
      </c>
    </row>
    <row r="30" spans="1:10" ht="41.2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6113638</v>
      </c>
      <c r="I30" s="75">
        <v>5923638</v>
      </c>
      <c r="J30" s="76">
        <v>5923638</v>
      </c>
    </row>
    <row r="31" spans="1:10" s="23" customFormat="1" ht="54.7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27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27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4.75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54.75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27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41.25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1020200</v>
      </c>
      <c r="I37" s="50">
        <f>I38+I40</f>
        <v>485620</v>
      </c>
      <c r="J37" s="74">
        <f>J38+J40</f>
        <v>481000</v>
      </c>
    </row>
    <row r="38" spans="1:10" ht="41.2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27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13.5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f>H41</f>
        <v>970200</v>
      </c>
      <c r="I40" s="72">
        <f>I41</f>
        <v>235620</v>
      </c>
      <c r="J40" s="82">
        <v>231000</v>
      </c>
    </row>
    <row r="41" spans="1:10" ht="27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970200</v>
      </c>
      <c r="I41" s="77">
        <v>235620</v>
      </c>
      <c r="J41" s="79">
        <v>231000</v>
      </c>
    </row>
    <row r="42" spans="1:10" s="23" customFormat="1" ht="54.7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523000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523000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523000</v>
      </c>
      <c r="I44" s="72">
        <v>395000</v>
      </c>
      <c r="J44" s="72">
        <v>395000</v>
      </c>
    </row>
    <row r="45" spans="1:10" ht="54.75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0</v>
      </c>
      <c r="I45" s="53">
        <f>I46</f>
        <v>0</v>
      </c>
      <c r="J45" s="59">
        <f>J46</f>
        <v>0</v>
      </c>
    </row>
    <row r="46" spans="1:10" ht="27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3014000</v>
      </c>
      <c r="I47" s="50">
        <f>I48+I50+I52+I54</f>
        <v>6204840</v>
      </c>
      <c r="J47" s="74">
        <f>J48+J50+J52+J54</f>
        <v>6218700</v>
      </c>
    </row>
    <row r="48" spans="1:10" ht="13.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148000</v>
      </c>
      <c r="I48" s="51">
        <f>I49</f>
        <v>148000</v>
      </c>
      <c r="J48" s="73">
        <f>J49</f>
        <v>148000</v>
      </c>
    </row>
    <row r="49" spans="1:10" ht="27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148000</v>
      </c>
      <c r="I49" s="72">
        <v>148000</v>
      </c>
      <c r="J49" s="72">
        <v>148000</v>
      </c>
    </row>
    <row r="50" spans="1:10" s="23" customFormat="1" ht="27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494400</v>
      </c>
      <c r="I50" s="51">
        <f>I51</f>
        <v>494400</v>
      </c>
      <c r="J50" s="73">
        <f>J51</f>
        <v>494400</v>
      </c>
    </row>
    <row r="51" spans="1:10" ht="27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494400</v>
      </c>
      <c r="I51" s="72">
        <v>494400</v>
      </c>
      <c r="J51" s="82">
        <v>494400</v>
      </c>
    </row>
    <row r="52" spans="1:10" ht="27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1118600</v>
      </c>
      <c r="I52" s="51">
        <f>I53</f>
        <v>4323300</v>
      </c>
      <c r="J52" s="73">
        <f>J53</f>
        <v>4323300</v>
      </c>
    </row>
    <row r="53" spans="1:10" ht="27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1118600</v>
      </c>
      <c r="I53" s="72">
        <v>4323300</v>
      </c>
      <c r="J53" s="82">
        <v>4323300</v>
      </c>
    </row>
    <row r="54" spans="1:10" ht="13.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1253000</v>
      </c>
      <c r="I54" s="51">
        <f>I55</f>
        <v>1239140</v>
      </c>
      <c r="J54" s="73">
        <f>J55</f>
        <v>1253000</v>
      </c>
    </row>
    <row r="55" spans="1:10" ht="27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1253000</v>
      </c>
      <c r="I55" s="72">
        <v>1239140</v>
      </c>
      <c r="J55" s="72">
        <v>1253000</v>
      </c>
    </row>
    <row r="56" spans="1:10" ht="54.7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54263441.81</v>
      </c>
      <c r="I56" s="50">
        <f>I57+I59</f>
        <v>51223450</v>
      </c>
      <c r="J56" s="74">
        <f>J57+J59</f>
        <v>53547380</v>
      </c>
    </row>
    <row r="57" spans="1:10" ht="27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48411997.81</v>
      </c>
      <c r="I57" s="51">
        <f>I58</f>
        <v>44851400</v>
      </c>
      <c r="J57" s="73">
        <f>J58</f>
        <v>47209530</v>
      </c>
    </row>
    <row r="58" spans="1:10" ht="27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48411997.81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5851444</v>
      </c>
      <c r="I59" s="51">
        <f>I60</f>
        <v>6372050</v>
      </c>
      <c r="J59" s="73">
        <f>J60</f>
        <v>6337850</v>
      </c>
      <c r="K59" s="2"/>
    </row>
    <row r="60" spans="1:10" ht="27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5851444</v>
      </c>
      <c r="I60" s="72">
        <v>6372050</v>
      </c>
      <c r="J60" s="72">
        <v>6337850</v>
      </c>
    </row>
    <row r="61" spans="1:10" ht="54.7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4">
        <f>J62+J65+J67+J69+J73</f>
        <v>1832330</v>
      </c>
    </row>
    <row r="62" spans="1:10" ht="41.2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27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60000</v>
      </c>
      <c r="I63" s="51">
        <v>60000</v>
      </c>
      <c r="J63" s="73">
        <v>60000</v>
      </c>
    </row>
    <row r="64" spans="1:10" ht="27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10000</v>
      </c>
      <c r="I64" s="51">
        <v>10000</v>
      </c>
      <c r="J64" s="73">
        <v>10000</v>
      </c>
    </row>
    <row r="65" spans="1:10" s="23" customFormat="1" ht="41.2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27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1.2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27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54.75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27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27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27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1370630</v>
      </c>
      <c r="I73" s="51">
        <f>I74</f>
        <v>1370630</v>
      </c>
      <c r="J73" s="73">
        <f>J74</f>
        <v>1370630</v>
      </c>
    </row>
    <row r="74" spans="1:10" ht="41.2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1370630</v>
      </c>
      <c r="I74" s="72">
        <v>1370630</v>
      </c>
      <c r="J74" s="72">
        <v>1370630</v>
      </c>
    </row>
    <row r="75" spans="1:10" s="23" customFormat="1" ht="69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27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27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27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27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27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27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27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69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27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1.2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27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69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7858478</v>
      </c>
      <c r="I89" s="50">
        <f t="shared" si="2"/>
        <v>7765000</v>
      </c>
      <c r="J89" s="74">
        <f t="shared" si="2"/>
        <v>7736019</v>
      </c>
    </row>
    <row r="90" spans="1:10" ht="13.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7858478</v>
      </c>
      <c r="I90" s="51">
        <f t="shared" si="2"/>
        <v>7765000</v>
      </c>
      <c r="J90" s="73">
        <f t="shared" si="2"/>
        <v>7736019</v>
      </c>
    </row>
    <row r="91" spans="1:10" ht="41.2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7858478</v>
      </c>
      <c r="I91" s="72">
        <v>7765000</v>
      </c>
      <c r="J91" s="72">
        <v>7736019</v>
      </c>
    </row>
    <row r="92" spans="1:10" s="23" customFormat="1" ht="41.25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40827548</v>
      </c>
      <c r="I92" s="50">
        <f>I93+I95+I97+I99</f>
        <v>37871989</v>
      </c>
      <c r="J92" s="74">
        <f>J93+J95+J97+J99</f>
        <v>35989989</v>
      </c>
    </row>
    <row r="93" spans="1:10" ht="13.5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11167017</v>
      </c>
      <c r="I93" s="51">
        <f>I94</f>
        <v>10915517</v>
      </c>
      <c r="J93" s="73">
        <f>J94</f>
        <v>10033517</v>
      </c>
    </row>
    <row r="94" spans="1:10" ht="27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11167017</v>
      </c>
      <c r="I94" s="72">
        <v>10915517</v>
      </c>
      <c r="J94" s="72">
        <v>10033517</v>
      </c>
    </row>
    <row r="95" spans="1:10" ht="41.2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19858030</v>
      </c>
      <c r="I95" s="51">
        <f>I96</f>
        <v>18291220</v>
      </c>
      <c r="J95" s="73">
        <f>J96</f>
        <v>17291220</v>
      </c>
    </row>
    <row r="96" spans="1:10" ht="27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19858030</v>
      </c>
      <c r="I96" s="85">
        <v>18291220</v>
      </c>
      <c r="J96" s="85">
        <v>17291220</v>
      </c>
    </row>
    <row r="97" spans="1:10" ht="27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8092486</v>
      </c>
      <c r="I97" s="51">
        <f>I98</f>
        <v>7015237</v>
      </c>
      <c r="J97" s="73">
        <f>J98</f>
        <v>7015237</v>
      </c>
    </row>
    <row r="98" spans="1:10" ht="27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8092486</v>
      </c>
      <c r="I98" s="76">
        <v>7015237</v>
      </c>
      <c r="J98" s="76">
        <v>7015237</v>
      </c>
    </row>
    <row r="99" spans="1:10" s="23" customFormat="1" ht="13.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1710015</v>
      </c>
      <c r="I99" s="51">
        <f>I100</f>
        <v>1650015</v>
      </c>
      <c r="J99" s="73">
        <f>J100</f>
        <v>1650015</v>
      </c>
    </row>
    <row r="100" spans="1:10" ht="27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1710015</v>
      </c>
      <c r="I100" s="72">
        <v>1650015</v>
      </c>
      <c r="J100" s="72">
        <v>1650015</v>
      </c>
    </row>
    <row r="101" spans="1:10" ht="54.7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16486865.85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1413245.85</v>
      </c>
      <c r="I102" s="51">
        <f t="shared" si="3"/>
        <v>1441811</v>
      </c>
      <c r="J102" s="73">
        <f t="shared" si="3"/>
        <v>1441811</v>
      </c>
    </row>
    <row r="103" spans="1:10" ht="27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1413245.85</v>
      </c>
      <c r="I103" s="83">
        <v>1441811</v>
      </c>
      <c r="J103" s="83">
        <v>1441811</v>
      </c>
    </row>
    <row r="104" spans="1:10" ht="27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54.7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1.2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27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4.75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167271271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3.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44990427</v>
      </c>
      <c r="I110" s="51">
        <f>I111</f>
        <v>43509865</v>
      </c>
      <c r="J110" s="73">
        <f>J111</f>
        <v>41509585</v>
      </c>
    </row>
    <row r="111" spans="1:10" ht="27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44990427</v>
      </c>
      <c r="I111" s="72">
        <v>43509865</v>
      </c>
      <c r="J111" s="72">
        <v>41509585</v>
      </c>
    </row>
    <row r="112" spans="1:10" ht="13.5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97564104</v>
      </c>
      <c r="I112" s="51">
        <f>I113</f>
        <v>80737380</v>
      </c>
      <c r="J112" s="73">
        <f>J113</f>
        <v>78700480</v>
      </c>
    </row>
    <row r="113" spans="1:10" s="23" customFormat="1" ht="27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97564104</v>
      </c>
      <c r="I113" s="72">
        <v>80737380</v>
      </c>
      <c r="J113" s="72">
        <v>78700480</v>
      </c>
    </row>
    <row r="114" spans="1:10" ht="13.5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6424102</v>
      </c>
      <c r="I114" s="51">
        <f>I115</f>
        <v>6442877</v>
      </c>
      <c r="J114" s="73">
        <f>J115</f>
        <v>6442877</v>
      </c>
    </row>
    <row r="115" spans="1:10" ht="27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6424102</v>
      </c>
      <c r="I115" s="72">
        <v>6442877</v>
      </c>
      <c r="J115" s="72">
        <v>6442877</v>
      </c>
    </row>
    <row r="116" spans="1:10" s="23" customFormat="1" ht="27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10946310</v>
      </c>
      <c r="I116" s="51">
        <f>I117</f>
        <v>3464729</v>
      </c>
      <c r="J116" s="73">
        <f>J117</f>
        <v>0</v>
      </c>
    </row>
    <row r="117" spans="1:10" ht="27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10946310</v>
      </c>
      <c r="I117" s="72">
        <v>3464729</v>
      </c>
      <c r="J117" s="72">
        <v>0</v>
      </c>
    </row>
    <row r="118" spans="1:10" ht="41.2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562720</v>
      </c>
      <c r="I118" s="51">
        <f>I119</f>
        <v>562720</v>
      </c>
      <c r="J118" s="73">
        <f>J119</f>
        <v>562720</v>
      </c>
    </row>
    <row r="119" spans="1:10" ht="27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562720</v>
      </c>
      <c r="I119" s="72">
        <v>562720</v>
      </c>
      <c r="J119" s="72">
        <v>562720</v>
      </c>
    </row>
    <row r="120" spans="1:10" ht="54.75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27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3.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f>H123</f>
        <v>5775608</v>
      </c>
      <c r="I122" s="51">
        <f>I123</f>
        <v>5775608</v>
      </c>
      <c r="J122" s="73">
        <f>J123</f>
        <v>5775608</v>
      </c>
    </row>
    <row r="123" spans="1:10" ht="27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5775608</v>
      </c>
      <c r="I123" s="72">
        <v>5775608</v>
      </c>
      <c r="J123" s="72">
        <v>5775608</v>
      </c>
    </row>
    <row r="124" spans="1:10" ht="82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1518724</v>
      </c>
      <c r="I124" s="50">
        <f t="shared" si="5"/>
        <v>1468550</v>
      </c>
      <c r="J124" s="74">
        <f t="shared" si="5"/>
        <v>1468550</v>
      </c>
    </row>
    <row r="125" spans="1:10" ht="41.2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1518724</v>
      </c>
      <c r="I125" s="51">
        <f t="shared" si="5"/>
        <v>1468550</v>
      </c>
      <c r="J125" s="73">
        <f t="shared" si="5"/>
        <v>1468550</v>
      </c>
    </row>
    <row r="126" spans="1:10" ht="41.2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1518724</v>
      </c>
      <c r="I126" s="72">
        <v>1468550</v>
      </c>
      <c r="J126" s="72">
        <v>1468550</v>
      </c>
    </row>
    <row r="127" spans="1:10" ht="54.7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H128+H131+H133</f>
        <v>32109599.94</v>
      </c>
      <c r="I127" s="50">
        <f>I128+I131</f>
        <v>13005492.95</v>
      </c>
      <c r="J127" s="74">
        <f>J128+J131</f>
        <v>11305477</v>
      </c>
    </row>
    <row r="128" spans="1:10" ht="27">
      <c r="A128" s="11"/>
      <c r="B128" s="36" t="s">
        <v>70</v>
      </c>
      <c r="C128" s="38" t="s">
        <v>5</v>
      </c>
      <c r="D128" s="38"/>
      <c r="E128" s="101" t="s">
        <v>73</v>
      </c>
      <c r="F128" s="102"/>
      <c r="G128" s="102"/>
      <c r="H128" s="103">
        <f>H129+H130</f>
        <v>10407641.07</v>
      </c>
      <c r="I128" s="103">
        <f>I129</f>
        <v>2038300</v>
      </c>
      <c r="J128" s="104">
        <f>J129</f>
        <v>2038300</v>
      </c>
    </row>
    <row r="129" spans="1:10" s="23" customFormat="1" ht="41.25">
      <c r="A129" s="21"/>
      <c r="B129" s="36" t="s">
        <v>70</v>
      </c>
      <c r="C129" s="38" t="s">
        <v>5</v>
      </c>
      <c r="D129" s="38" t="s">
        <v>74</v>
      </c>
      <c r="E129" s="16" t="s">
        <v>96</v>
      </c>
      <c r="F129" s="15"/>
      <c r="G129" s="15"/>
      <c r="H129" s="76">
        <v>5856086.3</v>
      </c>
      <c r="I129" s="76">
        <v>2038300</v>
      </c>
      <c r="J129" s="76">
        <v>2038300</v>
      </c>
    </row>
    <row r="130" spans="1:10" s="23" customFormat="1" ht="27">
      <c r="A130" s="21"/>
      <c r="B130" s="36" t="s">
        <v>70</v>
      </c>
      <c r="C130" s="38" t="s">
        <v>5</v>
      </c>
      <c r="D130" s="38" t="s">
        <v>57</v>
      </c>
      <c r="E130" s="16" t="s">
        <v>77</v>
      </c>
      <c r="F130" s="15"/>
      <c r="G130" s="15"/>
      <c r="H130" s="76">
        <v>4551554.77</v>
      </c>
      <c r="I130" s="76">
        <v>0</v>
      </c>
      <c r="J130" s="76">
        <v>0</v>
      </c>
    </row>
    <row r="131" spans="1:10" ht="69.75" customHeight="1">
      <c r="A131" s="11"/>
      <c r="B131" s="36" t="s">
        <v>70</v>
      </c>
      <c r="C131" s="38" t="s">
        <v>8</v>
      </c>
      <c r="D131" s="38"/>
      <c r="E131" s="67" t="s">
        <v>91</v>
      </c>
      <c r="F131" s="15"/>
      <c r="G131" s="15"/>
      <c r="H131" s="51">
        <f>H132</f>
        <v>21571958.87</v>
      </c>
      <c r="I131" s="51">
        <f>I132</f>
        <v>10967192.95</v>
      </c>
      <c r="J131" s="73">
        <f>J132</f>
        <v>9267177</v>
      </c>
    </row>
    <row r="132" spans="1:10" ht="41.25">
      <c r="A132" s="11"/>
      <c r="B132" s="36" t="s">
        <v>70</v>
      </c>
      <c r="C132" s="38" t="s">
        <v>8</v>
      </c>
      <c r="D132" s="38" t="s">
        <v>74</v>
      </c>
      <c r="E132" s="68" t="s">
        <v>96</v>
      </c>
      <c r="F132" s="15"/>
      <c r="G132" s="15"/>
      <c r="H132" s="76">
        <v>21571958.87</v>
      </c>
      <c r="I132" s="99">
        <v>10967192.95</v>
      </c>
      <c r="J132" s="83">
        <v>9267177</v>
      </c>
    </row>
    <row r="133" spans="1:10" ht="27">
      <c r="A133" s="11"/>
      <c r="B133" s="36" t="s">
        <v>70</v>
      </c>
      <c r="C133" s="38" t="s">
        <v>11</v>
      </c>
      <c r="D133" s="38"/>
      <c r="E133" s="100" t="s">
        <v>129</v>
      </c>
      <c r="F133" s="15"/>
      <c r="G133" s="15"/>
      <c r="H133" s="98">
        <f>H134</f>
        <v>130000</v>
      </c>
      <c r="I133" s="76">
        <f>I134</f>
        <v>0</v>
      </c>
      <c r="J133" s="76">
        <f>J134</f>
        <v>0</v>
      </c>
    </row>
    <row r="134" spans="1:10" ht="41.25">
      <c r="A134" s="11"/>
      <c r="B134" s="36" t="s">
        <v>70</v>
      </c>
      <c r="C134" s="38" t="s">
        <v>11</v>
      </c>
      <c r="D134" s="38" t="s">
        <v>74</v>
      </c>
      <c r="E134" s="68" t="s">
        <v>96</v>
      </c>
      <c r="F134" s="15"/>
      <c r="G134" s="15"/>
      <c r="H134" s="98">
        <v>130000</v>
      </c>
      <c r="I134" s="76">
        <v>0</v>
      </c>
      <c r="J134" s="76">
        <v>0</v>
      </c>
    </row>
    <row r="135" spans="1:10" s="23" customFormat="1" ht="65.25" customHeight="1">
      <c r="A135" s="21"/>
      <c r="B135" s="35">
        <v>99</v>
      </c>
      <c r="C135" s="39"/>
      <c r="D135" s="39"/>
      <c r="E135" s="22" t="s">
        <v>90</v>
      </c>
      <c r="F135" s="22"/>
      <c r="G135" s="22"/>
      <c r="H135" s="50">
        <f>H136+H138+H140+H142+H144+H146+H148</f>
        <v>840023</v>
      </c>
      <c r="I135" s="50">
        <f>I136+I138+I140</f>
        <v>872483</v>
      </c>
      <c r="J135" s="50">
        <f>J136+J138+J140</f>
        <v>872483</v>
      </c>
    </row>
    <row r="136" spans="1:10" ht="41.25">
      <c r="A136" s="11"/>
      <c r="B136" s="36">
        <v>99</v>
      </c>
      <c r="C136" s="38" t="s">
        <v>21</v>
      </c>
      <c r="D136" s="38"/>
      <c r="E136" s="70" t="s">
        <v>22</v>
      </c>
      <c r="F136" s="15"/>
      <c r="G136" s="15"/>
      <c r="H136" s="51">
        <f>H137</f>
        <v>120540</v>
      </c>
      <c r="I136" s="51">
        <f>I137</f>
        <v>108000</v>
      </c>
      <c r="J136" s="73">
        <f>J137</f>
        <v>108000</v>
      </c>
    </row>
    <row r="137" spans="1:10" ht="13.5">
      <c r="A137" s="11"/>
      <c r="B137" s="36">
        <v>99</v>
      </c>
      <c r="C137" s="38" t="s">
        <v>21</v>
      </c>
      <c r="D137" s="38" t="s">
        <v>75</v>
      </c>
      <c r="E137" s="15" t="s">
        <v>89</v>
      </c>
      <c r="F137" s="15"/>
      <c r="G137" s="15"/>
      <c r="H137" s="51">
        <v>120540</v>
      </c>
      <c r="I137" s="51">
        <v>108000</v>
      </c>
      <c r="J137" s="73">
        <v>108000</v>
      </c>
    </row>
    <row r="138" spans="1:10" ht="47.25" customHeight="1">
      <c r="A138" s="11"/>
      <c r="B138" s="36" t="s">
        <v>23</v>
      </c>
      <c r="C138" s="38" t="s">
        <v>46</v>
      </c>
      <c r="D138" s="38"/>
      <c r="E138" s="62" t="s">
        <v>76</v>
      </c>
      <c r="F138" s="15"/>
      <c r="G138" s="15"/>
      <c r="H138" s="51">
        <f>H139</f>
        <v>264483</v>
      </c>
      <c r="I138" s="51">
        <f>I139</f>
        <v>264483</v>
      </c>
      <c r="J138" s="73">
        <f>J139</f>
        <v>264483</v>
      </c>
    </row>
    <row r="139" spans="1:10" ht="13.5">
      <c r="A139" s="11"/>
      <c r="B139" s="36" t="s">
        <v>23</v>
      </c>
      <c r="C139" s="38" t="s">
        <v>46</v>
      </c>
      <c r="D139" s="38" t="s">
        <v>75</v>
      </c>
      <c r="E139" s="15" t="s">
        <v>89</v>
      </c>
      <c r="F139" s="15"/>
      <c r="G139" s="15"/>
      <c r="H139" s="72">
        <v>264483</v>
      </c>
      <c r="I139" s="72">
        <v>264483</v>
      </c>
      <c r="J139" s="72">
        <v>264483</v>
      </c>
    </row>
    <row r="140" spans="1:10" ht="13.5">
      <c r="A140" s="11"/>
      <c r="B140" s="36" t="s">
        <v>23</v>
      </c>
      <c r="C140" s="38" t="s">
        <v>8</v>
      </c>
      <c r="D140" s="38"/>
      <c r="E140" s="71" t="s">
        <v>24</v>
      </c>
      <c r="F140" s="15"/>
      <c r="G140" s="15"/>
      <c r="H140" s="51">
        <f>H141</f>
        <v>300000</v>
      </c>
      <c r="I140" s="51">
        <f>I141</f>
        <v>500000</v>
      </c>
      <c r="J140" s="73">
        <f>J141</f>
        <v>500000</v>
      </c>
    </row>
    <row r="141" spans="1:10" ht="27">
      <c r="A141" s="11"/>
      <c r="B141" s="36" t="s">
        <v>23</v>
      </c>
      <c r="C141" s="38" t="s">
        <v>8</v>
      </c>
      <c r="D141" s="38" t="s">
        <v>57</v>
      </c>
      <c r="E141" s="15" t="s">
        <v>77</v>
      </c>
      <c r="F141" s="15"/>
      <c r="G141" s="15"/>
      <c r="H141" s="51">
        <v>300000</v>
      </c>
      <c r="I141" s="51">
        <v>500000</v>
      </c>
      <c r="J141" s="73">
        <v>500000</v>
      </c>
    </row>
    <row r="142" spans="1:10" ht="41.25">
      <c r="A142" s="11"/>
      <c r="B142" s="26">
        <v>99</v>
      </c>
      <c r="C142" s="26">
        <v>3</v>
      </c>
      <c r="D142" s="26"/>
      <c r="E142" s="108" t="s">
        <v>130</v>
      </c>
      <c r="F142" s="105"/>
      <c r="G142" s="105"/>
      <c r="H142" s="106">
        <f>H143</f>
        <v>152000</v>
      </c>
      <c r="I142" s="106">
        <v>0</v>
      </c>
      <c r="J142" s="106">
        <v>0</v>
      </c>
    </row>
    <row r="143" spans="1:10" ht="27">
      <c r="A143" s="11"/>
      <c r="B143" s="26">
        <v>99</v>
      </c>
      <c r="C143" s="26">
        <v>3</v>
      </c>
      <c r="D143" s="26">
        <v>805</v>
      </c>
      <c r="E143" s="107" t="s">
        <v>95</v>
      </c>
      <c r="F143" s="105"/>
      <c r="G143" s="105"/>
      <c r="H143" s="106">
        <v>152000</v>
      </c>
      <c r="I143" s="106">
        <v>0</v>
      </c>
      <c r="J143" s="106">
        <v>0</v>
      </c>
    </row>
    <row r="144" spans="1:10" ht="123.75">
      <c r="A144" s="11"/>
      <c r="B144" s="26">
        <v>99</v>
      </c>
      <c r="C144" s="26">
        <v>3</v>
      </c>
      <c r="D144" s="26"/>
      <c r="E144" s="109" t="s">
        <v>131</v>
      </c>
      <c r="F144" s="105"/>
      <c r="G144" s="105"/>
      <c r="H144" s="106">
        <f>H145</f>
        <v>1000</v>
      </c>
      <c r="I144" s="106">
        <v>0</v>
      </c>
      <c r="J144" s="106">
        <v>0</v>
      </c>
    </row>
    <row r="145" spans="1:10" s="23" customFormat="1" ht="48" customHeight="1">
      <c r="A145" s="21"/>
      <c r="B145" s="26">
        <v>99</v>
      </c>
      <c r="C145" s="26">
        <v>3</v>
      </c>
      <c r="D145" s="26">
        <v>807</v>
      </c>
      <c r="E145" s="68" t="s">
        <v>96</v>
      </c>
      <c r="F145" s="105"/>
      <c r="G145" s="105"/>
      <c r="H145" s="106">
        <v>1000</v>
      </c>
      <c r="I145" s="106">
        <v>0</v>
      </c>
      <c r="J145" s="106">
        <v>0</v>
      </c>
    </row>
    <row r="146" spans="1:10" ht="69">
      <c r="A146" s="11"/>
      <c r="B146" s="26">
        <v>99</v>
      </c>
      <c r="C146" s="26">
        <v>3</v>
      </c>
      <c r="D146" s="26"/>
      <c r="E146" s="109" t="s">
        <v>132</v>
      </c>
      <c r="F146" s="105"/>
      <c r="G146" s="105"/>
      <c r="H146" s="106">
        <f>H147</f>
        <v>1000</v>
      </c>
      <c r="I146" s="106">
        <v>0</v>
      </c>
      <c r="J146" s="106">
        <v>0</v>
      </c>
    </row>
    <row r="147" spans="1:10" ht="41.25">
      <c r="A147" s="11"/>
      <c r="B147" s="26">
        <v>99</v>
      </c>
      <c r="C147" s="26">
        <v>3</v>
      </c>
      <c r="D147" s="26">
        <v>807</v>
      </c>
      <c r="E147" s="68" t="s">
        <v>96</v>
      </c>
      <c r="F147" s="105"/>
      <c r="G147" s="105"/>
      <c r="H147" s="106">
        <v>1000</v>
      </c>
      <c r="I147" s="106">
        <v>0</v>
      </c>
      <c r="J147" s="106">
        <v>0</v>
      </c>
    </row>
    <row r="148" spans="1:10" ht="82.5">
      <c r="A148" s="11"/>
      <c r="B148" s="26">
        <v>99</v>
      </c>
      <c r="C148" s="26">
        <v>3</v>
      </c>
      <c r="D148" s="26"/>
      <c r="E148" s="109" t="s">
        <v>133</v>
      </c>
      <c r="F148" s="105"/>
      <c r="G148" s="105"/>
      <c r="H148" s="106">
        <f>H149</f>
        <v>1000</v>
      </c>
      <c r="I148" s="106">
        <v>0</v>
      </c>
      <c r="J148" s="106">
        <v>0</v>
      </c>
    </row>
    <row r="149" spans="1:10" ht="93" customHeight="1">
      <c r="A149" s="11"/>
      <c r="B149" s="26">
        <v>99</v>
      </c>
      <c r="C149" s="26">
        <v>3</v>
      </c>
      <c r="D149" s="26">
        <v>807</v>
      </c>
      <c r="E149" s="68" t="s">
        <v>96</v>
      </c>
      <c r="F149" s="105"/>
      <c r="G149" s="105"/>
      <c r="H149" s="106">
        <v>1000</v>
      </c>
      <c r="I149" s="106">
        <v>0</v>
      </c>
      <c r="J149" s="106">
        <v>0</v>
      </c>
    </row>
    <row r="150" spans="1:10" ht="13.5">
      <c r="A150" s="11"/>
      <c r="B150" s="40"/>
      <c r="I150" s="56"/>
      <c r="J150" s="56"/>
    </row>
    <row r="151" spans="1:10" ht="13.5">
      <c r="A151" s="11"/>
      <c r="B151" s="40"/>
      <c r="I151" s="56"/>
      <c r="J151" s="56"/>
    </row>
    <row r="152" spans="1:10" ht="13.5">
      <c r="A152" s="11"/>
      <c r="B152" s="40"/>
      <c r="I152" s="56"/>
      <c r="J152" s="56"/>
    </row>
    <row r="153" spans="1:10" ht="13.5">
      <c r="A153" s="11"/>
      <c r="B153" s="40"/>
      <c r="I153" s="56"/>
      <c r="J153" s="56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48.75" customHeight="1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9" ht="66" customHeight="1"/>
    <row r="205" ht="51" customHeight="1"/>
    <row r="392" ht="102.75" customHeight="1"/>
    <row r="654" ht="75.75" customHeight="1"/>
  </sheetData>
  <sheetProtection/>
  <autoFilter ref="B17:CG705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2021-08-09T13:29:34Z</cp:lastPrinted>
  <dcterms:created xsi:type="dcterms:W3CDTF">2007-12-25T17:44:28Z</dcterms:created>
  <dcterms:modified xsi:type="dcterms:W3CDTF">2021-09-17T07:55:33Z</dcterms:modified>
  <cp:category/>
  <cp:version/>
  <cp:contentType/>
  <cp:contentStatus/>
</cp:coreProperties>
</file>