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2" windowHeight="6156" activeTab="0"/>
  </bookViews>
  <sheets>
    <sheet name="Лист1" sheetId="1" r:id="rId1"/>
  </sheets>
  <definedNames>
    <definedName name="_xlnm.Print_Area" localSheetId="0">'Лист1'!$A$1:$O$37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<sst xmlns="http://schemas.openxmlformats.org/spreadsheetml/2006/main" count="48" uniqueCount="48">
  <si>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000 01 05 00 00 00 0000 000 </t>
  </si>
  <si>
    <t>Изменение остатков на счетах по учету средств бюджета</t>
  </si>
  <si>
    <t>000 01 05 02 00 00 0000 500</t>
  </si>
  <si>
    <t>Увеличение прочих остатков средств бюджетов</t>
  </si>
  <si>
    <t xml:space="preserve">  000 01 05 02 01 05 0000 510</t>
  </si>
  <si>
    <t xml:space="preserve">  000 01 05 00 00 00 0000 600</t>
  </si>
  <si>
    <t>Уменьшение  остатков средств бюджетов</t>
  </si>
  <si>
    <t>Уменьшение прочих остатков средств бюджетов</t>
  </si>
  <si>
    <t xml:space="preserve">  000 01 05 02 00 00 0000 600 </t>
  </si>
  <si>
    <t xml:space="preserve">  000 01 05 02 01 05 0000 610 </t>
  </si>
  <si>
    <t>Итого источники финансирования дефицита бюджета муниципального образования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</si>
  <si>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</si>
  <si>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</si>
  <si>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</si>
  <si>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</si>
  <si>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000 01 05 00 00 00 0000 500</t>
  </si>
  <si>
    <t>Увеличение остатков средств бюджета</t>
  </si>
  <si>
    <t>000 01 06 01 00 00 0000 000</t>
  </si>
  <si>
    <t>000 01 06 01 00 05 0000 630</t>
  </si>
  <si>
    <t>Наименование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</si>
  <si>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</si>
  <si>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</si>
  <si>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000 01 03 01 00 00 0000 700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</si>
  <si>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</si>
  <si>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</si>
  <si>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</si>
  <si>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</si>
  <si>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</si>
  <si>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</si>
  <si>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</si>
  <si>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</si>
  <si>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 xml:space="preserve">  000 01 05 02 01 00 0000 600 </t>
  </si>
  <si>
    <t>Уменьшение прочих остатков  денежных средств бюджетов</t>
  </si>
  <si>
    <t>Умеьшение прочих остатков денежных средств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</si>
  <si>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</si>
  <si>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</si>
  <si>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</si>
  <si>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</si>
  <si>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</si>
  <si>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муниципальных районов</t>
  </si>
  <si>
    <t>Код бюджетной классификации Российской Федерации</t>
  </si>
  <si>
    <t>Приложение 1</t>
  </si>
  <si>
    <t>Сумма (руб.)</t>
  </si>
  <si>
    <t>Утверждено</t>
  </si>
  <si>
    <t>Кассовое исполнение</t>
  </si>
  <si>
    <t xml:space="preserve">Источники финансирования  дефицита местного бюджета за 2019 год                                                                                                             </t>
  </si>
  <si>
    <t xml:space="preserve">к решению Думы Весьегонского муниципального округа </t>
  </si>
  <si>
    <t xml:space="preserve">от 03.06.2020  № 111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</si>
</sst>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horizontal="justify" vertical="top"/>
    </xf>
    <xf numFmtId="0" fontId="1" fillId="0" borderId="10" xfId="0" applyFont="1" applyBorder="1" applyAlignment="1">
      <alignment horizontal="justify" vertical="justify"/>
    </xf>
    <xf numFmtId="0" fontId="10" fillId="0" borderId="10" xfId="0" applyFont="1" applyBorder="1" applyAlignment="1">
      <alignment horizontal="left"/>
    </xf>
    <xf numFmtId="4" fontId="14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wrapText="1"/>
    </xf>
    <xf numFmtId="4" fontId="15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wrapText="1"/>
    </xf>
    <xf numFmtId="3" fontId="14" fillId="0" borderId="16" xfId="0" applyNumberFormat="1" applyFont="1" applyBorder="1" applyAlignment="1">
      <alignment horizontal="center" wrapText="1"/>
    </xf>
    <xf numFmtId="3" fontId="14" fillId="0" borderId="17" xfId="0" applyNumberFormat="1" applyFont="1" applyBorder="1" applyAlignment="1">
      <alignment horizontal="center" wrapText="1"/>
    </xf>
    <xf numFmtId="3" fontId="14" fillId="0" borderId="18" xfId="0" applyNumberFormat="1" applyFont="1" applyBorder="1" applyAlignment="1">
      <alignment horizontal="center" wrapText="1"/>
    </xf>
    <xf numFmtId="3" fontId="14" fillId="0" borderId="0" xfId="0" applyNumberFormat="1" applyFont="1" applyBorder="1" applyAlignment="1">
      <alignment horizontal="center" wrapText="1"/>
    </xf>
    <xf numFmtId="3" fontId="14" fillId="0" borderId="19" xfId="0" applyNumberFormat="1" applyFont="1" applyBorder="1" applyAlignment="1">
      <alignment horizontal="center" wrapText="1"/>
    </xf>
    <xf numFmtId="3" fontId="14" fillId="0" borderId="20" xfId="0" applyNumberFormat="1" applyFont="1" applyBorder="1" applyAlignment="1">
      <alignment horizontal="center" wrapText="1"/>
    </xf>
    <xf numFmtId="3" fontId="14" fillId="0" borderId="12" xfId="0" applyNumberFormat="1" applyFont="1" applyBorder="1" applyAlignment="1">
      <alignment horizontal="center" wrapText="1"/>
    </xf>
    <xf numFmtId="3" fontId="14" fillId="0" borderId="21" xfId="0" applyNumberFormat="1" applyFont="1" applyBorder="1" applyAlignment="1">
      <alignment horizontal="center" wrapText="1"/>
    </xf>
    <xf numFmtId="0" fontId="14" fillId="0" borderId="0" xfId="0" applyFont="1" applyAlignment="1">
      <alignment horizontal="right" vertical="top" wrapText="1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29.625" style="0" customWidth="1"/>
    <col min="2" max="2" width="76.50390625" style="0" customWidth="1"/>
    <col min="3" max="3" width="26.875" style="12" customWidth="1"/>
    <col min="4" max="4" width="13.875" style="11" hidden="1" customWidth="1"/>
    <col min="5" max="5" width="11.50390625" style="0" hidden="1" customWidth="1"/>
    <col min="6" max="6" width="10.00390625" style="11" hidden="1" customWidth="1"/>
    <col min="7" max="13" width="9.375" style="11" hidden="1" customWidth="1"/>
    <col min="14" max="14" width="10.50390625" style="11" hidden="1" customWidth="1"/>
    <col min="15" max="15" width="20.00390625" style="0" customWidth="1"/>
  </cols>
  <sheetData>
    <row r="1" spans="3:15" ht="12.75">
      <c r="C1" s="57" t="s">
        <v>41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3:15" ht="38.25" customHeight="1">
      <c r="C2" s="58" t="s">
        <v>46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3:15" ht="12.75">
      <c r="C3" s="57" t="s">
        <v>47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3:15" ht="12" customHeight="1"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ht="12.75" hidden="1"/>
    <row r="6" spans="1:17" ht="18.75" customHeight="1" hidden="1">
      <c r="A6" s="1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Q6" s="39"/>
    </row>
    <row r="7" spans="1:15" ht="14.25" customHeight="1" hidden="1">
      <c r="A7" s="1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1:15" ht="16.5" customHeight="1" hidden="1">
      <c r="A8" s="1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</row>
    <row r="9" spans="1:15" ht="16.5" customHeight="1" hidden="1">
      <c r="A9" s="1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ht="19.5" customHeight="1" hidden="1">
      <c r="A10" s="1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ht="18" customHeight="1" hidden="1">
      <c r="A11" s="1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ht="24.75" customHeight="1">
      <c r="A12" s="40" t="s">
        <v>45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25.5" customHeight="1">
      <c r="A13" s="41" t="s">
        <v>40</v>
      </c>
      <c r="B13" s="44" t="s">
        <v>19</v>
      </c>
      <c r="C13" s="47" t="s">
        <v>42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9"/>
    </row>
    <row r="14" spans="1:21" ht="25.5" customHeight="1">
      <c r="A14" s="42"/>
      <c r="B14" s="45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2"/>
      <c r="P14" s="10"/>
      <c r="Q14" s="10"/>
      <c r="R14" s="10"/>
      <c r="S14" s="10"/>
      <c r="T14" s="10"/>
      <c r="U14" s="10"/>
    </row>
    <row r="15" spans="1:21" ht="21.75" customHeight="1">
      <c r="A15" s="42"/>
      <c r="B15" s="45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10"/>
      <c r="Q15" s="10"/>
      <c r="R15" s="10"/>
      <c r="S15" s="10"/>
      <c r="T15" s="10"/>
      <c r="U15" s="10"/>
    </row>
    <row r="16" spans="1:21" ht="21.75" customHeight="1">
      <c r="A16" s="43"/>
      <c r="B16" s="46"/>
      <c r="C16" s="53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5"/>
      <c r="P16" s="10"/>
      <c r="Q16" s="10"/>
      <c r="R16" s="10"/>
      <c r="S16" s="10"/>
      <c r="T16" s="10"/>
      <c r="U16" s="10"/>
    </row>
    <row r="17" spans="1:21" ht="33.75" customHeight="1">
      <c r="A17" s="27"/>
      <c r="B17" s="28"/>
      <c r="C17" s="29" t="s">
        <v>43</v>
      </c>
      <c r="D17" s="30"/>
      <c r="E17" s="31"/>
      <c r="F17" s="30"/>
      <c r="G17" s="30"/>
      <c r="H17" s="30"/>
      <c r="I17" s="30"/>
      <c r="J17" s="30"/>
      <c r="K17" s="30"/>
      <c r="L17" s="30"/>
      <c r="M17" s="30"/>
      <c r="N17" s="30"/>
      <c r="O17" s="29" t="s">
        <v>44</v>
      </c>
      <c r="P17" s="10"/>
      <c r="Q17" s="10"/>
      <c r="R17" s="10"/>
      <c r="S17" s="10"/>
      <c r="T17" s="10"/>
      <c r="U17" s="10"/>
    </row>
    <row r="18" spans="1:15" ht="24.75" customHeight="1">
      <c r="A18" s="24" t="s">
        <v>11</v>
      </c>
      <c r="B18" s="25" t="s">
        <v>12</v>
      </c>
      <c r="C18" s="32">
        <v>0</v>
      </c>
      <c r="D18" s="32">
        <v>-10000000</v>
      </c>
      <c r="E18" s="32">
        <v>-10000000</v>
      </c>
      <c r="F18" s="32">
        <v>-10000000</v>
      </c>
      <c r="G18" s="32">
        <v>-10000000</v>
      </c>
      <c r="H18" s="32">
        <v>-10000000</v>
      </c>
      <c r="I18" s="32">
        <v>-10000000</v>
      </c>
      <c r="J18" s="32">
        <v>-10000000</v>
      </c>
      <c r="K18" s="32">
        <v>-10000000</v>
      </c>
      <c r="L18" s="32">
        <v>-10000000</v>
      </c>
      <c r="M18" s="32">
        <v>-10000000</v>
      </c>
      <c r="N18" s="32">
        <v>-10000000</v>
      </c>
      <c r="O18" s="32">
        <v>0</v>
      </c>
    </row>
    <row r="19" spans="1:15" ht="34.5" customHeight="1">
      <c r="A19" s="3" t="s">
        <v>20</v>
      </c>
      <c r="B19" s="14" t="s">
        <v>21</v>
      </c>
      <c r="C19" s="36">
        <v>0</v>
      </c>
      <c r="D19" s="33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21">
        <v>0</v>
      </c>
    </row>
    <row r="20" spans="1:15" ht="27.75" customHeight="1">
      <c r="A20" s="2" t="s">
        <v>22</v>
      </c>
      <c r="B20" s="13" t="s">
        <v>13</v>
      </c>
      <c r="C20" s="36">
        <v>0</v>
      </c>
      <c r="D20" s="33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21">
        <v>0</v>
      </c>
    </row>
    <row r="21" spans="1:15" ht="28.5" customHeight="1">
      <c r="A21" s="2" t="s">
        <v>23</v>
      </c>
      <c r="B21" s="13" t="s">
        <v>24</v>
      </c>
      <c r="C21" s="36">
        <v>0</v>
      </c>
      <c r="D21" s="33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21">
        <v>0</v>
      </c>
    </row>
    <row r="22" spans="1:15" ht="28.5" customHeight="1">
      <c r="A22" s="2" t="s">
        <v>25</v>
      </c>
      <c r="B22" s="13" t="s">
        <v>14</v>
      </c>
      <c r="C22" s="36">
        <v>0</v>
      </c>
      <c r="D22" s="33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21">
        <v>0</v>
      </c>
    </row>
    <row r="23" spans="1:15" ht="33.75" customHeight="1">
      <c r="A23" s="2" t="s">
        <v>26</v>
      </c>
      <c r="B23" s="13" t="s">
        <v>27</v>
      </c>
      <c r="C23" s="36">
        <v>0</v>
      </c>
      <c r="D23" s="33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21">
        <v>0</v>
      </c>
    </row>
    <row r="24" spans="1:15" s="8" customFormat="1" ht="15">
      <c r="A24" s="24" t="s">
        <v>0</v>
      </c>
      <c r="B24" s="25" t="s">
        <v>1</v>
      </c>
      <c r="C24" s="32">
        <f>C29+C25</f>
        <v>18330277.53999999</v>
      </c>
      <c r="D24" s="32">
        <f aca="true" t="shared" si="0" ref="D24:O24">D29+D25</f>
        <v>0</v>
      </c>
      <c r="E24" s="32">
        <f t="shared" si="0"/>
        <v>125519000</v>
      </c>
      <c r="F24" s="32">
        <f t="shared" si="0"/>
        <v>0</v>
      </c>
      <c r="G24" s="32">
        <f t="shared" si="0"/>
        <v>0</v>
      </c>
      <c r="H24" s="32">
        <f t="shared" si="0"/>
        <v>0</v>
      </c>
      <c r="I24" s="32">
        <f t="shared" si="0"/>
        <v>0</v>
      </c>
      <c r="J24" s="32">
        <f t="shared" si="0"/>
        <v>0</v>
      </c>
      <c r="K24" s="32">
        <f t="shared" si="0"/>
        <v>0</v>
      </c>
      <c r="L24" s="32">
        <f t="shared" si="0"/>
        <v>0</v>
      </c>
      <c r="M24" s="32">
        <f t="shared" si="0"/>
        <v>0</v>
      </c>
      <c r="N24" s="32">
        <f t="shared" si="0"/>
        <v>0</v>
      </c>
      <c r="O24" s="32">
        <f t="shared" si="0"/>
        <v>-4419655.219999999</v>
      </c>
    </row>
    <row r="25" spans="1:15" s="8" customFormat="1" ht="15">
      <c r="A25" s="3" t="s">
        <v>15</v>
      </c>
      <c r="B25" s="14" t="s">
        <v>16</v>
      </c>
      <c r="C25" s="36">
        <v>-239069502</v>
      </c>
      <c r="D25" s="33"/>
      <c r="E25" s="37"/>
      <c r="F25" s="38"/>
      <c r="G25" s="38"/>
      <c r="H25" s="38"/>
      <c r="I25" s="38"/>
      <c r="J25" s="38"/>
      <c r="K25" s="38"/>
      <c r="L25" s="38"/>
      <c r="M25" s="38"/>
      <c r="N25" s="38"/>
      <c r="O25" s="21">
        <v>-246562230.26</v>
      </c>
    </row>
    <row r="26" spans="1:15" s="9" customFormat="1" ht="15">
      <c r="A26" s="2" t="s">
        <v>2</v>
      </c>
      <c r="B26" s="26" t="s">
        <v>3</v>
      </c>
      <c r="C26" s="36">
        <v>-239069502</v>
      </c>
      <c r="D26" s="35" t="e">
        <f>#REF!</f>
        <v>#REF!</v>
      </c>
      <c r="E26" s="35"/>
      <c r="F26" s="35">
        <f>SUM(G26:N26)</f>
        <v>14954</v>
      </c>
      <c r="G26" s="35">
        <v>2098</v>
      </c>
      <c r="H26" s="35">
        <v>1418</v>
      </c>
      <c r="I26" s="35">
        <v>2050</v>
      </c>
      <c r="J26" s="35">
        <v>2747</v>
      </c>
      <c r="K26" s="35">
        <v>2687</v>
      </c>
      <c r="L26" s="35">
        <v>853</v>
      </c>
      <c r="M26" s="35">
        <v>841</v>
      </c>
      <c r="N26" s="35">
        <v>2260</v>
      </c>
      <c r="O26" s="21">
        <v>-246562230.26</v>
      </c>
    </row>
    <row r="27" spans="1:15" s="9" customFormat="1" ht="15">
      <c r="A27" s="2" t="s">
        <v>28</v>
      </c>
      <c r="B27" s="26" t="s">
        <v>29</v>
      </c>
      <c r="C27" s="36">
        <v>-239069502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1">
        <v>-246562230.26</v>
      </c>
    </row>
    <row r="28" spans="1:15" ht="15">
      <c r="A28" s="6" t="s">
        <v>4</v>
      </c>
      <c r="B28" s="15" t="s">
        <v>30</v>
      </c>
      <c r="C28" s="36">
        <v>-239069502</v>
      </c>
      <c r="D28" s="35"/>
      <c r="E28" s="34">
        <v>125519000</v>
      </c>
      <c r="F28" s="35"/>
      <c r="G28" s="35"/>
      <c r="H28" s="35"/>
      <c r="I28" s="35"/>
      <c r="J28" s="35"/>
      <c r="K28" s="35"/>
      <c r="L28" s="35"/>
      <c r="M28" s="35"/>
      <c r="N28" s="35"/>
      <c r="O28" s="21">
        <v>-246562230.26</v>
      </c>
    </row>
    <row r="29" spans="1:15" s="4" customFormat="1" ht="15">
      <c r="A29" s="5" t="s">
        <v>5</v>
      </c>
      <c r="B29" s="17" t="s">
        <v>6</v>
      </c>
      <c r="C29" s="21">
        <v>257399779.54</v>
      </c>
      <c r="D29" s="35"/>
      <c r="E29" s="34">
        <v>125519000</v>
      </c>
      <c r="F29" s="35"/>
      <c r="G29" s="35"/>
      <c r="H29" s="35"/>
      <c r="I29" s="35"/>
      <c r="J29" s="35"/>
      <c r="K29" s="35"/>
      <c r="L29" s="35"/>
      <c r="M29" s="35"/>
      <c r="N29" s="35"/>
      <c r="O29" s="21">
        <v>242142575.04</v>
      </c>
    </row>
    <row r="30" spans="1:15" s="4" customFormat="1" ht="15">
      <c r="A30" s="5" t="s">
        <v>8</v>
      </c>
      <c r="B30" s="17" t="s">
        <v>7</v>
      </c>
      <c r="C30" s="21">
        <v>257399779.54</v>
      </c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21">
        <v>242142575.04</v>
      </c>
    </row>
    <row r="31" spans="1:15" s="4" customFormat="1" ht="15">
      <c r="A31" s="5" t="s">
        <v>31</v>
      </c>
      <c r="B31" s="17" t="s">
        <v>32</v>
      </c>
      <c r="C31" s="21">
        <v>257399779.54</v>
      </c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21">
        <v>242142575.04</v>
      </c>
    </row>
    <row r="32" spans="1:15" s="4" customFormat="1" ht="15">
      <c r="A32" s="5" t="s">
        <v>9</v>
      </c>
      <c r="B32" s="17" t="s">
        <v>33</v>
      </c>
      <c r="C32" s="21">
        <v>257399779.54</v>
      </c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21">
        <v>242142575.04</v>
      </c>
    </row>
    <row r="33" spans="1:15" s="4" customFormat="1" ht="15">
      <c r="A33" s="16" t="s">
        <v>34</v>
      </c>
      <c r="B33" s="23" t="s">
        <v>35</v>
      </c>
      <c r="C33" s="22">
        <v>0</v>
      </c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22">
        <v>0</v>
      </c>
    </row>
    <row r="34" spans="1:15" s="4" customFormat="1" ht="26.25">
      <c r="A34" s="16" t="s">
        <v>17</v>
      </c>
      <c r="B34" s="18" t="s">
        <v>36</v>
      </c>
      <c r="C34" s="22">
        <v>0</v>
      </c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22">
        <v>0</v>
      </c>
    </row>
    <row r="35" spans="1:15" s="4" customFormat="1" ht="26.25">
      <c r="A35" s="5" t="s">
        <v>37</v>
      </c>
      <c r="B35" s="19" t="s">
        <v>38</v>
      </c>
      <c r="C35" s="21">
        <v>0</v>
      </c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21">
        <v>0</v>
      </c>
    </row>
    <row r="36" spans="1:15" s="4" customFormat="1" ht="26.25">
      <c r="A36" s="5" t="s">
        <v>18</v>
      </c>
      <c r="B36" s="19" t="s">
        <v>39</v>
      </c>
      <c r="C36" s="21">
        <v>0</v>
      </c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21">
        <v>0</v>
      </c>
    </row>
    <row r="37" spans="1:15" s="8" customFormat="1" ht="15">
      <c r="A37" s="7"/>
      <c r="B37" s="20" t="s">
        <v>10</v>
      </c>
      <c r="C37" s="22">
        <f>C18+C24+C34</f>
        <v>18330277.53999999</v>
      </c>
      <c r="D37" s="22">
        <f aca="true" t="shared" si="1" ref="D37:O37">D18+D24+D34</f>
        <v>-10000000</v>
      </c>
      <c r="E37" s="22">
        <f t="shared" si="1"/>
        <v>115519000</v>
      </c>
      <c r="F37" s="22">
        <f t="shared" si="1"/>
        <v>-10000000</v>
      </c>
      <c r="G37" s="22">
        <f t="shared" si="1"/>
        <v>-10000000</v>
      </c>
      <c r="H37" s="22">
        <f t="shared" si="1"/>
        <v>-10000000</v>
      </c>
      <c r="I37" s="22">
        <f t="shared" si="1"/>
        <v>-10000000</v>
      </c>
      <c r="J37" s="22">
        <f t="shared" si="1"/>
        <v>-10000000</v>
      </c>
      <c r="K37" s="22">
        <f t="shared" si="1"/>
        <v>-10000000</v>
      </c>
      <c r="L37" s="22">
        <f t="shared" si="1"/>
        <v>-10000000</v>
      </c>
      <c r="M37" s="22">
        <f t="shared" si="1"/>
        <v>-10000000</v>
      </c>
      <c r="N37" s="22">
        <f t="shared" si="1"/>
        <v>-10000000</v>
      </c>
      <c r="O37" s="22">
        <f t="shared" si="1"/>
        <v>-4419655.219999999</v>
      </c>
    </row>
  </sheetData>
  <sheetProtection/>
  <mergeCells count="14">
    <mergeCell ref="C1:O1"/>
    <mergeCell ref="C2:O2"/>
    <mergeCell ref="C3:O3"/>
    <mergeCell ref="C4:O4"/>
    <mergeCell ref="A12:O12"/>
    <mergeCell ref="A13:A16"/>
    <mergeCell ref="B13:B16"/>
    <mergeCell ref="C13:O16"/>
    <mergeCell ref="B6:O6"/>
    <mergeCell ref="B7:O7"/>
    <mergeCell ref="B8:O8"/>
    <mergeCell ref="B9:O9"/>
    <mergeCell ref="B10:O10"/>
    <mergeCell ref="B11:O11"/>
  </mergeCells>
  <printOptions/>
  <pageMargins left="0.52" right="0.43" top="0.43" bottom="0.33" header="0.32" footer="0.22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Весьегонский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Л.Н.</dc:creator>
  <cp:keywords/>
  <dc:description/>
  <cp:lastModifiedBy>Брагина</cp:lastModifiedBy>
  <cp:lastPrinted>2018-03-27T05:46:48Z</cp:lastPrinted>
  <dcterms:created xsi:type="dcterms:W3CDTF">2005-10-21T10:13:07Z</dcterms:created>
  <dcterms:modified xsi:type="dcterms:W3CDTF">2020-06-10T11:16:18Z</dcterms:modified>
  <cp:category/>
  <cp:version/>
  <cp:contentType/>
  <cp:contentStatus/>
</cp:coreProperties>
</file>