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<sst xmlns="http://schemas.openxmlformats.org/spreadsheetml/2006/main" count="1518" uniqueCount="624">
  <si>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</si>
  <si>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</si>
  <si>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</si>
  <si>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</si>
  <si>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</si>
  <si>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</si>
  <si>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</si>
  <si>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</si>
  <si>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</si>
  <si>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</si>
  <si>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</si>
  <si>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</si>
  <si>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</si>
  <si>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</si>
  <si>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</si>
  <si>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</si>
  <si>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</si>
  <si>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</si>
  <si>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</si>
  <si>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</si>
  <si>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Собрание депутатов Весьегонского района</t>
  </si>
  <si>
    <t>Глава муниципального образования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</si>
  <si>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</si>
  <si>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</si>
  <si>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</si>
  <si>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</si>
  <si>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0103</t>
  </si>
  <si>
    <t>Администрация Весьегонского района Тверской области</t>
  </si>
  <si>
    <t>Глава местной администрации (исполнительно-распорядительного органа муниципального образования)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</si>
  <si>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</si>
  <si>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</si>
  <si>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</si>
  <si>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</si>
  <si>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</si>
  <si>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районе"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</si>
  <si>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</si>
  <si>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</si>
  <si>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</si>
  <si>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</si>
  <si>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</si>
  <si>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</si>
  <si>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</si>
  <si>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</si>
  <si>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</si>
  <si>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</si>
  <si>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</si>
  <si>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</si>
  <si>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</si>
  <si>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</si>
  <si>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</si>
  <si>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</si>
  <si>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</si>
  <si>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</si>
  <si>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</si>
  <si>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</si>
  <si>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</si>
  <si>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</si>
  <si>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</si>
  <si>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</si>
  <si>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</si>
  <si>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</si>
  <si>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</si>
  <si>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</si>
  <si>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</si>
  <si>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</si>
  <si>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</si>
  <si>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</si>
  <si>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</si>
  <si>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</si>
  <si>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</si>
  <si>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</si>
  <si>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</si>
  <si>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</si>
  <si>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</si>
  <si>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</si>
  <si>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</si>
  <si>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</si>
  <si>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</si>
  <si>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Финансовый отдел администрации Весьегонского района 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</si>
  <si>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</si>
  <si>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</si>
  <si>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Отдел культуры администрации Весьегонского района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</si>
  <si>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</si>
  <si>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</si>
  <si>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</si>
  <si>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</si>
  <si>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</si>
  <si>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</si>
  <si>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</si>
  <si>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</si>
  <si>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</si>
  <si>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</si>
  <si>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</si>
  <si>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</si>
  <si>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</si>
  <si>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</si>
  <si>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</si>
  <si>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Отдел образования администрации Весьегонского района Тверской области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</si>
  <si>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</si>
  <si>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</si>
  <si>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</si>
  <si>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</si>
  <si>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</si>
  <si>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</si>
  <si>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</si>
  <si>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</si>
  <si>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</si>
  <si>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Подпрограмма"Повышение эффективности деятельности администрации Весьегонского района по реализации своих полномочий"</t>
  </si>
  <si>
    <t>Обеспечение деятельности единой дежурно-диспетчерской службы Весьегонского района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</si>
  <si>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</si>
  <si>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</si>
  <si>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</si>
  <si>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</si>
  <si>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</si>
  <si>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</si>
  <si>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</si>
  <si>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</si>
  <si>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</si>
  <si>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</si>
  <si>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</si>
  <si>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</si>
  <si>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</si>
  <si>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</si>
  <si>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</si>
  <si>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традиционных массовых мероприятий</t>
  </si>
  <si>
    <t xml:space="preserve"> Размещение информации в областной прессе с целью имиджевого позиционирования Весьегонского района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</si>
  <si>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</si>
  <si>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</si>
  <si>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</si>
  <si>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</si>
  <si>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</si>
  <si>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</si>
  <si>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</si>
  <si>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</si>
  <si>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</si>
  <si>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</si>
  <si>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</si>
  <si>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</si>
  <si>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</si>
  <si>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</si>
  <si>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</si>
  <si>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</si>
  <si>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>Подпрограмма "Повышение правопорядка и общественной безопасности в Весьегонском районе"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</si>
  <si>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</si>
  <si>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</si>
  <si>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>Подпрограмма "Повышение безопасности дорожного движения на территории Весьегонского района"</t>
  </si>
  <si>
    <t>Проведение районного этапа и обеспечение участия в региональном конкурсе "Безопасное колесо"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</si>
  <si>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</si>
  <si>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</si>
  <si>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</si>
  <si>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</si>
  <si>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</si>
  <si>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</si>
  <si>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</si>
  <si>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</si>
  <si>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 xml:space="preserve"> Оказание адресной материальной помощи гражданам, пострадавшим от стихийных бедствий</t>
  </si>
  <si>
    <t>Чествование долгожителей и людей, внесших значительный вклад в развитие района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</si>
  <si>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</si>
  <si>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Укрепление технического состояния общеобразовательных организаций</t>
  </si>
  <si>
    <t>Субсидии некоммерческим организациям (за исключением государственных (муниципальных) учреждений)</t>
  </si>
  <si>
    <t>Подпрограмма "Обеспечение развития дорожного хозяйства в Весьегонском районе"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</si>
  <si>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</si>
  <si>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</si>
  <si>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</si>
  <si>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</si>
  <si>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</si>
  <si>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</si>
  <si>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</si>
  <si>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019012011С</t>
  </si>
  <si>
    <t>999002090Ц</t>
  </si>
  <si>
    <t>019022021С</t>
  </si>
  <si>
    <t>019032031С</t>
  </si>
  <si>
    <t>019032033С</t>
  </si>
  <si>
    <t>1000000000</t>
  </si>
  <si>
    <t>1030000000</t>
  </si>
  <si>
    <t>0120000000</t>
  </si>
  <si>
    <t>9900000000</t>
  </si>
  <si>
    <t>992002090А</t>
  </si>
  <si>
    <t>0130000000</t>
  </si>
  <si>
    <t>121012011Б</t>
  </si>
  <si>
    <t>121032032Б</t>
  </si>
  <si>
    <t>0110000000</t>
  </si>
  <si>
    <t>104012011Б</t>
  </si>
  <si>
    <t>104012012Б</t>
  </si>
  <si>
    <t>104022021Б</t>
  </si>
  <si>
    <t>0900000000</t>
  </si>
  <si>
    <t>0920000000</t>
  </si>
  <si>
    <t>0910000000</t>
  </si>
  <si>
    <t>091012011Б</t>
  </si>
  <si>
    <t>0500000000</t>
  </si>
  <si>
    <t>0510000000</t>
  </si>
  <si>
    <t>051012011Б</t>
  </si>
  <si>
    <t>051022021Б</t>
  </si>
  <si>
    <t>0400000000</t>
  </si>
  <si>
    <t>0410000000</t>
  </si>
  <si>
    <t>0600000000</t>
  </si>
  <si>
    <t>0610000000</t>
  </si>
  <si>
    <t>061012014Б</t>
  </si>
  <si>
    <t>Участие в областных мерориятиях и спартакиадах молодежи</t>
  </si>
  <si>
    <t>061012015Б</t>
  </si>
  <si>
    <t>Наем транспортных средств для участия молодежи района в областных мероприятиях и соревнованиях</t>
  </si>
  <si>
    <t>061022021Б</t>
  </si>
  <si>
    <t>Поощрение участников молодежых творческих коллективов района в межрайонных, областных конкурсах и фестивалях</t>
  </si>
  <si>
    <t>061022022Б</t>
  </si>
  <si>
    <t>Проведение районного первенства по туризму среди малодежи и других спортивных мероприятий среди молодежи</t>
  </si>
  <si>
    <t>103012014Б</t>
  </si>
  <si>
    <t>103022021Б</t>
  </si>
  <si>
    <t>0800000000</t>
  </si>
  <si>
    <t>0840000000</t>
  </si>
  <si>
    <t>084022021Э</t>
  </si>
  <si>
    <t>0810000000</t>
  </si>
  <si>
    <t>081012011Б</t>
  </si>
  <si>
    <t>081012012Б</t>
  </si>
  <si>
    <t>081022021Б</t>
  </si>
  <si>
    <t>081022022Б</t>
  </si>
  <si>
    <t>0820000000</t>
  </si>
  <si>
    <t>082012011Э</t>
  </si>
  <si>
    <t>082012012Э</t>
  </si>
  <si>
    <t>084012011Б</t>
  </si>
  <si>
    <t>084012012Б</t>
  </si>
  <si>
    <t>084032031Б</t>
  </si>
  <si>
    <t>084032032Б</t>
  </si>
  <si>
    <t>084032033Э</t>
  </si>
  <si>
    <t>0830000000</t>
  </si>
  <si>
    <t>0700000000</t>
  </si>
  <si>
    <t>0710000000</t>
  </si>
  <si>
    <t>071012011Б</t>
  </si>
  <si>
    <t>071012012Б</t>
  </si>
  <si>
    <t>071012013Б</t>
  </si>
  <si>
    <t>071012014Б</t>
  </si>
  <si>
    <t>071012016Б</t>
  </si>
  <si>
    <t>0300000000</t>
  </si>
  <si>
    <t>0310000000</t>
  </si>
  <si>
    <t>1300000000</t>
  </si>
  <si>
    <t>1390000000</t>
  </si>
  <si>
    <t>139012011С</t>
  </si>
  <si>
    <t>1010000000</t>
  </si>
  <si>
    <t>101022022Б</t>
  </si>
  <si>
    <t>1600000000</t>
  </si>
  <si>
    <t>1610000000</t>
  </si>
  <si>
    <t>1400000000</t>
  </si>
  <si>
    <t>1430000000</t>
  </si>
  <si>
    <t>143012011Г</t>
  </si>
  <si>
    <t>1500000000</t>
  </si>
  <si>
    <t>1510000000</t>
  </si>
  <si>
    <t>151012011Д</t>
  </si>
  <si>
    <t>1410000000</t>
  </si>
  <si>
    <t>141012011Г</t>
  </si>
  <si>
    <t>1420000000</t>
  </si>
  <si>
    <t>142012011Г</t>
  </si>
  <si>
    <t>1490000000</t>
  </si>
  <si>
    <t>149012011Д</t>
  </si>
  <si>
    <t>1700000000</t>
  </si>
  <si>
    <t>1710000000</t>
  </si>
  <si>
    <t>171022021Г</t>
  </si>
  <si>
    <t>1740000000</t>
  </si>
  <si>
    <t>1020000000</t>
  </si>
  <si>
    <t>1720000000</t>
  </si>
  <si>
    <t>172012011Г</t>
  </si>
  <si>
    <t>172032032Г</t>
  </si>
  <si>
    <t>1730000000</t>
  </si>
  <si>
    <t>173012011Г</t>
  </si>
  <si>
    <t>174012012В</t>
  </si>
  <si>
    <t>1750000000</t>
  </si>
  <si>
    <t>1790000000</t>
  </si>
  <si>
    <t>179012011Д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</si>
  <si>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</si>
  <si>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</si>
  <si>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</si>
  <si>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</si>
  <si>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</si>
  <si>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</si>
  <si>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</si>
  <si>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</si>
  <si>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</si>
  <si>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</si>
  <si>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</si>
  <si>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</si>
  <si>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</si>
  <si>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</si>
  <si>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</si>
  <si>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0110400000</t>
  </si>
  <si>
    <t>Задача "Обеспечение деятельности единой дежурно-диспетчерской службы Весьегонского района"</t>
  </si>
  <si>
    <t>1040100000</t>
  </si>
  <si>
    <t>0200000000</t>
  </si>
  <si>
    <t>0210000000</t>
  </si>
  <si>
    <t>0210100000</t>
  </si>
  <si>
    <t>Иные закупки товаров, работ  и услуг для обеспечения государственных (муниципальных) нужд</t>
  </si>
  <si>
    <t>Задача" Повышение транспортной доступности населенных пунктов Весьегонского района"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</si>
  <si>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</si>
  <si>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</si>
  <si>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</si>
  <si>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</si>
  <si>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</si>
  <si>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</si>
  <si>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</si>
  <si>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</si>
  <si>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</si>
  <si>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</si>
  <si>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</si>
  <si>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</si>
  <si>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</si>
  <si>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</si>
  <si>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</si>
  <si>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</si>
  <si>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</si>
  <si>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</si>
  <si>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</si>
  <si>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</si>
  <si>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Задача " Привлечение в район врачей-специалистов с целью улучшения медицинского обслуживания населения "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</si>
  <si>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</si>
  <si>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</si>
  <si>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</si>
  <si>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Задача "Повышение имиджа района, социальная поддержка людей, внёсших значительный вклад в развитие района"</t>
  </si>
  <si>
    <t>0830200000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</si>
  <si>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</si>
  <si>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0710100000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</si>
  <si>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</si>
  <si>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0310100000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</si>
  <si>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</si>
  <si>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</si>
  <si>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</si>
  <si>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</si>
  <si>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</si>
  <si>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111022022Б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</si>
  <si>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</si>
  <si>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</si>
  <si>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</si>
  <si>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</si>
  <si>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</si>
  <si>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112022022Б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</si>
  <si>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</si>
  <si>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</si>
  <si>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</si>
  <si>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</si>
  <si>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</si>
  <si>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</si>
  <si>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</si>
  <si>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Задача "Сокращение спроса на наркотики в Весьегонском районе за счет совершенствования системы профилактики немедицинского потребления наркотиков"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</si>
  <si>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</si>
  <si>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</si>
  <si>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</si>
  <si>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</si>
  <si>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071022021Б</t>
  </si>
  <si>
    <t>Оплата взноса за участие в чемпионатах и первенствах области</t>
  </si>
  <si>
    <t>Организация временного трудоустройства подростков в период летних каникул в молодежных организациях Весьегонского района</t>
  </si>
  <si>
    <t>0703</t>
  </si>
  <si>
    <t>Дополнительное образование детей</t>
  </si>
  <si>
    <t>1710100000</t>
  </si>
  <si>
    <t>Задача ".Организация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</si>
  <si>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1710200000</t>
  </si>
  <si>
    <t>Задача"Организация предоставления общедоступного бесплатного дошкольного образования на территории Весьегонского района за счет средств местного бюджета"</t>
  </si>
  <si>
    <t>171022023Г</t>
  </si>
  <si>
    <t>Задача "Профилактика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</si>
  <si>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171022024Г</t>
  </si>
  <si>
    <t>1720200000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</si>
  <si>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бюджета"</t>
  </si>
  <si>
    <t>1720100000</t>
  </si>
  <si>
    <t>Задача" Организация предоставления общедоступного бесплатного дошкольного образования на территории Весьегонского района"</t>
  </si>
  <si>
    <t>1720300000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</si>
  <si>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бюджета"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</si>
  <si>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</si>
  <si>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</si>
  <si>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</si>
  <si>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Задача".Предоставление дополнительного образования муниципальными образовательными организациями"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</si>
  <si>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</si>
  <si>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</si>
  <si>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</si>
  <si>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</si>
  <si>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Субвенции бюджетам муниципальных районов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</si>
  <si>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</si>
  <si>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</si>
  <si>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</si>
  <si>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</si>
  <si>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101022021В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</si>
  <si>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</si>
  <si>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</si>
  <si>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</si>
  <si>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081012014Б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</si>
  <si>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</si>
  <si>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</si>
  <si>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"Предупреждение особо опасных заболеваний на территории Весьегонского района"</t>
  </si>
  <si>
    <t>Задача "Снижение риска заболевания бешенством на территории Весьегонского района"</t>
  </si>
  <si>
    <t>161022021В</t>
  </si>
  <si>
    <t>011042042С</t>
  </si>
  <si>
    <t>102022021В</t>
  </si>
  <si>
    <t xml:space="preserve"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 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</si>
  <si>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</si>
  <si>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</si>
  <si>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</si>
  <si>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</si>
  <si>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</si>
  <si>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</si>
  <si>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</si>
  <si>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</si>
  <si>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051022025Б</t>
  </si>
  <si>
    <t>Подпрограмма "Установление на местности границ земельных участков,предоставленных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</si>
  <si>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</si>
  <si>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Проведение полевых кадастровых работ по установлению на местности границ земельных участков</t>
  </si>
  <si>
    <t>113012011Б</t>
  </si>
  <si>
    <t>1130100000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</si>
  <si>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Тверской области "Весьегонский район""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</si>
  <si>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</si>
  <si>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</si>
  <si>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</si>
  <si>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041012013Б</t>
  </si>
  <si>
    <t>0410100000</t>
  </si>
  <si>
    <t>0405</t>
  </si>
  <si>
    <t>Сельское хозяйство и рыболовство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</si>
  <si>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</si>
  <si>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</si>
  <si>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</si>
  <si>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</si>
  <si>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</si>
  <si>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</si>
  <si>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</si>
  <si>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1810000000</t>
  </si>
  <si>
    <t>Подпрограмма "Проведение капитального ремонта котельных на объектах образования Весьегонского района"</t>
  </si>
  <si>
    <t>1810100000</t>
  </si>
  <si>
    <t>Задача "Приведение в соответствие теплового режима в учреждениях образования Весьегонского района"</t>
  </si>
  <si>
    <t>18101S0700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</si>
  <si>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</si>
  <si>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</si>
  <si>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</si>
  <si>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1430100000</t>
  </si>
  <si>
    <t>Задача " Предоставление услуг дополнительного образования детей"</t>
  </si>
  <si>
    <t>Софинансирование на повышение оплаты труда работникам муниципальных учреждений в связи с увеличением минимального размера оплаты труда</t>
  </si>
  <si>
    <t>1430400000</t>
  </si>
  <si>
    <t>Задача " Предоставление субсидий из бюджета Тверской области"</t>
  </si>
  <si>
    <t>1430410690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</si>
  <si>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</si>
  <si>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</si>
  <si>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</si>
  <si>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1410100000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</si>
  <si>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</si>
  <si>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</si>
  <si>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</si>
  <si>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</si>
  <si>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</si>
  <si>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14201S0680</t>
  </si>
  <si>
    <t>1420400000</t>
  </si>
  <si>
    <t>1420410680</t>
  </si>
  <si>
    <t>Задача " Предоставление субсидий из бюджета Тверской области по отрасли "Культура"</t>
  </si>
  <si>
    <t>Субсидии  на повышение заработной платы работникам муниципальных учреждений культуры Тверской области</t>
  </si>
  <si>
    <t>174012011В</t>
  </si>
  <si>
    <t>17401S0440</t>
  </si>
  <si>
    <t>17301S0690</t>
  </si>
  <si>
    <t>1730200000</t>
  </si>
  <si>
    <t>1730210690</t>
  </si>
  <si>
    <t>17501S0240</t>
  </si>
  <si>
    <t>1750110240</t>
  </si>
  <si>
    <t>Субсидии на организацию отдыха детей в каникулярное время</t>
  </si>
  <si>
    <t>Укрепление технического состояния дошкольных образовательных организаций</t>
  </si>
  <si>
    <t>Приложение 5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</si>
  <si>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</si>
  <si>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14103L5191</t>
  </si>
  <si>
    <t>1030310510</t>
  </si>
  <si>
    <t>0130110540</t>
  </si>
  <si>
    <t>0160000000</t>
  </si>
  <si>
    <t>0160100000</t>
  </si>
  <si>
    <t>0120259300</t>
  </si>
  <si>
    <t>0210110550</t>
  </si>
  <si>
    <t>0910110520</t>
  </si>
  <si>
    <t>Софинансирование создания условий для обеспечения услугами по организации досуга в сфере туризма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</si>
  <si>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</si>
  <si>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</si>
  <si>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Субсидии на поддержку редакций районных и городских газет</t>
  </si>
  <si>
    <t>9930010920</t>
  </si>
  <si>
    <t>Средства на реализацию мероприятий по обращениям поступающим к депутатам Законодательного Собрания Тверской области</t>
  </si>
  <si>
    <t>Субсидии на повышение оплаты труда работникам муниципальных учреждений в связи с увеличением минимального размера оплаты труда</t>
  </si>
  <si>
    <t>14204L4670</t>
  </si>
  <si>
    <t>1710110740</t>
  </si>
  <si>
    <t>1720210750</t>
  </si>
  <si>
    <t>1720310230</t>
  </si>
  <si>
    <t>1720310250</t>
  </si>
  <si>
    <t>1730300000</t>
  </si>
  <si>
    <t>Задача "Предоставление субсидий из бюджета Тверской области"</t>
  </si>
  <si>
    <t>0220000000</t>
  </si>
  <si>
    <t>Подпрограмма "Сохранение (увеличение) поголовья молочного стада во всех категориях хозяйств Весьегонского района"</t>
  </si>
  <si>
    <t>0220100000</t>
  </si>
  <si>
    <t>Задача "Увеличение объемов производства и переработки молока"</t>
  </si>
  <si>
    <t>022012011Б</t>
  </si>
  <si>
    <t>Аренда пункта приемки и переработки молока ( с правом передачи в субаренду субъектам малого и среднего предпринимательства)</t>
  </si>
  <si>
    <t>05101S0880</t>
  </si>
  <si>
    <t>012022023С</t>
  </si>
  <si>
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</si>
  <si>
    <t>1410500000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</si>
  <si>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</si>
  <si>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</si>
  <si>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14105L5192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</si>
  <si>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</si>
  <si>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</si>
  <si>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1410510680</t>
  </si>
  <si>
    <t>Субсидии на повышение заработной платы работникам муниципальных учреждений культуры Тверской области</t>
  </si>
  <si>
    <t>14204L5194</t>
  </si>
  <si>
    <t>14204L5193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</si>
  <si>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</si>
  <si>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</si>
  <si>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0120151200</t>
  </si>
  <si>
    <t>1760110560</t>
  </si>
  <si>
    <t>Утвержденные бюджетные назаначения</t>
  </si>
  <si>
    <t>Кассовое исполнение</t>
  </si>
  <si>
    <t>08101014Б</t>
  </si>
  <si>
    <t xml:space="preserve">расходов классификации расходов бюджета за 2019 год </t>
  </si>
  <si>
    <t>Муниципальная программа муниципального образования Тверской области " Весьегонский район" "Совершенствование муниципального управления в Весьегонском районе на 2019-2024 годы"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</si>
  <si>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2019-2024 годы"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</si>
  <si>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2019-2024 годы"</t>
  </si>
  <si>
    <t>0107</t>
  </si>
  <si>
    <t>Обеспечение проведения выборов и референдумов</t>
  </si>
  <si>
    <t xml:space="preserve">0107 </t>
  </si>
  <si>
    <t>0160110730</t>
  </si>
  <si>
    <t>9980000000</t>
  </si>
  <si>
    <t>998002090Б</t>
  </si>
  <si>
    <t>Подпрограмма "Обеспечение проведения выборов в Думу Весьегонского муниципального округа"</t>
  </si>
  <si>
    <t>Задача "Обеспечение проведения выборов в Думу Весьегонского муниципального округа"</t>
  </si>
  <si>
    <t>Иные межбюджетные трансферты на обеспечение проведения выборов в представительные органы вновь образуемых муниципальных образований Тверской области</t>
  </si>
  <si>
    <t>Специальные расходы</t>
  </si>
  <si>
    <t xml:space="preserve">Расходы не включенные в муниципальные программы Весьегонского района </t>
  </si>
  <si>
    <t>Проведение выборов и референдумов</t>
  </si>
  <si>
    <t>Проведение выборов депутатов Собрания депутатов Весьегонского района</t>
  </si>
  <si>
    <t>Муниципальная программа муниципального образования Тверской области " Весьегонский район"  "Повышение эффективности управления муниципальной собственностью муниципального образования Тверской области "Весьегонский района на 2019-2024 годы"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</si>
  <si>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2019-2024 годы"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</si>
  <si>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2019-2024 годы"</t>
  </si>
  <si>
    <t>09201S0300</t>
  </si>
  <si>
    <t>0920210300</t>
  </si>
  <si>
    <t>0920200000</t>
  </si>
  <si>
    <t>Задача "Субсидии из бюджета муниципального района на организацию транспортного обслуживания населения на муниципальных маршрутах регулярных перевозок по регулируемым тарифам"</t>
  </si>
  <si>
    <t>091R311090</t>
  </si>
  <si>
    <t>091R3S1090</t>
  </si>
  <si>
    <t>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</si>
  <si>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</si>
  <si>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Муниципальная программа муниципального образования Тверской области "Весьегонский район"  "Развитие туризма в Весьегонском районе на 2019-2024 годы"</t>
  </si>
  <si>
    <t>051012013Б</t>
  </si>
  <si>
    <t>Муниципальная программа муниципального образования Тверской области "Весьегонский район""Развитие индивидуального жилищного строительства и личного подсобного хозяйства на территорях сельских поселений Весьегонского района Тверской области" на 2019-2024 годы</t>
  </si>
  <si>
    <t>0501</t>
  </si>
  <si>
    <t>Жилищное хозяйство</t>
  </si>
  <si>
    <t>1200000000</t>
  </si>
  <si>
    <t>1230000000</t>
  </si>
  <si>
    <t>1230100000</t>
  </si>
  <si>
    <t>123012011Б</t>
  </si>
  <si>
    <t>Муниципальная программа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района на 2019-2024 годы"</t>
  </si>
  <si>
    <t>Подпрограмма "Обеспечение содержания и сохранности муниципального жилого фонда"</t>
  </si>
  <si>
    <t>Задача " Реализация механизма проведения капитального ремонта общего имущества в многоквартирных домах в соответствии с действующим законодательством"</t>
  </si>
  <si>
    <t>Уплата взносов на проведение капитального ремонта общего имущества в многоквартирных домах в части муниципального жилого фонда</t>
  </si>
  <si>
    <t>Муниципальная программа муниципального образования Тверской области Весьегонский район "Проведение капитального ремонта котельных на объектах культуры, образования Весьегонского района Тверской области" на 2019-2024 годы</t>
  </si>
  <si>
    <t>1810110700</t>
  </si>
  <si>
    <t>Субсидии  на проведение капитального ремонта объектов теплоэнергетических комплексов муниципальных образований Тверской области</t>
  </si>
  <si>
    <t>Муниципальная программа муниципального образования Тверской области "Весьегонский район" "Охрана окружающей среды" на 2019-2024 годы</t>
  </si>
  <si>
    <t>Муниципальная программа муниципального образования Тверской области "Весьегонский район"  "Молодежь Весьегонского района на 2019-2024 годы"</t>
  </si>
  <si>
    <t>Муниципальная программа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2019-2024 годы"</t>
  </si>
  <si>
    <t>Выплата пенсии за выслугу лет к страховой пенсии по старости (инвалидности) муниципальным служащим</t>
  </si>
  <si>
    <t>Задача " Ежемесячная выплата пенсии за выслугу лет к страховой пенсии по старости (инвалидности) муниципальным служащим"</t>
  </si>
  <si>
    <t>Иные выплаты населению</t>
  </si>
  <si>
    <t>084012013Б</t>
  </si>
  <si>
    <t>Проведение мероприятий для первичных ветеранских организаций</t>
  </si>
  <si>
    <t>084012014Э</t>
  </si>
  <si>
    <t>084012016Б</t>
  </si>
  <si>
    <t>Муниципальная программа муниципального образования Тверской области " Весьегонский район"  "Развитие физической культуры и спорта в Весьегонском районе на 2019-2024 годы"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</si>
  <si>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2019-2024 годы"</t>
  </si>
  <si>
    <t>03101S0320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</si>
  <si>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2019-2024 годы"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</si>
  <si>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2019-2024 годы"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</si>
  <si>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2019-2024 годы"</t>
  </si>
  <si>
    <t>14301S1200</t>
  </si>
  <si>
    <t>1430411200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</si>
  <si>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2019-2024 годы"</t>
  </si>
  <si>
    <t>Муниципальная программа муниципального образования Тверской области " Весьегонский район"  "Культура Весьегонского района на 2019-2024 годы"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</si>
  <si>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2019-2024 годы"</t>
  </si>
  <si>
    <t>1710111200</t>
  </si>
  <si>
    <t>17102S1200</t>
  </si>
  <si>
    <t>171022027В</t>
  </si>
  <si>
    <t>Оплата штрафных санкций дошкольных образовательных учреждений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</si>
  <si>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</si>
  <si>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</si>
  <si>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1720111200</t>
  </si>
  <si>
    <t>17201S1200</t>
  </si>
  <si>
    <t>17203S0250</t>
  </si>
  <si>
    <t>17203S0230</t>
  </si>
  <si>
    <t>1720311080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</si>
  <si>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</si>
  <si>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</si>
  <si>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17203S1080</t>
  </si>
  <si>
    <t>1720311200</t>
  </si>
  <si>
    <t>17203S1200</t>
  </si>
  <si>
    <t>1740110440</t>
  </si>
  <si>
    <t>Субсидии на укрепдение материально-0технической базы муниципальных общеобразовательных организаций</t>
  </si>
  <si>
    <t>17301S1200</t>
  </si>
  <si>
    <t>1730311200</t>
  </si>
  <si>
    <t>Муниципальная программа муниципального образованияТверской области "Весьегонский район" "Развитие системы образования Весьегонского района на 2019-2024 годы"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</si>
  <si>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2019-2024 годы"</t>
  </si>
  <si>
    <t>1710110500</t>
  </si>
  <si>
    <t>Муниципальное казенное учреждение "Единая дежурно-диспетчерская служба Весьегонского района Тверской области"</t>
  </si>
  <si>
    <t>Защита населения и территорий от чрезвычайных ситуаций природного и техногенного характера, гражданская оборона</t>
  </si>
  <si>
    <t>Муниципальная программа муниципального образования Тверской области "Весьегонский район""Обеспечение мероприятий по гражданской обороне и повышению уровня защиты населения и территории МО "Весьегонский район" от чрезвычайных ситуаций природного и техногенного характера на 2019-2024 годы"</t>
  </si>
  <si>
    <t>1900000000</t>
  </si>
  <si>
    <t>1910000000</t>
  </si>
  <si>
    <t>Подпрограмма "Снижение рисков и смягчение последствий чрезвычайных ситуаций на территории Весьегонского района"</t>
  </si>
  <si>
    <t>1910100000</t>
  </si>
  <si>
    <t>Задача "Обеспечение сотрудничества и взаимодействия между АТО, ОМСУ МО района, ГУ МЧС"</t>
  </si>
  <si>
    <t>191012011Д</t>
  </si>
  <si>
    <t>850</t>
  </si>
  <si>
    <t>240</t>
  </si>
  <si>
    <t>110</t>
  </si>
  <si>
    <t>Финансовое обеспечение деятельности МКУ "Единая дежурно-диспетчерская служба Весьегонского района Тверской области"</t>
  </si>
  <si>
    <t>к решению Думы Весьегонского муниципального округа</t>
  </si>
  <si>
    <t>9920000000</t>
  </si>
  <si>
    <t>Резервный фонд администрации Весьегонского района</t>
  </si>
  <si>
    <t>Задача"Осуществление государственных полномочий по государственной регистрации актов гражданского состояния"</t>
  </si>
  <si>
    <t>Субвенции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</si>
  <si>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</si>
  <si>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Организация встреч, круглых столов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</si>
  <si>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</si>
  <si>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Задача" Противодействие злоупотреблению спиртными напитками и курению    "                             </t>
  </si>
  <si>
    <t>1040200000</t>
  </si>
  <si>
    <t>Проведение информационно-профилактических мероприятий к международным датам, массовых акций "за здоровый образ жизни"</t>
  </si>
  <si>
    <t>0310200000</t>
  </si>
  <si>
    <t>0310210320</t>
  </si>
  <si>
    <t xml:space="preserve">Задача   «Субсидии на поддержку редакций районных и городских газет» </t>
  </si>
  <si>
    <t>17401S1040</t>
  </si>
  <si>
    <t>Укрепление материально-технической базы муниципальных дошкольных образовательных организаций</t>
  </si>
  <si>
    <t>Укрепление материально-технической базы муниципальных общеобразовательных организаций</t>
  </si>
  <si>
    <t xml:space="preserve">Задача "Повышение заработной платы педагогическим работникам муниципальных организаций дополнительного образования"
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</si>
  <si>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</si>
  <si>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от 03.06.2020 № 111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</si>
</sst>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vertical="top" wrapText="1"/>
      <protection/>
    </xf>
    <xf numFmtId="0" fontId="28" fillId="0" borderId="2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9" fontId="4" fillId="33" borderId="1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47" fillId="0" borderId="0" xfId="0" applyFont="1" applyAlignment="1">
      <alignment/>
    </xf>
    <xf numFmtId="0" fontId="47" fillId="0" borderId="14" xfId="0" applyFont="1" applyBorder="1" applyAlignment="1">
      <alignment horizontal="center"/>
    </xf>
    <xf numFmtId="0" fontId="47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7" fillId="0" borderId="1" xfId="0" applyFont="1" applyFill="1" applyBorder="1" applyAlignment="1">
      <alignment horizontal="center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0" fontId="47" fillId="33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47" fillId="0" borderId="1" xfId="0" applyFont="1" applyFill="1" applyBorder="1" applyAlignment="1">
      <alignment horizontal="center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3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7" fillId="0" borderId="0" xfId="58" applyFont="1" applyFill="1" applyAlignment="1">
      <alignment horizontal="justify" wrapText="1"/>
      <protection/>
    </xf>
    <xf numFmtId="0" fontId="47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/>
    </xf>
    <xf numFmtId="0" fontId="48" fillId="0" borderId="14" xfId="0" applyFont="1" applyBorder="1" applyAlignment="1">
      <alignment horizontal="justify"/>
    </xf>
    <xf numFmtId="0" fontId="6" fillId="33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8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justify"/>
    </xf>
    <xf numFmtId="49" fontId="47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center" wrapText="1"/>
    </xf>
    <xf numFmtId="4" fontId="49" fillId="0" borderId="14" xfId="0" applyNumberFormat="1" applyFont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 wrapText="1"/>
    </xf>
    <xf numFmtId="4" fontId="47" fillId="0" borderId="14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47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48" fillId="0" borderId="0" xfId="0" applyFont="1" applyAlignment="1">
      <alignment horizontal="justify"/>
    </xf>
    <xf numFmtId="0" fontId="47" fillId="33" borderId="1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9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0.2890625" style="3" customWidth="1"/>
    <col min="11" max="16384" width="9.140625" style="3" customWidth="1"/>
  </cols>
  <sheetData>
    <row r="1" spans="1:10" s="70" customFormat="1" ht="14.25">
      <c r="A1" s="130" t="s">
        <v>453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70" customFormat="1" ht="14.25">
      <c r="A2" s="130" t="s">
        <v>604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70" customFormat="1" ht="14.25">
      <c r="A3" s="130" t="s">
        <v>623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44.25" customHeight="1">
      <c r="A4" s="125" t="s">
        <v>165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21" customHeight="1">
      <c r="A5" s="125" t="s">
        <v>163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22.5" customHeight="1">
      <c r="A6" s="125" t="s">
        <v>164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26.25" customHeight="1">
      <c r="A7" s="125" t="s">
        <v>503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9" ht="14.25">
      <c r="A8" s="124" t="s">
        <v>0</v>
      </c>
      <c r="B8" s="124" t="s">
        <v>1</v>
      </c>
      <c r="C8" s="124" t="s">
        <v>2</v>
      </c>
      <c r="D8" s="124" t="s">
        <v>3</v>
      </c>
      <c r="E8" s="126" t="s">
        <v>4</v>
      </c>
      <c r="F8" s="127" t="s">
        <v>500</v>
      </c>
      <c r="G8" s="82"/>
      <c r="H8" s="82"/>
      <c r="I8" s="127" t="s">
        <v>501</v>
      </c>
    </row>
    <row r="9" spans="1:9" ht="14.25">
      <c r="A9" s="124" t="s">
        <v>5</v>
      </c>
      <c r="B9" s="124" t="s">
        <v>5</v>
      </c>
      <c r="C9" s="124" t="s">
        <v>5</v>
      </c>
      <c r="D9" s="124" t="s">
        <v>5</v>
      </c>
      <c r="E9" s="126" t="s">
        <v>5</v>
      </c>
      <c r="F9" s="128"/>
      <c r="G9" s="49"/>
      <c r="H9" s="49"/>
      <c r="I9" s="128"/>
    </row>
    <row r="10" spans="1:9" ht="14.25">
      <c r="A10" s="124" t="s">
        <v>5</v>
      </c>
      <c r="B10" s="124" t="s">
        <v>5</v>
      </c>
      <c r="C10" s="124" t="s">
        <v>5</v>
      </c>
      <c r="D10" s="124" t="s">
        <v>5</v>
      </c>
      <c r="E10" s="126" t="s">
        <v>5</v>
      </c>
      <c r="F10" s="129"/>
      <c r="G10" s="49"/>
      <c r="H10" s="49"/>
      <c r="I10" s="129"/>
    </row>
    <row r="11" spans="1:9" ht="14.25">
      <c r="A11" s="4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14">
        <v>6</v>
      </c>
      <c r="G11" s="49"/>
      <c r="H11" s="49"/>
      <c r="I11" s="50">
        <v>7</v>
      </c>
    </row>
    <row r="12" spans="1:9" ht="14.25">
      <c r="A12" s="5" t="s">
        <v>5</v>
      </c>
      <c r="B12" s="5" t="s">
        <v>5</v>
      </c>
      <c r="C12" s="5" t="s">
        <v>5</v>
      </c>
      <c r="D12" s="5" t="s">
        <v>5</v>
      </c>
      <c r="E12" s="5" t="s">
        <v>11</v>
      </c>
      <c r="F12" s="32">
        <f>F13+F26+F301+F310+F384+F513</f>
        <v>257399779.54</v>
      </c>
      <c r="G12" s="36"/>
      <c r="I12" s="83">
        <f>I13+I26+I301+I310+I384+I513</f>
        <v>241217572.69</v>
      </c>
    </row>
    <row r="13" spans="1:9" ht="36.75" customHeight="1">
      <c r="A13" s="6">
        <v>702</v>
      </c>
      <c r="B13" s="5" t="s">
        <v>5</v>
      </c>
      <c r="C13" s="5" t="s">
        <v>5</v>
      </c>
      <c r="D13" s="5" t="s">
        <v>5</v>
      </c>
      <c r="E13" s="7" t="s">
        <v>20</v>
      </c>
      <c r="F13" s="32">
        <f>F14</f>
        <v>1690872</v>
      </c>
      <c r="G13" s="36"/>
      <c r="I13" s="84">
        <f>I14</f>
        <v>1456121.17</v>
      </c>
    </row>
    <row r="14" spans="1:9" ht="26.25" customHeight="1">
      <c r="A14" s="4">
        <v>702</v>
      </c>
      <c r="B14" s="4" t="s">
        <v>12</v>
      </c>
      <c r="C14" s="5" t="s">
        <v>5</v>
      </c>
      <c r="D14" s="5" t="s">
        <v>5</v>
      </c>
      <c r="E14" s="8" t="s">
        <v>13</v>
      </c>
      <c r="F14" s="52">
        <f>F15+F21</f>
        <v>1690872</v>
      </c>
      <c r="I14" s="85">
        <f>I15</f>
        <v>1456121.17</v>
      </c>
    </row>
    <row r="15" spans="1:9" ht="37.5" customHeight="1">
      <c r="A15" s="4">
        <v>702</v>
      </c>
      <c r="B15" s="4" t="s">
        <v>14</v>
      </c>
      <c r="C15" s="5" t="s">
        <v>5</v>
      </c>
      <c r="D15" s="5" t="s">
        <v>5</v>
      </c>
      <c r="E15" s="8" t="s">
        <v>15</v>
      </c>
      <c r="F15" s="52">
        <f>F16</f>
        <v>1468523</v>
      </c>
      <c r="I15" s="85">
        <f>I16</f>
        <v>1456121.17</v>
      </c>
    </row>
    <row r="16" spans="1:9" ht="63" customHeight="1">
      <c r="A16" s="4">
        <v>702</v>
      </c>
      <c r="B16" s="4" t="s">
        <v>14</v>
      </c>
      <c r="C16" s="10" t="s">
        <v>166</v>
      </c>
      <c r="D16" s="1" t="s">
        <v>5</v>
      </c>
      <c r="E16" s="8" t="s">
        <v>506</v>
      </c>
      <c r="F16" s="52">
        <f>F17</f>
        <v>1468523</v>
      </c>
      <c r="I16" s="85">
        <f>I17</f>
        <v>1456121.17</v>
      </c>
    </row>
    <row r="17" spans="1:9" ht="24.75" customHeight="1">
      <c r="A17" s="4">
        <v>702</v>
      </c>
      <c r="B17" s="10" t="s">
        <v>14</v>
      </c>
      <c r="C17" s="10" t="s">
        <v>167</v>
      </c>
      <c r="D17" s="1"/>
      <c r="E17" s="8" t="s">
        <v>29</v>
      </c>
      <c r="F17" s="52">
        <f>F19</f>
        <v>1468523</v>
      </c>
      <c r="I17" s="85">
        <f>I19</f>
        <v>1456121.17</v>
      </c>
    </row>
    <row r="18" spans="1:9" ht="33" customHeight="1" hidden="1">
      <c r="A18" s="4">
        <v>702</v>
      </c>
      <c r="B18" s="4" t="s">
        <v>14</v>
      </c>
      <c r="C18" s="10" t="s">
        <v>168</v>
      </c>
      <c r="D18" s="9" t="s">
        <v>5</v>
      </c>
      <c r="E18" s="8" t="s">
        <v>21</v>
      </c>
      <c r="F18" s="52"/>
      <c r="I18" s="85"/>
    </row>
    <row r="19" spans="1:9" s="70" customFormat="1" ht="33" customHeight="1">
      <c r="A19" s="4">
        <v>702</v>
      </c>
      <c r="B19" s="10" t="s">
        <v>14</v>
      </c>
      <c r="C19" s="10" t="s">
        <v>168</v>
      </c>
      <c r="D19" s="9"/>
      <c r="E19" s="8" t="s">
        <v>21</v>
      </c>
      <c r="F19" s="52">
        <f>F20</f>
        <v>1468523</v>
      </c>
      <c r="I19" s="85">
        <f>I20</f>
        <v>1456121.17</v>
      </c>
    </row>
    <row r="20" spans="1:9" ht="39" customHeight="1">
      <c r="A20" s="4">
        <v>702</v>
      </c>
      <c r="B20" s="4" t="s">
        <v>14</v>
      </c>
      <c r="C20" s="10" t="s">
        <v>168</v>
      </c>
      <c r="D20" s="4">
        <v>120</v>
      </c>
      <c r="E20" s="8" t="s">
        <v>270</v>
      </c>
      <c r="F20" s="20">
        <v>1468523</v>
      </c>
      <c r="I20" s="85">
        <v>1456121.17</v>
      </c>
    </row>
    <row r="21" spans="1:9" ht="54" customHeight="1">
      <c r="A21" s="4">
        <v>702</v>
      </c>
      <c r="B21" s="10" t="s">
        <v>26</v>
      </c>
      <c r="C21" s="5" t="s">
        <v>5</v>
      </c>
      <c r="D21" s="5" t="s">
        <v>5</v>
      </c>
      <c r="E21" s="8" t="s">
        <v>22</v>
      </c>
      <c r="F21" s="20">
        <f>F22</f>
        <v>222349</v>
      </c>
      <c r="I21" s="85">
        <v>0</v>
      </c>
    </row>
    <row r="22" spans="1:9" ht="42.75" customHeight="1">
      <c r="A22" s="4">
        <v>702</v>
      </c>
      <c r="B22" s="10" t="s">
        <v>26</v>
      </c>
      <c r="C22" s="4">
        <v>99000000000</v>
      </c>
      <c r="D22" s="1" t="s">
        <v>5</v>
      </c>
      <c r="E22" s="8" t="s">
        <v>23</v>
      </c>
      <c r="F22" s="20">
        <f>F23</f>
        <v>222349</v>
      </c>
      <c r="I22" s="85">
        <v>0</v>
      </c>
    </row>
    <row r="23" spans="1:9" ht="48.75" customHeight="1">
      <c r="A23" s="4">
        <v>702</v>
      </c>
      <c r="B23" s="10" t="s">
        <v>26</v>
      </c>
      <c r="C23" s="4" t="s">
        <v>169</v>
      </c>
      <c r="D23" s="9" t="s">
        <v>5</v>
      </c>
      <c r="E23" s="8" t="s">
        <v>24</v>
      </c>
      <c r="F23" s="20">
        <f>F24</f>
        <v>222349</v>
      </c>
      <c r="I23" s="85">
        <v>0</v>
      </c>
    </row>
    <row r="24" spans="1:9" ht="21.75" customHeight="1">
      <c r="A24" s="4">
        <v>702</v>
      </c>
      <c r="B24" s="10" t="s">
        <v>26</v>
      </c>
      <c r="C24" s="4" t="s">
        <v>169</v>
      </c>
      <c r="D24" s="9" t="s">
        <v>5</v>
      </c>
      <c r="E24" s="8" t="s">
        <v>25</v>
      </c>
      <c r="F24" s="20">
        <f>F25</f>
        <v>222349</v>
      </c>
      <c r="I24" s="85">
        <v>0</v>
      </c>
    </row>
    <row r="25" spans="1:9" ht="48" customHeight="1">
      <c r="A25" s="4">
        <v>702</v>
      </c>
      <c r="B25" s="10" t="s">
        <v>26</v>
      </c>
      <c r="C25" s="4" t="s">
        <v>169</v>
      </c>
      <c r="D25" s="4">
        <v>120</v>
      </c>
      <c r="E25" s="8" t="s">
        <v>270</v>
      </c>
      <c r="F25" s="20">
        <v>222349</v>
      </c>
      <c r="I25" s="85">
        <v>0</v>
      </c>
    </row>
    <row r="26" spans="1:9" s="2" customFormat="1" ht="27">
      <c r="A26" s="12">
        <v>600</v>
      </c>
      <c r="B26" s="13"/>
      <c r="C26" s="13"/>
      <c r="D26" s="13"/>
      <c r="E26" s="13" t="s">
        <v>27</v>
      </c>
      <c r="F26" s="31">
        <f>F27+F87+F103+F168+F189+F220+F273+F291</f>
        <v>55292244.08</v>
      </c>
      <c r="G26" s="39"/>
      <c r="I26" s="31">
        <f>I27+I87+I103+I168+I189+I220+I273+I291</f>
        <v>47174506.949999996</v>
      </c>
    </row>
    <row r="27" spans="1:9" ht="14.25">
      <c r="A27" s="14">
        <v>600</v>
      </c>
      <c r="B27" s="15" t="s">
        <v>12</v>
      </c>
      <c r="C27" s="14"/>
      <c r="D27" s="16" t="s">
        <v>5</v>
      </c>
      <c r="E27" s="17" t="s">
        <v>13</v>
      </c>
      <c r="F27" s="33">
        <f>F28+F33+F50+F56+F66+F71</f>
        <v>26904449</v>
      </c>
      <c r="G27" s="36"/>
      <c r="I27" s="86">
        <f>I28+I33+I50+I56+I66+I71</f>
        <v>24337174.88</v>
      </c>
    </row>
    <row r="28" spans="1:9" s="81" customFormat="1" ht="27">
      <c r="A28" s="14">
        <v>600</v>
      </c>
      <c r="B28" s="15" t="s">
        <v>14</v>
      </c>
      <c r="C28" s="14"/>
      <c r="D28" s="16"/>
      <c r="E28" s="8" t="s">
        <v>15</v>
      </c>
      <c r="F28" s="33">
        <f>F29</f>
        <v>150707</v>
      </c>
      <c r="G28" s="36"/>
      <c r="I28" s="86">
        <f>I29</f>
        <v>150497.77</v>
      </c>
    </row>
    <row r="29" spans="1:9" s="81" customFormat="1" ht="54.75">
      <c r="A29" s="14">
        <v>600</v>
      </c>
      <c r="B29" s="15" t="s">
        <v>14</v>
      </c>
      <c r="C29" s="15" t="s">
        <v>166</v>
      </c>
      <c r="D29" s="16"/>
      <c r="E29" s="8" t="s">
        <v>506</v>
      </c>
      <c r="F29" s="33">
        <f>F30</f>
        <v>150707</v>
      </c>
      <c r="G29" s="36"/>
      <c r="I29" s="86">
        <f>I30</f>
        <v>150497.77</v>
      </c>
    </row>
    <row r="30" spans="1:9" s="81" customFormat="1" ht="14.25">
      <c r="A30" s="14">
        <v>600</v>
      </c>
      <c r="B30" s="15" t="s">
        <v>14</v>
      </c>
      <c r="C30" s="15" t="s">
        <v>167</v>
      </c>
      <c r="D30" s="16"/>
      <c r="E30" s="8" t="s">
        <v>29</v>
      </c>
      <c r="F30" s="33">
        <f>F31</f>
        <v>150707</v>
      </c>
      <c r="G30" s="36"/>
      <c r="I30" s="86">
        <f>I31</f>
        <v>150497.77</v>
      </c>
    </row>
    <row r="31" spans="1:9" s="81" customFormat="1" ht="14.25">
      <c r="A31" s="14">
        <v>600</v>
      </c>
      <c r="B31" s="15" t="s">
        <v>14</v>
      </c>
      <c r="C31" s="10" t="s">
        <v>168</v>
      </c>
      <c r="D31" s="16"/>
      <c r="E31" s="8" t="s">
        <v>21</v>
      </c>
      <c r="F31" s="33">
        <f>F32</f>
        <v>150707</v>
      </c>
      <c r="G31" s="36"/>
      <c r="I31" s="86">
        <f>I32</f>
        <v>150497.77</v>
      </c>
    </row>
    <row r="32" spans="1:9" s="81" customFormat="1" ht="27">
      <c r="A32" s="14">
        <v>600</v>
      </c>
      <c r="B32" s="15" t="s">
        <v>14</v>
      </c>
      <c r="C32" s="10" t="s">
        <v>168</v>
      </c>
      <c r="D32" s="14">
        <v>120</v>
      </c>
      <c r="E32" s="8" t="s">
        <v>270</v>
      </c>
      <c r="F32" s="33">
        <v>150707</v>
      </c>
      <c r="G32" s="36"/>
      <c r="I32" s="86">
        <v>150497.77</v>
      </c>
    </row>
    <row r="33" spans="1:9" ht="54.75">
      <c r="A33" s="14">
        <v>600</v>
      </c>
      <c r="B33" s="10" t="s">
        <v>16</v>
      </c>
      <c r="C33" s="10"/>
      <c r="D33" s="4"/>
      <c r="E33" s="8" t="s">
        <v>17</v>
      </c>
      <c r="F33" s="20">
        <f>F34+F44</f>
        <v>24185185</v>
      </c>
      <c r="I33" s="85">
        <f>I34+I44</f>
        <v>23125692.43</v>
      </c>
    </row>
    <row r="34" spans="1:9" ht="54.75">
      <c r="A34" s="14">
        <v>600</v>
      </c>
      <c r="B34" s="10" t="s">
        <v>16</v>
      </c>
      <c r="C34" s="10" t="s">
        <v>166</v>
      </c>
      <c r="D34" s="5" t="s">
        <v>5</v>
      </c>
      <c r="E34" s="8" t="s">
        <v>504</v>
      </c>
      <c r="F34" s="20">
        <f>F35</f>
        <v>23852785</v>
      </c>
      <c r="I34" s="85">
        <f>I35</f>
        <v>22793292.43</v>
      </c>
    </row>
    <row r="35" spans="1:9" ht="14.25">
      <c r="A35" s="4">
        <v>600</v>
      </c>
      <c r="B35" s="10" t="s">
        <v>16</v>
      </c>
      <c r="C35" s="10" t="s">
        <v>167</v>
      </c>
      <c r="D35" s="4"/>
      <c r="E35" s="8" t="s">
        <v>29</v>
      </c>
      <c r="F35" s="20">
        <f>F36+F38+F42</f>
        <v>23852785</v>
      </c>
      <c r="I35" s="85">
        <f>I36+I38+I42</f>
        <v>22793292.43</v>
      </c>
    </row>
    <row r="36" spans="1:9" ht="27">
      <c r="A36" s="4">
        <v>600</v>
      </c>
      <c r="B36" s="10" t="s">
        <v>16</v>
      </c>
      <c r="C36" s="10" t="s">
        <v>170</v>
      </c>
      <c r="D36" s="4"/>
      <c r="E36" s="8" t="s">
        <v>28</v>
      </c>
      <c r="F36" s="20">
        <f>F37</f>
        <v>1256353</v>
      </c>
      <c r="I36" s="85">
        <f>I37</f>
        <v>1203761.76</v>
      </c>
    </row>
    <row r="37" spans="1:9" ht="30.75">
      <c r="A37" s="14">
        <v>600</v>
      </c>
      <c r="B37" s="10" t="s">
        <v>16</v>
      </c>
      <c r="C37" s="10" t="s">
        <v>170</v>
      </c>
      <c r="D37" s="4">
        <v>120</v>
      </c>
      <c r="E37" s="25" t="s">
        <v>270</v>
      </c>
      <c r="F37" s="20">
        <v>1256353</v>
      </c>
      <c r="I37" s="85">
        <v>1203761.76</v>
      </c>
    </row>
    <row r="38" spans="1:9" ht="14.25">
      <c r="A38" s="4">
        <v>600</v>
      </c>
      <c r="B38" s="10" t="s">
        <v>16</v>
      </c>
      <c r="C38" s="10" t="s">
        <v>171</v>
      </c>
      <c r="D38" s="9" t="s">
        <v>5</v>
      </c>
      <c r="E38" s="8" t="s">
        <v>25</v>
      </c>
      <c r="F38" s="20">
        <f>F39+F40+F41</f>
        <v>21736286</v>
      </c>
      <c r="I38" s="85">
        <f>I39+I40+I41</f>
        <v>20865160.84</v>
      </c>
    </row>
    <row r="39" spans="1:9" ht="30.75">
      <c r="A39" s="4">
        <v>600</v>
      </c>
      <c r="B39" s="10" t="s">
        <v>16</v>
      </c>
      <c r="C39" s="10" t="s">
        <v>171</v>
      </c>
      <c r="D39" s="4">
        <v>120</v>
      </c>
      <c r="E39" s="25" t="s">
        <v>270</v>
      </c>
      <c r="F39" s="52">
        <v>16482207</v>
      </c>
      <c r="I39" s="85">
        <v>16385029.95</v>
      </c>
    </row>
    <row r="40" spans="1:9" ht="27">
      <c r="A40" s="4">
        <v>600</v>
      </c>
      <c r="B40" s="10" t="s">
        <v>16</v>
      </c>
      <c r="C40" s="10" t="s">
        <v>171</v>
      </c>
      <c r="D40" s="4">
        <v>240</v>
      </c>
      <c r="E40" s="8" t="s">
        <v>266</v>
      </c>
      <c r="F40" s="20">
        <v>5205579</v>
      </c>
      <c r="I40" s="85">
        <v>4431757.39</v>
      </c>
    </row>
    <row r="41" spans="1:9" ht="14.25">
      <c r="A41" s="4">
        <v>600</v>
      </c>
      <c r="B41" s="10" t="s">
        <v>16</v>
      </c>
      <c r="C41" s="10" t="s">
        <v>171</v>
      </c>
      <c r="D41" s="4">
        <v>850</v>
      </c>
      <c r="E41" s="8" t="s">
        <v>388</v>
      </c>
      <c r="F41" s="20">
        <v>48500</v>
      </c>
      <c r="G41" s="88"/>
      <c r="H41" s="88"/>
      <c r="I41" s="85">
        <v>48373.5</v>
      </c>
    </row>
    <row r="42" spans="1:9" ht="54.75">
      <c r="A42" s="4">
        <v>600</v>
      </c>
      <c r="B42" s="10" t="s">
        <v>16</v>
      </c>
      <c r="C42" s="10" t="s">
        <v>172</v>
      </c>
      <c r="D42" s="4"/>
      <c r="E42" s="8" t="s">
        <v>106</v>
      </c>
      <c r="F42" s="20">
        <f>F43</f>
        <v>860146</v>
      </c>
      <c r="I42" s="85">
        <f>I43</f>
        <v>724369.83</v>
      </c>
    </row>
    <row r="43" spans="1:9" ht="27">
      <c r="A43" s="4">
        <v>600</v>
      </c>
      <c r="B43" s="10" t="s">
        <v>16</v>
      </c>
      <c r="C43" s="10" t="s">
        <v>172</v>
      </c>
      <c r="D43" s="4">
        <v>240</v>
      </c>
      <c r="E43" s="8" t="s">
        <v>266</v>
      </c>
      <c r="F43" s="20">
        <v>860146</v>
      </c>
      <c r="I43" s="85">
        <v>724369.83</v>
      </c>
    </row>
    <row r="44" spans="1:9" ht="54.75">
      <c r="A44" s="14">
        <v>600</v>
      </c>
      <c r="B44" s="10" t="s">
        <v>16</v>
      </c>
      <c r="C44" s="10" t="s">
        <v>173</v>
      </c>
      <c r="D44" s="4"/>
      <c r="E44" s="8" t="s">
        <v>505</v>
      </c>
      <c r="F44" s="20">
        <f>F45</f>
        <v>332400</v>
      </c>
      <c r="I44" s="85">
        <f>I45</f>
        <v>332400</v>
      </c>
    </row>
    <row r="45" spans="1:9" ht="41.25">
      <c r="A45" s="14">
        <v>600</v>
      </c>
      <c r="B45" s="10" t="s">
        <v>16</v>
      </c>
      <c r="C45" s="10" t="s">
        <v>174</v>
      </c>
      <c r="D45" s="4"/>
      <c r="E45" s="8" t="s">
        <v>34</v>
      </c>
      <c r="F45" s="20">
        <f>F46</f>
        <v>332400</v>
      </c>
      <c r="I45" s="85">
        <f>I46</f>
        <v>332400</v>
      </c>
    </row>
    <row r="46" spans="1:9" ht="41.25">
      <c r="A46" s="14">
        <v>600</v>
      </c>
      <c r="B46" s="10" t="s">
        <v>16</v>
      </c>
      <c r="C46" s="10" t="s">
        <v>389</v>
      </c>
      <c r="D46" s="4"/>
      <c r="E46" s="42" t="s">
        <v>274</v>
      </c>
      <c r="F46" s="20">
        <f>F47</f>
        <v>332400</v>
      </c>
      <c r="I46" s="85">
        <f>I47</f>
        <v>332400</v>
      </c>
    </row>
    <row r="47" spans="1:9" ht="41.25">
      <c r="A47" s="14">
        <v>600</v>
      </c>
      <c r="B47" s="10" t="s">
        <v>16</v>
      </c>
      <c r="C47" s="10" t="s">
        <v>456</v>
      </c>
      <c r="D47" s="4"/>
      <c r="E47" s="8" t="s">
        <v>122</v>
      </c>
      <c r="F47" s="20">
        <f>F48+F49</f>
        <v>332400</v>
      </c>
      <c r="I47" s="85">
        <f>I48+I49</f>
        <v>332400</v>
      </c>
    </row>
    <row r="48" spans="1:9" ht="30.75">
      <c r="A48" s="14">
        <v>600</v>
      </c>
      <c r="B48" s="10" t="s">
        <v>16</v>
      </c>
      <c r="C48" s="10" t="s">
        <v>456</v>
      </c>
      <c r="D48" s="4">
        <v>120</v>
      </c>
      <c r="E48" s="25" t="s">
        <v>270</v>
      </c>
      <c r="F48" s="52">
        <v>284355</v>
      </c>
      <c r="I48" s="85">
        <v>284355</v>
      </c>
    </row>
    <row r="49" spans="1:9" ht="27">
      <c r="A49" s="14">
        <v>600</v>
      </c>
      <c r="B49" s="10" t="s">
        <v>16</v>
      </c>
      <c r="C49" s="10" t="s">
        <v>456</v>
      </c>
      <c r="D49" s="4">
        <v>240</v>
      </c>
      <c r="E49" s="11" t="s">
        <v>266</v>
      </c>
      <c r="F49" s="20">
        <v>48045</v>
      </c>
      <c r="I49" s="85">
        <v>48045</v>
      </c>
    </row>
    <row r="50" spans="1:9" s="70" customFormat="1" ht="14.25">
      <c r="A50" s="14">
        <v>600</v>
      </c>
      <c r="B50" s="10" t="s">
        <v>392</v>
      </c>
      <c r="C50" s="10"/>
      <c r="D50" s="4"/>
      <c r="E50" s="11" t="s">
        <v>393</v>
      </c>
      <c r="F50" s="20">
        <f>F52</f>
        <v>8100</v>
      </c>
      <c r="I50" s="85">
        <f>I52</f>
        <v>8100</v>
      </c>
    </row>
    <row r="51" spans="1:9" s="119" customFormat="1" ht="54.75">
      <c r="A51" s="14">
        <v>600</v>
      </c>
      <c r="B51" s="10" t="s">
        <v>392</v>
      </c>
      <c r="C51" s="10" t="s">
        <v>166</v>
      </c>
      <c r="D51" s="4"/>
      <c r="E51" s="8" t="s">
        <v>504</v>
      </c>
      <c r="F51" s="20">
        <f>F52</f>
        <v>8100</v>
      </c>
      <c r="I51" s="85">
        <f>I52</f>
        <v>8100</v>
      </c>
    </row>
    <row r="52" spans="1:9" s="70" customFormat="1" ht="69">
      <c r="A52" s="14">
        <v>600</v>
      </c>
      <c r="B52" s="10" t="s">
        <v>392</v>
      </c>
      <c r="C52" s="10" t="s">
        <v>175</v>
      </c>
      <c r="D52" s="4"/>
      <c r="E52" s="71" t="s">
        <v>109</v>
      </c>
      <c r="F52" s="20">
        <f>F53</f>
        <v>8100</v>
      </c>
      <c r="I52" s="85">
        <f>I53</f>
        <v>8100</v>
      </c>
    </row>
    <row r="53" spans="1:9" s="70" customFormat="1" ht="81" customHeight="1">
      <c r="A53" s="14">
        <v>600</v>
      </c>
      <c r="B53" s="10" t="s">
        <v>392</v>
      </c>
      <c r="C53" s="10" t="s">
        <v>394</v>
      </c>
      <c r="D53" s="4"/>
      <c r="E53" s="72" t="s">
        <v>390</v>
      </c>
      <c r="F53" s="20">
        <f>F54</f>
        <v>8100</v>
      </c>
      <c r="I53" s="85">
        <f>I54</f>
        <v>8100</v>
      </c>
    </row>
    <row r="54" spans="1:9" s="70" customFormat="1" ht="66.75" customHeight="1">
      <c r="A54" s="14">
        <v>600</v>
      </c>
      <c r="B54" s="10" t="s">
        <v>392</v>
      </c>
      <c r="C54" s="10" t="s">
        <v>498</v>
      </c>
      <c r="D54" s="4"/>
      <c r="E54" s="73" t="s">
        <v>391</v>
      </c>
      <c r="F54" s="20">
        <f>F55</f>
        <v>8100</v>
      </c>
      <c r="I54" s="85">
        <f>I55</f>
        <v>8100</v>
      </c>
    </row>
    <row r="55" spans="1:9" s="70" customFormat="1" ht="40.5" customHeight="1">
      <c r="A55" s="14">
        <v>600</v>
      </c>
      <c r="B55" s="10" t="s">
        <v>392</v>
      </c>
      <c r="C55" s="10" t="s">
        <v>498</v>
      </c>
      <c r="D55" s="4">
        <v>240</v>
      </c>
      <c r="E55" s="71" t="s">
        <v>287</v>
      </c>
      <c r="F55" s="20">
        <v>8100</v>
      </c>
      <c r="I55" s="85">
        <v>8100</v>
      </c>
    </row>
    <row r="56" spans="1:9" s="89" customFormat="1" ht="26.25" customHeight="1">
      <c r="A56" s="14">
        <v>600</v>
      </c>
      <c r="B56" s="10" t="s">
        <v>507</v>
      </c>
      <c r="C56" s="10"/>
      <c r="D56" s="4"/>
      <c r="E56" s="71" t="s">
        <v>508</v>
      </c>
      <c r="F56" s="20">
        <f>F57+F62</f>
        <v>1803892</v>
      </c>
      <c r="I56" s="85">
        <f>I57</f>
        <v>803892</v>
      </c>
    </row>
    <row r="57" spans="1:9" s="89" customFormat="1" ht="68.25" customHeight="1">
      <c r="A57" s="14">
        <v>600</v>
      </c>
      <c r="B57" s="10" t="s">
        <v>509</v>
      </c>
      <c r="C57" s="10" t="s">
        <v>166</v>
      </c>
      <c r="D57" s="4"/>
      <c r="E57" s="8" t="s">
        <v>504</v>
      </c>
      <c r="F57" s="20">
        <f>F58</f>
        <v>803892</v>
      </c>
      <c r="I57" s="85">
        <f>I58</f>
        <v>803892</v>
      </c>
    </row>
    <row r="58" spans="1:9" s="89" customFormat="1" ht="40.5" customHeight="1">
      <c r="A58" s="14">
        <v>600</v>
      </c>
      <c r="B58" s="10" t="s">
        <v>507</v>
      </c>
      <c r="C58" s="10" t="s">
        <v>458</v>
      </c>
      <c r="D58" s="4"/>
      <c r="E58" s="8" t="s">
        <v>513</v>
      </c>
      <c r="F58" s="20">
        <f>F59</f>
        <v>803892</v>
      </c>
      <c r="I58" s="85">
        <f>I59</f>
        <v>803892</v>
      </c>
    </row>
    <row r="59" spans="1:9" s="89" customFormat="1" ht="40.5" customHeight="1">
      <c r="A59" s="14">
        <v>600</v>
      </c>
      <c r="B59" s="10" t="s">
        <v>507</v>
      </c>
      <c r="C59" s="10" t="s">
        <v>459</v>
      </c>
      <c r="D59" s="4"/>
      <c r="E59" s="8" t="s">
        <v>514</v>
      </c>
      <c r="F59" s="20">
        <f>F60</f>
        <v>803892</v>
      </c>
      <c r="I59" s="85">
        <f>I60</f>
        <v>803892</v>
      </c>
    </row>
    <row r="60" spans="1:9" s="89" customFormat="1" ht="71.25" customHeight="1">
      <c r="A60" s="14">
        <v>600</v>
      </c>
      <c r="B60" s="10" t="s">
        <v>507</v>
      </c>
      <c r="C60" s="10" t="s">
        <v>510</v>
      </c>
      <c r="D60" s="4"/>
      <c r="E60" s="8" t="s">
        <v>515</v>
      </c>
      <c r="F60" s="20">
        <f>F61</f>
        <v>803892</v>
      </c>
      <c r="I60" s="85">
        <f>I61</f>
        <v>803892</v>
      </c>
    </row>
    <row r="61" spans="1:9" s="89" customFormat="1" ht="40.5" customHeight="1">
      <c r="A61" s="14">
        <v>600</v>
      </c>
      <c r="B61" s="10" t="s">
        <v>507</v>
      </c>
      <c r="C61" s="10" t="s">
        <v>510</v>
      </c>
      <c r="D61" s="4">
        <v>880</v>
      </c>
      <c r="E61" s="71" t="s">
        <v>516</v>
      </c>
      <c r="F61" s="20">
        <v>803892</v>
      </c>
      <c r="I61" s="85">
        <v>803892</v>
      </c>
    </row>
    <row r="62" spans="1:9" s="89" customFormat="1" ht="40.5" customHeight="1">
      <c r="A62" s="14">
        <v>600</v>
      </c>
      <c r="B62" s="10" t="s">
        <v>507</v>
      </c>
      <c r="C62" s="10" t="s">
        <v>176</v>
      </c>
      <c r="D62" s="4"/>
      <c r="E62" s="8" t="s">
        <v>517</v>
      </c>
      <c r="F62" s="20">
        <f>F63</f>
        <v>1000000</v>
      </c>
      <c r="I62" s="85">
        <v>0</v>
      </c>
    </row>
    <row r="63" spans="1:9" s="89" customFormat="1" ht="40.5" customHeight="1">
      <c r="A63" s="14">
        <v>600</v>
      </c>
      <c r="B63" s="10" t="s">
        <v>507</v>
      </c>
      <c r="C63" s="10" t="s">
        <v>511</v>
      </c>
      <c r="D63" s="4"/>
      <c r="E63" s="8" t="s">
        <v>518</v>
      </c>
      <c r="F63" s="20">
        <f>F64</f>
        <v>1000000</v>
      </c>
      <c r="I63" s="85">
        <v>0</v>
      </c>
    </row>
    <row r="64" spans="1:9" s="89" customFormat="1" ht="40.5" customHeight="1">
      <c r="A64" s="14">
        <v>600</v>
      </c>
      <c r="B64" s="10" t="s">
        <v>507</v>
      </c>
      <c r="C64" s="10" t="s">
        <v>512</v>
      </c>
      <c r="D64" s="4"/>
      <c r="E64" s="8" t="s">
        <v>519</v>
      </c>
      <c r="F64" s="20">
        <f>F65</f>
        <v>1000000</v>
      </c>
      <c r="I64" s="85">
        <v>0</v>
      </c>
    </row>
    <row r="65" spans="1:9" s="89" customFormat="1" ht="40.5" customHeight="1">
      <c r="A65" s="14">
        <v>600</v>
      </c>
      <c r="B65" s="10" t="s">
        <v>507</v>
      </c>
      <c r="C65" s="10" t="s">
        <v>512</v>
      </c>
      <c r="D65" s="4">
        <v>880</v>
      </c>
      <c r="E65" s="71" t="s">
        <v>516</v>
      </c>
      <c r="F65" s="20">
        <v>1000000</v>
      </c>
      <c r="I65" s="85">
        <v>0</v>
      </c>
    </row>
    <row r="66" spans="1:9" ht="14.25">
      <c r="A66" s="4">
        <v>600</v>
      </c>
      <c r="B66" s="10" t="s">
        <v>30</v>
      </c>
      <c r="C66" s="10"/>
      <c r="D66" s="4"/>
      <c r="E66" s="8" t="s">
        <v>31</v>
      </c>
      <c r="F66" s="20">
        <f>F67</f>
        <v>500000</v>
      </c>
      <c r="I66" s="85">
        <v>0</v>
      </c>
    </row>
    <row r="67" spans="1:9" ht="27">
      <c r="A67" s="4">
        <v>600</v>
      </c>
      <c r="B67" s="10" t="s">
        <v>30</v>
      </c>
      <c r="C67" s="10" t="s">
        <v>176</v>
      </c>
      <c r="D67" s="1" t="s">
        <v>5</v>
      </c>
      <c r="E67" s="8" t="s">
        <v>23</v>
      </c>
      <c r="F67" s="20">
        <f>F69</f>
        <v>500000</v>
      </c>
      <c r="I67" s="85">
        <v>0</v>
      </c>
    </row>
    <row r="68" spans="1:9" s="114" customFormat="1" ht="14.25">
      <c r="A68" s="4">
        <v>600</v>
      </c>
      <c r="B68" s="10" t="s">
        <v>30</v>
      </c>
      <c r="C68" s="10" t="s">
        <v>605</v>
      </c>
      <c r="D68" s="113"/>
      <c r="E68" s="8" t="s">
        <v>606</v>
      </c>
      <c r="F68" s="20">
        <f>F69</f>
        <v>500000</v>
      </c>
      <c r="I68" s="85">
        <f>I69</f>
        <v>0</v>
      </c>
    </row>
    <row r="69" spans="1:9" ht="14.25">
      <c r="A69" s="4">
        <v>600</v>
      </c>
      <c r="B69" s="10" t="s">
        <v>30</v>
      </c>
      <c r="C69" s="10" t="s">
        <v>177</v>
      </c>
      <c r="D69" s="5" t="s">
        <v>5</v>
      </c>
      <c r="E69" s="112" t="s">
        <v>32</v>
      </c>
      <c r="F69" s="20">
        <f>F70</f>
        <v>500000</v>
      </c>
      <c r="I69" s="85">
        <v>0</v>
      </c>
    </row>
    <row r="70" spans="1:9" ht="39.75" customHeight="1">
      <c r="A70" s="4">
        <v>600</v>
      </c>
      <c r="B70" s="10" t="s">
        <v>30</v>
      </c>
      <c r="C70" s="10" t="s">
        <v>177</v>
      </c>
      <c r="D70" s="51">
        <v>870</v>
      </c>
      <c r="E70" s="8" t="s">
        <v>115</v>
      </c>
      <c r="F70" s="20">
        <v>500000</v>
      </c>
      <c r="I70" s="85">
        <v>0</v>
      </c>
    </row>
    <row r="71" spans="1:9" ht="27" customHeight="1">
      <c r="A71" s="4">
        <v>600</v>
      </c>
      <c r="B71" s="10" t="s">
        <v>18</v>
      </c>
      <c r="C71" s="10"/>
      <c r="D71" s="9" t="s">
        <v>5</v>
      </c>
      <c r="E71" s="8" t="s">
        <v>19</v>
      </c>
      <c r="F71" s="20">
        <f>F72+F82</f>
        <v>256565</v>
      </c>
      <c r="I71" s="85">
        <f>I72+I82</f>
        <v>248992.68</v>
      </c>
    </row>
    <row r="72" spans="1:9" ht="77.25" customHeight="1">
      <c r="A72" s="4">
        <v>600</v>
      </c>
      <c r="B72" s="10" t="s">
        <v>18</v>
      </c>
      <c r="C72" s="10" t="s">
        <v>166</v>
      </c>
      <c r="D72" s="9"/>
      <c r="E72" s="8" t="s">
        <v>504</v>
      </c>
      <c r="F72" s="20">
        <f>F73+F77</f>
        <v>224565</v>
      </c>
      <c r="I72" s="85">
        <f>I73+I77</f>
        <v>222921.82</v>
      </c>
    </row>
    <row r="73" spans="1:9" s="81" customFormat="1" ht="77.25" customHeight="1">
      <c r="A73" s="4">
        <v>600</v>
      </c>
      <c r="B73" s="10" t="s">
        <v>18</v>
      </c>
      <c r="C73" s="10" t="s">
        <v>175</v>
      </c>
      <c r="D73" s="9"/>
      <c r="E73" s="8" t="s">
        <v>109</v>
      </c>
      <c r="F73" s="20">
        <f>F74</f>
        <v>158565</v>
      </c>
      <c r="I73" s="85">
        <f>I74</f>
        <v>156921.82</v>
      </c>
    </row>
    <row r="74" spans="1:9" s="81" customFormat="1" ht="55.5" customHeight="1">
      <c r="A74" s="4">
        <v>600</v>
      </c>
      <c r="B74" s="10" t="s">
        <v>18</v>
      </c>
      <c r="C74" s="10" t="s">
        <v>387</v>
      </c>
      <c r="D74" s="9"/>
      <c r="E74" s="116" t="s">
        <v>607</v>
      </c>
      <c r="F74" s="20">
        <f>F75</f>
        <v>158565</v>
      </c>
      <c r="I74" s="85">
        <f>I75</f>
        <v>156921.82</v>
      </c>
    </row>
    <row r="75" spans="1:9" s="81" customFormat="1" ht="63.75" customHeight="1">
      <c r="A75" s="4">
        <v>600</v>
      </c>
      <c r="B75" s="10" t="s">
        <v>18</v>
      </c>
      <c r="C75" s="10" t="s">
        <v>484</v>
      </c>
      <c r="D75" s="9"/>
      <c r="E75" s="43" t="s">
        <v>485</v>
      </c>
      <c r="F75" s="20">
        <f>F76</f>
        <v>158565</v>
      </c>
      <c r="I75" s="85">
        <f>I76</f>
        <v>156921.82</v>
      </c>
    </row>
    <row r="76" spans="1:9" s="81" customFormat="1" ht="51" customHeight="1">
      <c r="A76" s="4">
        <v>600</v>
      </c>
      <c r="B76" s="10" t="s">
        <v>18</v>
      </c>
      <c r="C76" s="10" t="s">
        <v>484</v>
      </c>
      <c r="D76" s="4">
        <v>120</v>
      </c>
      <c r="E76" s="25" t="s">
        <v>270</v>
      </c>
      <c r="F76" s="20">
        <v>158565</v>
      </c>
      <c r="I76" s="85">
        <v>156921.82</v>
      </c>
    </row>
    <row r="77" spans="1:9" ht="75" customHeight="1">
      <c r="A77" s="4">
        <v>600</v>
      </c>
      <c r="B77" s="10" t="s">
        <v>18</v>
      </c>
      <c r="C77" s="10" t="s">
        <v>178</v>
      </c>
      <c r="D77" s="9"/>
      <c r="E77" s="8" t="s">
        <v>110</v>
      </c>
      <c r="F77" s="20">
        <f>F78</f>
        <v>66000</v>
      </c>
      <c r="I77" s="85">
        <f>I78</f>
        <v>66000</v>
      </c>
    </row>
    <row r="78" spans="1:9" ht="75" customHeight="1">
      <c r="A78" s="4">
        <v>600</v>
      </c>
      <c r="B78" s="10" t="s">
        <v>18</v>
      </c>
      <c r="C78" s="10" t="s">
        <v>277</v>
      </c>
      <c r="D78" s="9"/>
      <c r="E78" s="43" t="s">
        <v>276</v>
      </c>
      <c r="F78" s="20">
        <f>F79</f>
        <v>66000</v>
      </c>
      <c r="I78" s="85">
        <f>I79</f>
        <v>66000</v>
      </c>
    </row>
    <row r="79" spans="1:9" ht="69">
      <c r="A79" s="4">
        <v>600</v>
      </c>
      <c r="B79" s="10" t="s">
        <v>18</v>
      </c>
      <c r="C79" s="10" t="s">
        <v>457</v>
      </c>
      <c r="D79" s="9" t="s">
        <v>5</v>
      </c>
      <c r="E79" s="8" t="s">
        <v>114</v>
      </c>
      <c r="F79" s="20">
        <f>F80+F81</f>
        <v>66000</v>
      </c>
      <c r="I79" s="85">
        <f>I80+I81</f>
        <v>66000</v>
      </c>
    </row>
    <row r="80" spans="1:9" ht="30.75">
      <c r="A80" s="4">
        <v>600</v>
      </c>
      <c r="B80" s="10" t="s">
        <v>18</v>
      </c>
      <c r="C80" s="10" t="s">
        <v>457</v>
      </c>
      <c r="D80" s="4">
        <v>120</v>
      </c>
      <c r="E80" s="25" t="s">
        <v>270</v>
      </c>
      <c r="F80" s="52">
        <v>43943</v>
      </c>
      <c r="I80" s="85">
        <v>43943</v>
      </c>
    </row>
    <row r="81" spans="1:9" ht="41.25" customHeight="1">
      <c r="A81" s="4">
        <v>600</v>
      </c>
      <c r="B81" s="10" t="s">
        <v>18</v>
      </c>
      <c r="C81" s="10" t="s">
        <v>457</v>
      </c>
      <c r="D81" s="4">
        <v>240</v>
      </c>
      <c r="E81" s="8" t="s">
        <v>266</v>
      </c>
      <c r="F81" s="20">
        <v>22057</v>
      </c>
      <c r="I81" s="85">
        <v>22057</v>
      </c>
    </row>
    <row r="82" spans="1:9" ht="90" customHeight="1">
      <c r="A82" s="4">
        <v>600</v>
      </c>
      <c r="B82" s="10" t="s">
        <v>18</v>
      </c>
      <c r="C82" s="4">
        <v>1200000000</v>
      </c>
      <c r="D82" s="1" t="s">
        <v>5</v>
      </c>
      <c r="E82" s="8" t="s">
        <v>520</v>
      </c>
      <c r="F82" s="20">
        <f>F83</f>
        <v>32000</v>
      </c>
      <c r="I82" s="85">
        <f>I83</f>
        <v>26070.86</v>
      </c>
    </row>
    <row r="83" spans="1:9" ht="94.5" customHeight="1">
      <c r="A83" s="4">
        <v>600</v>
      </c>
      <c r="B83" s="10" t="s">
        <v>18</v>
      </c>
      <c r="C83" s="4">
        <v>1210000000</v>
      </c>
      <c r="D83" s="9" t="s">
        <v>5</v>
      </c>
      <c r="E83" s="8" t="s">
        <v>33</v>
      </c>
      <c r="F83" s="20">
        <f>F84</f>
        <v>32000</v>
      </c>
      <c r="I83" s="85">
        <f>I84</f>
        <v>26070.86</v>
      </c>
    </row>
    <row r="84" spans="1:9" ht="74.25" customHeight="1">
      <c r="A84" s="4">
        <v>600</v>
      </c>
      <c r="B84" s="10" t="s">
        <v>18</v>
      </c>
      <c r="C84" s="4">
        <v>1210300000</v>
      </c>
      <c r="D84" s="4"/>
      <c r="E84" s="44" t="s">
        <v>279</v>
      </c>
      <c r="F84" s="20">
        <f>F85</f>
        <v>32000</v>
      </c>
      <c r="I84" s="85">
        <f>I85</f>
        <v>26070.86</v>
      </c>
    </row>
    <row r="85" spans="1:9" ht="88.5" customHeight="1">
      <c r="A85" s="4">
        <v>600</v>
      </c>
      <c r="B85" s="10" t="s">
        <v>18</v>
      </c>
      <c r="C85" s="4" t="s">
        <v>180</v>
      </c>
      <c r="D85" s="9" t="s">
        <v>5</v>
      </c>
      <c r="E85" s="8" t="s">
        <v>123</v>
      </c>
      <c r="F85" s="20">
        <f>F86</f>
        <v>32000</v>
      </c>
      <c r="I85" s="85">
        <f>I86</f>
        <v>26070.86</v>
      </c>
    </row>
    <row r="86" spans="1:9" ht="47.25" customHeight="1">
      <c r="A86" s="4">
        <v>600</v>
      </c>
      <c r="B86" s="10" t="s">
        <v>18</v>
      </c>
      <c r="C86" s="4" t="s">
        <v>180</v>
      </c>
      <c r="D86" s="4">
        <v>240</v>
      </c>
      <c r="E86" s="8" t="s">
        <v>266</v>
      </c>
      <c r="F86" s="20">
        <v>32000</v>
      </c>
      <c r="I86" s="85">
        <v>26070.86</v>
      </c>
    </row>
    <row r="87" spans="1:9" ht="60" customHeight="1">
      <c r="A87" s="4">
        <v>600</v>
      </c>
      <c r="B87" s="10" t="s">
        <v>35</v>
      </c>
      <c r="C87" s="4"/>
      <c r="D87" s="18"/>
      <c r="E87" s="8" t="s">
        <v>36</v>
      </c>
      <c r="F87" s="20">
        <f>F88+F95</f>
        <v>1683317.46</v>
      </c>
      <c r="G87" s="36"/>
      <c r="I87" s="85">
        <f>I88+I95</f>
        <v>1668365.46</v>
      </c>
    </row>
    <row r="88" spans="1:9" ht="45.75" customHeight="1">
      <c r="A88" s="4">
        <v>600</v>
      </c>
      <c r="B88" s="10" t="s">
        <v>37</v>
      </c>
      <c r="C88" s="4"/>
      <c r="D88" s="18"/>
      <c r="E88" s="8" t="s">
        <v>38</v>
      </c>
      <c r="F88" s="20">
        <f>F89</f>
        <v>1240500</v>
      </c>
      <c r="I88" s="85">
        <f>I89</f>
        <v>1240500</v>
      </c>
    </row>
    <row r="89" spans="1:9" ht="68.25" customHeight="1">
      <c r="A89" s="4">
        <v>600</v>
      </c>
      <c r="B89" s="10" t="s">
        <v>37</v>
      </c>
      <c r="C89" s="10" t="s">
        <v>166</v>
      </c>
      <c r="D89" s="18"/>
      <c r="E89" s="8" t="s">
        <v>504</v>
      </c>
      <c r="F89" s="20">
        <f>F90</f>
        <v>1240500</v>
      </c>
      <c r="I89" s="85">
        <f>I90</f>
        <v>1240500</v>
      </c>
    </row>
    <row r="90" spans="1:9" ht="49.5" customHeight="1">
      <c r="A90" s="4">
        <v>600</v>
      </c>
      <c r="B90" s="10" t="s">
        <v>37</v>
      </c>
      <c r="C90" s="10" t="s">
        <v>175</v>
      </c>
      <c r="D90" s="9"/>
      <c r="E90" s="8" t="s">
        <v>109</v>
      </c>
      <c r="F90" s="20">
        <f>F91</f>
        <v>1240500</v>
      </c>
      <c r="I90" s="85">
        <f>I91</f>
        <v>1240500</v>
      </c>
    </row>
    <row r="91" spans="1:9" ht="41.25">
      <c r="A91" s="4">
        <v>600</v>
      </c>
      <c r="B91" s="10" t="s">
        <v>37</v>
      </c>
      <c r="C91" s="10" t="s">
        <v>387</v>
      </c>
      <c r="D91" s="9"/>
      <c r="E91" s="43" t="s">
        <v>280</v>
      </c>
      <c r="F91" s="20">
        <f>F92</f>
        <v>1240500</v>
      </c>
      <c r="I91" s="85">
        <f>I92</f>
        <v>1240500</v>
      </c>
    </row>
    <row r="92" spans="1:9" ht="72" customHeight="1">
      <c r="A92" s="4">
        <v>600</v>
      </c>
      <c r="B92" s="10" t="s">
        <v>37</v>
      </c>
      <c r="C92" s="10" t="s">
        <v>460</v>
      </c>
      <c r="D92" s="18"/>
      <c r="E92" s="8" t="s">
        <v>111</v>
      </c>
      <c r="F92" s="20">
        <f>F93+F94</f>
        <v>1240500</v>
      </c>
      <c r="I92" s="85">
        <f>I93+I94</f>
        <v>1240500</v>
      </c>
    </row>
    <row r="93" spans="1:9" ht="81.75" customHeight="1">
      <c r="A93" s="4">
        <v>600</v>
      </c>
      <c r="B93" s="10" t="s">
        <v>37</v>
      </c>
      <c r="C93" s="10" t="s">
        <v>460</v>
      </c>
      <c r="D93" s="19">
        <v>120</v>
      </c>
      <c r="E93" s="25" t="s">
        <v>270</v>
      </c>
      <c r="F93" s="52">
        <v>582303</v>
      </c>
      <c r="I93" s="85">
        <v>582303</v>
      </c>
    </row>
    <row r="94" spans="1:9" s="81" customFormat="1" ht="81.75" customHeight="1">
      <c r="A94" s="4">
        <v>600</v>
      </c>
      <c r="B94" s="10" t="s">
        <v>37</v>
      </c>
      <c r="C94" s="10" t="s">
        <v>460</v>
      </c>
      <c r="D94" s="19">
        <v>240</v>
      </c>
      <c r="E94" s="25" t="s">
        <v>266</v>
      </c>
      <c r="F94" s="20">
        <v>658197</v>
      </c>
      <c r="I94" s="85">
        <v>658197</v>
      </c>
    </row>
    <row r="95" spans="1:9" ht="69" customHeight="1">
      <c r="A95" s="4">
        <v>600</v>
      </c>
      <c r="B95" s="10" t="s">
        <v>39</v>
      </c>
      <c r="C95" s="10"/>
      <c r="D95" s="19"/>
      <c r="E95" s="8" t="s">
        <v>40</v>
      </c>
      <c r="F95" s="20">
        <f>F96</f>
        <v>442817.46</v>
      </c>
      <c r="I95" s="85">
        <f>I96</f>
        <v>427865.46</v>
      </c>
    </row>
    <row r="96" spans="1:9" ht="59.25" customHeight="1">
      <c r="A96" s="4">
        <v>600</v>
      </c>
      <c r="B96" s="10" t="s">
        <v>39</v>
      </c>
      <c r="C96" s="10" t="s">
        <v>166</v>
      </c>
      <c r="D96" s="19"/>
      <c r="E96" s="8" t="s">
        <v>504</v>
      </c>
      <c r="F96" s="20">
        <f>F97</f>
        <v>442817.46</v>
      </c>
      <c r="I96" s="85">
        <f>I97</f>
        <v>427865.46</v>
      </c>
    </row>
    <row r="97" spans="1:9" ht="45.75" customHeight="1">
      <c r="A97" s="4">
        <v>600</v>
      </c>
      <c r="B97" s="10" t="s">
        <v>39</v>
      </c>
      <c r="C97" s="10" t="s">
        <v>181</v>
      </c>
      <c r="D97" s="9"/>
      <c r="E97" s="8" t="s">
        <v>107</v>
      </c>
      <c r="F97" s="20">
        <f>F98</f>
        <v>442817.46</v>
      </c>
      <c r="I97" s="85">
        <f>I98</f>
        <v>427865.46</v>
      </c>
    </row>
    <row r="98" spans="1:9" ht="34.5" customHeight="1">
      <c r="A98" s="4">
        <v>600</v>
      </c>
      <c r="B98" s="10" t="s">
        <v>39</v>
      </c>
      <c r="C98" s="10" t="s">
        <v>281</v>
      </c>
      <c r="D98" s="9"/>
      <c r="E98" s="43" t="s">
        <v>282</v>
      </c>
      <c r="F98" s="20">
        <f>F99</f>
        <v>442817.46</v>
      </c>
      <c r="I98" s="85">
        <f>I99</f>
        <v>427865.46</v>
      </c>
    </row>
    <row r="99" spans="1:9" ht="39" customHeight="1">
      <c r="A99" s="4">
        <v>600</v>
      </c>
      <c r="B99" s="10" t="s">
        <v>39</v>
      </c>
      <c r="C99" s="10" t="s">
        <v>384</v>
      </c>
      <c r="D99" s="19"/>
      <c r="E99" s="8" t="s">
        <v>108</v>
      </c>
      <c r="F99" s="20">
        <f>F100+F101+F102</f>
        <v>442817.46</v>
      </c>
      <c r="I99" s="85">
        <f>I100+I101+I102</f>
        <v>427865.46</v>
      </c>
    </row>
    <row r="100" spans="1:9" ht="30.75">
      <c r="A100" s="4">
        <v>600</v>
      </c>
      <c r="B100" s="10" t="s">
        <v>39</v>
      </c>
      <c r="C100" s="10" t="s">
        <v>384</v>
      </c>
      <c r="D100" s="19">
        <v>120</v>
      </c>
      <c r="E100" s="25" t="s">
        <v>270</v>
      </c>
      <c r="F100" s="52">
        <v>378705.46</v>
      </c>
      <c r="I100" s="85">
        <v>378705.46</v>
      </c>
    </row>
    <row r="101" spans="1:9" ht="27">
      <c r="A101" s="4">
        <v>600</v>
      </c>
      <c r="B101" s="10" t="s">
        <v>39</v>
      </c>
      <c r="C101" s="10" t="s">
        <v>384</v>
      </c>
      <c r="D101" s="19">
        <v>240</v>
      </c>
      <c r="E101" s="8" t="s">
        <v>266</v>
      </c>
      <c r="F101" s="20">
        <v>63012</v>
      </c>
      <c r="I101" s="85">
        <v>48060</v>
      </c>
    </row>
    <row r="102" spans="1:9" s="90" customFormat="1" ht="14.25">
      <c r="A102" s="4">
        <v>600</v>
      </c>
      <c r="B102" s="10" t="s">
        <v>39</v>
      </c>
      <c r="C102" s="10" t="s">
        <v>384</v>
      </c>
      <c r="D102" s="19">
        <v>850</v>
      </c>
      <c r="E102" s="8" t="s">
        <v>388</v>
      </c>
      <c r="F102" s="20">
        <v>1100</v>
      </c>
      <c r="I102" s="85">
        <v>1100</v>
      </c>
    </row>
    <row r="103" spans="1:9" ht="14.25">
      <c r="A103" s="4">
        <v>600</v>
      </c>
      <c r="B103" s="10" t="s">
        <v>42</v>
      </c>
      <c r="C103" s="10"/>
      <c r="D103" s="19"/>
      <c r="E103" s="8" t="s">
        <v>43</v>
      </c>
      <c r="F103" s="20">
        <f>F104+F114+F123+F135</f>
        <v>20677887.62</v>
      </c>
      <c r="G103" s="36"/>
      <c r="I103" s="85">
        <f>I104+I114+I123+I135</f>
        <v>15455288.57</v>
      </c>
    </row>
    <row r="104" spans="1:9" s="70" customFormat="1" ht="14.25">
      <c r="A104" s="4">
        <v>600</v>
      </c>
      <c r="B104" s="10" t="s">
        <v>407</v>
      </c>
      <c r="C104" s="10"/>
      <c r="D104" s="19"/>
      <c r="E104" s="8" t="s">
        <v>408</v>
      </c>
      <c r="F104" s="20">
        <f>F105</f>
        <v>164700</v>
      </c>
      <c r="G104" s="36"/>
      <c r="I104" s="85">
        <f>I105</f>
        <v>34552.28</v>
      </c>
    </row>
    <row r="105" spans="1:9" s="70" customFormat="1" ht="54.75">
      <c r="A105" s="4">
        <v>600</v>
      </c>
      <c r="B105" s="10" t="s">
        <v>407</v>
      </c>
      <c r="C105" s="10" t="s">
        <v>284</v>
      </c>
      <c r="D105" s="68"/>
      <c r="E105" s="8" t="s">
        <v>521</v>
      </c>
      <c r="F105" s="20">
        <f>F106+F110</f>
        <v>164700</v>
      </c>
      <c r="I105" s="85">
        <f>I106</f>
        <v>34552.28</v>
      </c>
    </row>
    <row r="106" spans="1:9" s="70" customFormat="1" ht="27">
      <c r="A106" s="4">
        <v>600</v>
      </c>
      <c r="B106" s="10" t="s">
        <v>407</v>
      </c>
      <c r="C106" s="10" t="s">
        <v>285</v>
      </c>
      <c r="D106" s="68"/>
      <c r="E106" s="8" t="s">
        <v>381</v>
      </c>
      <c r="F106" s="115">
        <f>F107</f>
        <v>34700</v>
      </c>
      <c r="I106" s="85">
        <f>I107</f>
        <v>34552.28</v>
      </c>
    </row>
    <row r="107" spans="1:9" s="70" customFormat="1" ht="27">
      <c r="A107" s="4">
        <v>600</v>
      </c>
      <c r="B107" s="10" t="s">
        <v>407</v>
      </c>
      <c r="C107" s="10" t="s">
        <v>286</v>
      </c>
      <c r="D107" s="68"/>
      <c r="E107" s="8" t="s">
        <v>382</v>
      </c>
      <c r="F107" s="20">
        <f>F108</f>
        <v>34700</v>
      </c>
      <c r="I107" s="85">
        <f>I108</f>
        <v>34552.28</v>
      </c>
    </row>
    <row r="108" spans="1:9" s="70" customFormat="1" ht="96">
      <c r="A108" s="4">
        <v>600</v>
      </c>
      <c r="B108" s="10" t="s">
        <v>407</v>
      </c>
      <c r="C108" s="10" t="s">
        <v>461</v>
      </c>
      <c r="D108" s="68"/>
      <c r="E108" s="8" t="s">
        <v>608</v>
      </c>
      <c r="F108" s="20">
        <f>F109</f>
        <v>34700</v>
      </c>
      <c r="I108" s="85">
        <f>I109</f>
        <v>34552.28</v>
      </c>
    </row>
    <row r="109" spans="1:9" s="70" customFormat="1" ht="27">
      <c r="A109" s="4">
        <v>600</v>
      </c>
      <c r="B109" s="10" t="s">
        <v>407</v>
      </c>
      <c r="C109" s="10" t="s">
        <v>461</v>
      </c>
      <c r="D109" s="68">
        <v>240</v>
      </c>
      <c r="E109" s="8" t="s">
        <v>287</v>
      </c>
      <c r="F109" s="20">
        <v>34700</v>
      </c>
      <c r="I109" s="85">
        <v>34552.28</v>
      </c>
    </row>
    <row r="110" spans="1:9" s="81" customFormat="1" ht="70.5" customHeight="1">
      <c r="A110" s="4">
        <v>600</v>
      </c>
      <c r="B110" s="10" t="s">
        <v>407</v>
      </c>
      <c r="C110" s="10" t="s">
        <v>477</v>
      </c>
      <c r="D110" s="68"/>
      <c r="E110" s="8" t="s">
        <v>478</v>
      </c>
      <c r="F110" s="20">
        <f>F111</f>
        <v>130000</v>
      </c>
      <c r="I110" s="85">
        <v>0</v>
      </c>
    </row>
    <row r="111" spans="1:9" s="81" customFormat="1" ht="27">
      <c r="A111" s="4">
        <v>600</v>
      </c>
      <c r="B111" s="10" t="s">
        <v>407</v>
      </c>
      <c r="C111" s="10" t="s">
        <v>479</v>
      </c>
      <c r="D111" s="68"/>
      <c r="E111" s="8" t="s">
        <v>480</v>
      </c>
      <c r="F111" s="20">
        <f>F112</f>
        <v>130000</v>
      </c>
      <c r="I111" s="85">
        <v>0</v>
      </c>
    </row>
    <row r="112" spans="1:9" s="81" customFormat="1" ht="41.25">
      <c r="A112" s="4">
        <v>600</v>
      </c>
      <c r="B112" s="10" t="s">
        <v>407</v>
      </c>
      <c r="C112" s="10" t="s">
        <v>481</v>
      </c>
      <c r="D112" s="68"/>
      <c r="E112" s="8" t="s">
        <v>482</v>
      </c>
      <c r="F112" s="20">
        <f>F113</f>
        <v>130000</v>
      </c>
      <c r="I112" s="85">
        <v>0</v>
      </c>
    </row>
    <row r="113" spans="1:9" s="81" customFormat="1" ht="27">
      <c r="A113" s="4">
        <v>600</v>
      </c>
      <c r="B113" s="10" t="s">
        <v>407</v>
      </c>
      <c r="C113" s="10" t="s">
        <v>481</v>
      </c>
      <c r="D113" s="68">
        <v>240</v>
      </c>
      <c r="E113" s="8" t="s">
        <v>287</v>
      </c>
      <c r="F113" s="20">
        <v>130000</v>
      </c>
      <c r="I113" s="85">
        <v>0</v>
      </c>
    </row>
    <row r="114" spans="1:9" ht="14.25">
      <c r="A114" s="4">
        <v>600</v>
      </c>
      <c r="B114" s="10" t="s">
        <v>44</v>
      </c>
      <c r="C114" s="10"/>
      <c r="D114" s="19"/>
      <c r="E114" s="8" t="s">
        <v>45</v>
      </c>
      <c r="F114" s="20">
        <f>F115</f>
        <v>3024700</v>
      </c>
      <c r="I114" s="85">
        <f>I115</f>
        <v>2086937.9</v>
      </c>
    </row>
    <row r="115" spans="1:9" ht="54.75">
      <c r="A115" s="4">
        <v>600</v>
      </c>
      <c r="B115" s="10" t="s">
        <v>44</v>
      </c>
      <c r="C115" s="10" t="s">
        <v>185</v>
      </c>
      <c r="D115" s="19"/>
      <c r="E115" s="8" t="s">
        <v>522</v>
      </c>
      <c r="F115" s="20">
        <f>F116</f>
        <v>3024700</v>
      </c>
      <c r="I115" s="85">
        <f>I116</f>
        <v>2086937.9</v>
      </c>
    </row>
    <row r="116" spans="1:9" ht="27">
      <c r="A116" s="4">
        <v>600</v>
      </c>
      <c r="B116" s="10" t="s">
        <v>44</v>
      </c>
      <c r="C116" s="10" t="s">
        <v>186</v>
      </c>
      <c r="D116" s="19"/>
      <c r="E116" s="8" t="s">
        <v>46</v>
      </c>
      <c r="F116" s="20">
        <f>F117+F120</f>
        <v>3024700</v>
      </c>
      <c r="I116" s="85">
        <f>I117+I120</f>
        <v>2086937.9</v>
      </c>
    </row>
    <row r="117" spans="1:9" ht="27">
      <c r="A117" s="4">
        <v>600</v>
      </c>
      <c r="B117" s="10" t="s">
        <v>44</v>
      </c>
      <c r="C117" s="10" t="s">
        <v>289</v>
      </c>
      <c r="D117" s="19"/>
      <c r="E117" s="46" t="s">
        <v>288</v>
      </c>
      <c r="F117" s="20">
        <f>F118</f>
        <v>1520700</v>
      </c>
      <c r="I117" s="85">
        <f>I118</f>
        <v>1043468.95</v>
      </c>
    </row>
    <row r="118" spans="1:9" ht="54.75">
      <c r="A118" s="4">
        <v>600</v>
      </c>
      <c r="B118" s="10" t="s">
        <v>44</v>
      </c>
      <c r="C118" s="10" t="s">
        <v>523</v>
      </c>
      <c r="D118" s="19"/>
      <c r="E118" s="8" t="s">
        <v>386</v>
      </c>
      <c r="F118" s="20">
        <f>F119</f>
        <v>1520700</v>
      </c>
      <c r="I118" s="85">
        <f>I119</f>
        <v>1043468.95</v>
      </c>
    </row>
    <row r="119" spans="1:9" ht="27">
      <c r="A119" s="4">
        <v>600</v>
      </c>
      <c r="B119" s="10" t="s">
        <v>44</v>
      </c>
      <c r="C119" s="10" t="s">
        <v>523</v>
      </c>
      <c r="D119" s="19">
        <v>240</v>
      </c>
      <c r="E119" s="8" t="s">
        <v>287</v>
      </c>
      <c r="F119" s="20">
        <v>1520700</v>
      </c>
      <c r="I119" s="85">
        <v>1043468.95</v>
      </c>
    </row>
    <row r="120" spans="1:9" s="91" customFormat="1" ht="84.75" customHeight="1">
      <c r="A120" s="4">
        <v>600</v>
      </c>
      <c r="B120" s="10" t="s">
        <v>44</v>
      </c>
      <c r="C120" s="10" t="s">
        <v>525</v>
      </c>
      <c r="D120" s="19"/>
      <c r="E120" s="69" t="s">
        <v>526</v>
      </c>
      <c r="F120" s="20">
        <f>F121</f>
        <v>1504000</v>
      </c>
      <c r="I120" s="85">
        <f>I121</f>
        <v>1043468.95</v>
      </c>
    </row>
    <row r="121" spans="1:9" s="70" customFormat="1" ht="41.25">
      <c r="A121" s="4">
        <v>600</v>
      </c>
      <c r="B121" s="10" t="s">
        <v>44</v>
      </c>
      <c r="C121" s="10" t="s">
        <v>524</v>
      </c>
      <c r="D121" s="19"/>
      <c r="E121" s="69" t="s">
        <v>454</v>
      </c>
      <c r="F121" s="20">
        <f>F122</f>
        <v>1504000</v>
      </c>
      <c r="I121" s="85">
        <f>I122</f>
        <v>1043468.95</v>
      </c>
    </row>
    <row r="122" spans="1:9" s="70" customFormat="1" ht="56.25" customHeight="1">
      <c r="A122" s="4">
        <v>600</v>
      </c>
      <c r="B122" s="10" t="s">
        <v>44</v>
      </c>
      <c r="C122" s="10" t="s">
        <v>524</v>
      </c>
      <c r="D122" s="19">
        <v>240</v>
      </c>
      <c r="E122" s="8" t="s">
        <v>287</v>
      </c>
      <c r="F122" s="20">
        <v>1504000</v>
      </c>
      <c r="I122" s="85">
        <v>1043468.95</v>
      </c>
    </row>
    <row r="123" spans="1:9" ht="14.25">
      <c r="A123" s="4">
        <v>600</v>
      </c>
      <c r="B123" s="10" t="s">
        <v>47</v>
      </c>
      <c r="C123" s="10"/>
      <c r="D123" s="19"/>
      <c r="E123" s="8" t="s">
        <v>48</v>
      </c>
      <c r="F123" s="20">
        <f>F124</f>
        <v>17093487.62</v>
      </c>
      <c r="I123" s="85">
        <f>I124</f>
        <v>13115990.46</v>
      </c>
    </row>
    <row r="124" spans="1:9" ht="104.25" customHeight="1">
      <c r="A124" s="4">
        <v>600</v>
      </c>
      <c r="B124" s="10" t="s">
        <v>47</v>
      </c>
      <c r="C124" s="10" t="s">
        <v>185</v>
      </c>
      <c r="D124" s="19"/>
      <c r="E124" s="8" t="s">
        <v>522</v>
      </c>
      <c r="F124" s="20">
        <f>F125</f>
        <v>17093487.62</v>
      </c>
      <c r="I124" s="85">
        <f>I125</f>
        <v>13115990.46</v>
      </c>
    </row>
    <row r="125" spans="1:9" ht="27">
      <c r="A125" s="4">
        <v>600</v>
      </c>
      <c r="B125" s="10" t="s">
        <v>47</v>
      </c>
      <c r="C125" s="10" t="s">
        <v>187</v>
      </c>
      <c r="D125" s="19"/>
      <c r="E125" s="8" t="s">
        <v>160</v>
      </c>
      <c r="F125" s="20">
        <f>F126</f>
        <v>17093487.62</v>
      </c>
      <c r="I125" s="85">
        <f>I126</f>
        <v>13115990.46</v>
      </c>
    </row>
    <row r="126" spans="1:9" ht="27">
      <c r="A126" s="4">
        <v>600</v>
      </c>
      <c r="B126" s="10" t="s">
        <v>47</v>
      </c>
      <c r="C126" s="10" t="s">
        <v>291</v>
      </c>
      <c r="D126" s="19"/>
      <c r="E126" s="46" t="s">
        <v>290</v>
      </c>
      <c r="F126" s="20">
        <f>F127+F129+F131+F133</f>
        <v>17093487.62</v>
      </c>
      <c r="I126" s="85">
        <f>I127+I129+I131+I133</f>
        <v>13115990.46</v>
      </c>
    </row>
    <row r="127" spans="1:9" ht="14.25">
      <c r="A127" s="4">
        <v>600</v>
      </c>
      <c r="B127" s="10" t="s">
        <v>47</v>
      </c>
      <c r="C127" s="10" t="s">
        <v>188</v>
      </c>
      <c r="D127" s="19"/>
      <c r="E127" s="8" t="s">
        <v>151</v>
      </c>
      <c r="F127" s="20">
        <f>F128</f>
        <v>7839387.62</v>
      </c>
      <c r="I127" s="85">
        <f>I128</f>
        <v>4154328.46</v>
      </c>
    </row>
    <row r="128" spans="1:9" ht="27">
      <c r="A128" s="4">
        <v>600</v>
      </c>
      <c r="B128" s="10" t="s">
        <v>47</v>
      </c>
      <c r="C128" s="10" t="s">
        <v>188</v>
      </c>
      <c r="D128" s="19">
        <v>240</v>
      </c>
      <c r="E128" s="8" t="s">
        <v>266</v>
      </c>
      <c r="F128" s="20">
        <v>7839387.62</v>
      </c>
      <c r="I128" s="85">
        <v>4154328.46</v>
      </c>
    </row>
    <row r="129" spans="1:9" ht="75.75" customHeight="1">
      <c r="A129" s="4">
        <v>600</v>
      </c>
      <c r="B129" s="10" t="s">
        <v>47</v>
      </c>
      <c r="C129" s="10" t="s">
        <v>462</v>
      </c>
      <c r="D129" s="19"/>
      <c r="E129" s="8" t="s">
        <v>609</v>
      </c>
      <c r="F129" s="20">
        <f>F130</f>
        <v>7367300</v>
      </c>
      <c r="I129" s="85">
        <f>I130</f>
        <v>7367300</v>
      </c>
    </row>
    <row r="130" spans="1:9" ht="27">
      <c r="A130" s="4">
        <v>600</v>
      </c>
      <c r="B130" s="10" t="s">
        <v>47</v>
      </c>
      <c r="C130" s="10" t="s">
        <v>462</v>
      </c>
      <c r="D130" s="19">
        <v>240</v>
      </c>
      <c r="E130" s="8" t="s">
        <v>266</v>
      </c>
      <c r="F130" s="20">
        <v>7367300</v>
      </c>
      <c r="I130" s="85">
        <v>7367300</v>
      </c>
    </row>
    <row r="131" spans="1:9" s="91" customFormat="1" ht="54.75">
      <c r="A131" s="4">
        <v>600</v>
      </c>
      <c r="B131" s="10" t="s">
        <v>47</v>
      </c>
      <c r="C131" s="10" t="s">
        <v>527</v>
      </c>
      <c r="D131" s="19"/>
      <c r="E131" s="8" t="s">
        <v>529</v>
      </c>
      <c r="F131" s="20">
        <f>F132</f>
        <v>1509500</v>
      </c>
      <c r="I131" s="85">
        <f>I132</f>
        <v>1275489.6</v>
      </c>
    </row>
    <row r="132" spans="1:9" s="91" customFormat="1" ht="36" customHeight="1">
      <c r="A132" s="4">
        <v>600</v>
      </c>
      <c r="B132" s="10" t="s">
        <v>47</v>
      </c>
      <c r="C132" s="10" t="s">
        <v>527</v>
      </c>
      <c r="D132" s="19">
        <v>240</v>
      </c>
      <c r="E132" s="8" t="s">
        <v>266</v>
      </c>
      <c r="F132" s="20">
        <v>1509500</v>
      </c>
      <c r="I132" s="85">
        <v>1275489.6</v>
      </c>
    </row>
    <row r="133" spans="1:9" s="91" customFormat="1" ht="54.75">
      <c r="A133" s="4">
        <v>600</v>
      </c>
      <c r="B133" s="10" t="s">
        <v>47</v>
      </c>
      <c r="C133" s="10" t="s">
        <v>528</v>
      </c>
      <c r="D133" s="19"/>
      <c r="E133" s="8" t="s">
        <v>530</v>
      </c>
      <c r="F133" s="20">
        <f>F134</f>
        <v>377300</v>
      </c>
      <c r="I133" s="85">
        <f>I134</f>
        <v>318872.4</v>
      </c>
    </row>
    <row r="134" spans="1:9" s="91" customFormat="1" ht="27">
      <c r="A134" s="4">
        <v>600</v>
      </c>
      <c r="B134" s="10" t="s">
        <v>47</v>
      </c>
      <c r="C134" s="10" t="s">
        <v>528</v>
      </c>
      <c r="D134" s="19">
        <v>240</v>
      </c>
      <c r="E134" s="8" t="s">
        <v>266</v>
      </c>
      <c r="F134" s="20">
        <v>377300</v>
      </c>
      <c r="I134" s="85">
        <v>318872.4</v>
      </c>
    </row>
    <row r="135" spans="1:9" ht="28.5" customHeight="1">
      <c r="A135" s="4">
        <v>600</v>
      </c>
      <c r="B135" s="10" t="s">
        <v>49</v>
      </c>
      <c r="C135" s="10"/>
      <c r="D135" s="19"/>
      <c r="E135" s="8" t="s">
        <v>50</v>
      </c>
      <c r="F135" s="20">
        <f>F136+F150+F163</f>
        <v>395000</v>
      </c>
      <c r="I135" s="85">
        <f>I136+I150+I163</f>
        <v>217807.93</v>
      </c>
    </row>
    <row r="136" spans="1:9" ht="70.5" customHeight="1">
      <c r="A136" s="4">
        <v>600</v>
      </c>
      <c r="B136" s="10" t="s">
        <v>49</v>
      </c>
      <c r="C136" s="10" t="s">
        <v>189</v>
      </c>
      <c r="D136" s="19"/>
      <c r="E136" s="8" t="s">
        <v>531</v>
      </c>
      <c r="F136" s="20">
        <f>F137</f>
        <v>200000</v>
      </c>
      <c r="I136" s="85">
        <f>I137</f>
        <v>87954.35</v>
      </c>
    </row>
    <row r="137" spans="1:9" ht="27">
      <c r="A137" s="4">
        <v>600</v>
      </c>
      <c r="B137" s="10" t="s">
        <v>49</v>
      </c>
      <c r="C137" s="10" t="s">
        <v>190</v>
      </c>
      <c r="D137" s="19"/>
      <c r="E137" s="8" t="s">
        <v>51</v>
      </c>
      <c r="F137" s="20">
        <f>F138+F145</f>
        <v>200000</v>
      </c>
      <c r="I137" s="85">
        <f>I138</f>
        <v>87954.35</v>
      </c>
    </row>
    <row r="138" spans="1:9" ht="41.25">
      <c r="A138" s="4">
        <v>600</v>
      </c>
      <c r="B138" s="10" t="s">
        <v>49</v>
      </c>
      <c r="C138" s="10" t="s">
        <v>292</v>
      </c>
      <c r="D138" s="19"/>
      <c r="E138" s="42" t="s">
        <v>293</v>
      </c>
      <c r="F138" s="20">
        <f>F139+F141+F143</f>
        <v>180000</v>
      </c>
      <c r="I138" s="85">
        <f>I139+I141+I143</f>
        <v>87954.35</v>
      </c>
    </row>
    <row r="139" spans="1:9" ht="47.25" customHeight="1">
      <c r="A139" s="4">
        <v>600</v>
      </c>
      <c r="B139" s="10" t="s">
        <v>52</v>
      </c>
      <c r="C139" s="10" t="s">
        <v>191</v>
      </c>
      <c r="D139" s="19"/>
      <c r="E139" s="8" t="s">
        <v>124</v>
      </c>
      <c r="F139" s="20">
        <f>F140</f>
        <v>70000</v>
      </c>
      <c r="I139" s="85">
        <f>I140</f>
        <v>45787</v>
      </c>
    </row>
    <row r="140" spans="1:9" ht="27">
      <c r="A140" s="4">
        <v>600</v>
      </c>
      <c r="B140" s="10" t="s">
        <v>52</v>
      </c>
      <c r="C140" s="10" t="s">
        <v>191</v>
      </c>
      <c r="D140" s="19">
        <v>240</v>
      </c>
      <c r="E140" s="8" t="s">
        <v>266</v>
      </c>
      <c r="F140" s="20">
        <v>70000</v>
      </c>
      <c r="I140" s="85">
        <v>45787</v>
      </c>
    </row>
    <row r="141" spans="1:9" s="81" customFormat="1" ht="14.25">
      <c r="A141" s="4">
        <v>600</v>
      </c>
      <c r="B141" s="10" t="s">
        <v>49</v>
      </c>
      <c r="C141" s="10" t="s">
        <v>532</v>
      </c>
      <c r="D141" s="19"/>
      <c r="E141" s="23" t="s">
        <v>610</v>
      </c>
      <c r="F141" s="20">
        <f>F142</f>
        <v>10000</v>
      </c>
      <c r="I141" s="85">
        <f>I142</f>
        <v>9977.35</v>
      </c>
    </row>
    <row r="142" spans="1:9" s="81" customFormat="1" ht="27">
      <c r="A142" s="4">
        <v>600</v>
      </c>
      <c r="B142" s="10" t="s">
        <v>49</v>
      </c>
      <c r="C142" s="10" t="s">
        <v>532</v>
      </c>
      <c r="D142" s="19">
        <v>240</v>
      </c>
      <c r="E142" s="8" t="s">
        <v>266</v>
      </c>
      <c r="F142" s="20">
        <v>10000</v>
      </c>
      <c r="I142" s="85">
        <v>9977.35</v>
      </c>
    </row>
    <row r="143" spans="1:9" ht="27">
      <c r="A143" s="4">
        <v>600</v>
      </c>
      <c r="B143" s="10" t="s">
        <v>49</v>
      </c>
      <c r="C143" s="10" t="s">
        <v>483</v>
      </c>
      <c r="D143" s="19"/>
      <c r="E143" s="8" t="s">
        <v>463</v>
      </c>
      <c r="F143" s="20">
        <f>F144</f>
        <v>100000</v>
      </c>
      <c r="I143" s="85">
        <f>I144</f>
        <v>32190</v>
      </c>
    </row>
    <row r="144" spans="1:9" ht="27">
      <c r="A144" s="4">
        <v>600</v>
      </c>
      <c r="B144" s="10" t="s">
        <v>49</v>
      </c>
      <c r="C144" s="10" t="s">
        <v>483</v>
      </c>
      <c r="D144" s="19">
        <v>240</v>
      </c>
      <c r="E144" s="8" t="s">
        <v>266</v>
      </c>
      <c r="F144" s="20">
        <v>100000</v>
      </c>
      <c r="I144" s="85">
        <v>32190</v>
      </c>
    </row>
    <row r="145" spans="1:9" ht="51.75" customHeight="1">
      <c r="A145" s="4">
        <v>600</v>
      </c>
      <c r="B145" s="10" t="s">
        <v>49</v>
      </c>
      <c r="C145" s="10" t="s">
        <v>294</v>
      </c>
      <c r="D145" s="19"/>
      <c r="E145" s="42" t="s">
        <v>295</v>
      </c>
      <c r="F145" s="20">
        <f>F146+F148</f>
        <v>20000</v>
      </c>
      <c r="I145" s="85">
        <v>0</v>
      </c>
    </row>
    <row r="146" spans="1:9" ht="27">
      <c r="A146" s="4">
        <v>600</v>
      </c>
      <c r="B146" s="10" t="s">
        <v>49</v>
      </c>
      <c r="C146" s="10" t="s">
        <v>192</v>
      </c>
      <c r="D146" s="19"/>
      <c r="E146" s="8" t="s">
        <v>125</v>
      </c>
      <c r="F146" s="20">
        <f>F147</f>
        <v>10000</v>
      </c>
      <c r="I146" s="85">
        <f>I147</f>
        <v>0</v>
      </c>
    </row>
    <row r="147" spans="1:9" ht="27">
      <c r="A147" s="4">
        <v>600</v>
      </c>
      <c r="B147" s="10" t="s">
        <v>49</v>
      </c>
      <c r="C147" s="10" t="s">
        <v>192</v>
      </c>
      <c r="D147" s="19">
        <v>240</v>
      </c>
      <c r="E147" s="8" t="s">
        <v>266</v>
      </c>
      <c r="F147" s="20">
        <v>10000</v>
      </c>
      <c r="I147" s="85">
        <v>0</v>
      </c>
    </row>
    <row r="148" spans="1:9" s="70" customFormat="1" ht="27">
      <c r="A148" s="4">
        <v>600</v>
      </c>
      <c r="B148" s="10" t="s">
        <v>49</v>
      </c>
      <c r="C148" s="10" t="s">
        <v>395</v>
      </c>
      <c r="D148" s="19"/>
      <c r="E148" s="8" t="s">
        <v>412</v>
      </c>
      <c r="F148" s="20">
        <f>F149</f>
        <v>10000</v>
      </c>
      <c r="I148" s="85">
        <f>I149</f>
        <v>0</v>
      </c>
    </row>
    <row r="149" spans="1:9" s="70" customFormat="1" ht="27">
      <c r="A149" s="4">
        <v>600</v>
      </c>
      <c r="B149" s="10" t="s">
        <v>49</v>
      </c>
      <c r="C149" s="10" t="s">
        <v>395</v>
      </c>
      <c r="D149" s="19">
        <v>240</v>
      </c>
      <c r="E149" s="8" t="s">
        <v>266</v>
      </c>
      <c r="F149" s="20">
        <v>10000</v>
      </c>
      <c r="I149" s="85">
        <v>0</v>
      </c>
    </row>
    <row r="150" spans="1:9" ht="85.5" customHeight="1">
      <c r="A150" s="4">
        <v>600</v>
      </c>
      <c r="B150" s="54" t="s">
        <v>49</v>
      </c>
      <c r="C150" s="54" t="s">
        <v>319</v>
      </c>
      <c r="D150" s="55"/>
      <c r="E150" s="69" t="s">
        <v>533</v>
      </c>
      <c r="F150" s="20">
        <f>F151+F155+F159</f>
        <v>125000</v>
      </c>
      <c r="I150" s="85">
        <f>I151+I155</f>
        <v>87685.57999999999</v>
      </c>
    </row>
    <row r="151" spans="1:9" ht="27">
      <c r="A151" s="4">
        <v>600</v>
      </c>
      <c r="B151" s="10" t="s">
        <v>49</v>
      </c>
      <c r="C151" s="10" t="s">
        <v>320</v>
      </c>
      <c r="D151" s="53"/>
      <c r="E151" s="8" t="s">
        <v>321</v>
      </c>
      <c r="F151" s="20">
        <f>F152</f>
        <v>48000</v>
      </c>
      <c r="I151" s="85">
        <f>I152</f>
        <v>39919.2</v>
      </c>
    </row>
    <row r="152" spans="1:9" ht="27">
      <c r="A152" s="4">
        <v>600</v>
      </c>
      <c r="B152" s="10" t="s">
        <v>49</v>
      </c>
      <c r="C152" s="10" t="s">
        <v>322</v>
      </c>
      <c r="D152" s="53"/>
      <c r="E152" s="8" t="s">
        <v>323</v>
      </c>
      <c r="F152" s="20">
        <f>F153</f>
        <v>48000</v>
      </c>
      <c r="I152" s="85">
        <f>I153</f>
        <v>39919.2</v>
      </c>
    </row>
    <row r="153" spans="1:9" ht="27">
      <c r="A153" s="4">
        <v>600</v>
      </c>
      <c r="B153" s="10" t="s">
        <v>49</v>
      </c>
      <c r="C153" s="10" t="s">
        <v>324</v>
      </c>
      <c r="D153" s="53"/>
      <c r="E153" s="8" t="s">
        <v>325</v>
      </c>
      <c r="F153" s="20">
        <f>F154</f>
        <v>48000</v>
      </c>
      <c r="I153" s="85">
        <f>I154</f>
        <v>39919.2</v>
      </c>
    </row>
    <row r="154" spans="1:9" ht="27">
      <c r="A154" s="4">
        <v>600</v>
      </c>
      <c r="B154" s="10" t="s">
        <v>49</v>
      </c>
      <c r="C154" s="10" t="s">
        <v>324</v>
      </c>
      <c r="D154" s="53">
        <v>240</v>
      </c>
      <c r="E154" s="8" t="s">
        <v>287</v>
      </c>
      <c r="F154" s="20">
        <v>48000</v>
      </c>
      <c r="I154" s="85">
        <v>39919.2</v>
      </c>
    </row>
    <row r="155" spans="1:9" ht="27">
      <c r="A155" s="4">
        <v>600</v>
      </c>
      <c r="B155" s="10" t="s">
        <v>49</v>
      </c>
      <c r="C155" s="10" t="s">
        <v>326</v>
      </c>
      <c r="D155" s="53"/>
      <c r="E155" s="8" t="s">
        <v>327</v>
      </c>
      <c r="F155" s="20">
        <f>F156</f>
        <v>59000</v>
      </c>
      <c r="I155" s="85">
        <f>I156</f>
        <v>47766.38</v>
      </c>
    </row>
    <row r="156" spans="1:9" ht="27">
      <c r="A156" s="4">
        <v>600</v>
      </c>
      <c r="B156" s="10" t="s">
        <v>49</v>
      </c>
      <c r="C156" s="10" t="s">
        <v>328</v>
      </c>
      <c r="D156" s="53"/>
      <c r="E156" s="8" t="s">
        <v>329</v>
      </c>
      <c r="F156" s="20">
        <f>F157</f>
        <v>59000</v>
      </c>
      <c r="I156" s="85">
        <f>I157</f>
        <v>47766.38</v>
      </c>
    </row>
    <row r="157" spans="1:9" ht="41.25">
      <c r="A157" s="4">
        <v>600</v>
      </c>
      <c r="B157" s="10" t="s">
        <v>49</v>
      </c>
      <c r="C157" s="10" t="s">
        <v>330</v>
      </c>
      <c r="D157" s="53"/>
      <c r="E157" s="8" t="s">
        <v>331</v>
      </c>
      <c r="F157" s="20">
        <f>F158</f>
        <v>59000</v>
      </c>
      <c r="I157" s="85">
        <f>I158</f>
        <v>47766.38</v>
      </c>
    </row>
    <row r="158" spans="1:9" ht="27">
      <c r="A158" s="4">
        <v>600</v>
      </c>
      <c r="B158" s="10" t="s">
        <v>49</v>
      </c>
      <c r="C158" s="10" t="s">
        <v>330</v>
      </c>
      <c r="D158" s="53">
        <v>240</v>
      </c>
      <c r="E158" s="8" t="s">
        <v>287</v>
      </c>
      <c r="F158" s="20">
        <v>59000</v>
      </c>
      <c r="I158" s="85">
        <v>47766.38</v>
      </c>
    </row>
    <row r="159" spans="1:9" ht="41.25">
      <c r="A159" s="4">
        <v>600</v>
      </c>
      <c r="B159" s="10" t="s">
        <v>49</v>
      </c>
      <c r="C159" s="10" t="s">
        <v>332</v>
      </c>
      <c r="D159" s="53"/>
      <c r="E159" s="8" t="s">
        <v>396</v>
      </c>
      <c r="F159" s="20">
        <f>F160</f>
        <v>18000</v>
      </c>
      <c r="I159" s="85">
        <v>0</v>
      </c>
    </row>
    <row r="160" spans="1:9" ht="54.75">
      <c r="A160" s="4">
        <v>600</v>
      </c>
      <c r="B160" s="10" t="s">
        <v>49</v>
      </c>
      <c r="C160" s="10" t="s">
        <v>400</v>
      </c>
      <c r="D160" s="53"/>
      <c r="E160" s="8" t="s">
        <v>397</v>
      </c>
      <c r="F160" s="20">
        <f>F161</f>
        <v>18000</v>
      </c>
      <c r="I160" s="85">
        <v>0</v>
      </c>
    </row>
    <row r="161" spans="1:9" ht="27">
      <c r="A161" s="4">
        <v>600</v>
      </c>
      <c r="B161" s="10" t="s">
        <v>49</v>
      </c>
      <c r="C161" s="10" t="s">
        <v>399</v>
      </c>
      <c r="D161" s="53"/>
      <c r="E161" s="8" t="s">
        <v>398</v>
      </c>
      <c r="F161" s="20">
        <f>F162</f>
        <v>18000</v>
      </c>
      <c r="I161" s="85">
        <v>0</v>
      </c>
    </row>
    <row r="162" spans="1:9" ht="27">
      <c r="A162" s="4">
        <v>600</v>
      </c>
      <c r="B162" s="10" t="s">
        <v>49</v>
      </c>
      <c r="C162" s="10" t="s">
        <v>399</v>
      </c>
      <c r="D162" s="53">
        <v>240</v>
      </c>
      <c r="E162" s="8" t="s">
        <v>287</v>
      </c>
      <c r="F162" s="20">
        <v>18000</v>
      </c>
      <c r="I162" s="85">
        <v>0</v>
      </c>
    </row>
    <row r="163" spans="1:9" ht="69">
      <c r="A163" s="4">
        <v>600</v>
      </c>
      <c r="B163" s="10" t="s">
        <v>49</v>
      </c>
      <c r="C163" s="4">
        <v>1200000000</v>
      </c>
      <c r="D163" s="1" t="s">
        <v>5</v>
      </c>
      <c r="E163" s="8" t="s">
        <v>520</v>
      </c>
      <c r="F163" s="20">
        <f>F164</f>
        <v>70000</v>
      </c>
      <c r="I163" s="85">
        <f>I164</f>
        <v>42168</v>
      </c>
    </row>
    <row r="164" spans="1:9" ht="82.5">
      <c r="A164" s="4">
        <v>600</v>
      </c>
      <c r="B164" s="10" t="s">
        <v>49</v>
      </c>
      <c r="C164" s="4">
        <v>1210000000</v>
      </c>
      <c r="D164" s="9" t="s">
        <v>5</v>
      </c>
      <c r="E164" s="8" t="s">
        <v>33</v>
      </c>
      <c r="F164" s="20">
        <f>F165</f>
        <v>70000</v>
      </c>
      <c r="I164" s="85">
        <f>I165</f>
        <v>42168</v>
      </c>
    </row>
    <row r="165" spans="1:9" ht="41.25">
      <c r="A165" s="4">
        <v>600</v>
      </c>
      <c r="B165" s="10" t="s">
        <v>49</v>
      </c>
      <c r="C165" s="4">
        <v>1210100000</v>
      </c>
      <c r="D165" s="9"/>
      <c r="E165" s="42" t="s">
        <v>278</v>
      </c>
      <c r="F165" s="20">
        <f>F166</f>
        <v>70000</v>
      </c>
      <c r="I165" s="85">
        <f>I166</f>
        <v>42168</v>
      </c>
    </row>
    <row r="166" spans="1:9" ht="69">
      <c r="A166" s="4">
        <v>600</v>
      </c>
      <c r="B166" s="10" t="s">
        <v>49</v>
      </c>
      <c r="C166" s="4" t="s">
        <v>179</v>
      </c>
      <c r="D166" s="9" t="s">
        <v>5</v>
      </c>
      <c r="E166" s="8" t="s">
        <v>157</v>
      </c>
      <c r="F166" s="20">
        <f>F167</f>
        <v>70000</v>
      </c>
      <c r="I166" s="85">
        <f>I167</f>
        <v>42168</v>
      </c>
    </row>
    <row r="167" spans="1:9" ht="27">
      <c r="A167" s="4">
        <v>600</v>
      </c>
      <c r="B167" s="10" t="s">
        <v>49</v>
      </c>
      <c r="C167" s="4" t="s">
        <v>179</v>
      </c>
      <c r="D167" s="4">
        <v>240</v>
      </c>
      <c r="E167" s="8" t="s">
        <v>266</v>
      </c>
      <c r="F167" s="20">
        <v>70000</v>
      </c>
      <c r="I167" s="85">
        <v>42168</v>
      </c>
    </row>
    <row r="168" spans="1:9" ht="14.25">
      <c r="A168" s="4">
        <v>600</v>
      </c>
      <c r="B168" s="10" t="s">
        <v>333</v>
      </c>
      <c r="C168" s="10"/>
      <c r="D168" s="19"/>
      <c r="E168" s="8" t="s">
        <v>334</v>
      </c>
      <c r="F168" s="20">
        <f>F169+F175+F183</f>
        <v>1096960</v>
      </c>
      <c r="I168" s="85">
        <f>I169+I175+I183</f>
        <v>958083.4099999999</v>
      </c>
    </row>
    <row r="169" spans="1:9" s="92" customFormat="1" ht="14.25">
      <c r="A169" s="4">
        <v>600</v>
      </c>
      <c r="B169" s="10" t="s">
        <v>534</v>
      </c>
      <c r="C169" s="10"/>
      <c r="D169" s="19"/>
      <c r="E169" s="8" t="s">
        <v>535</v>
      </c>
      <c r="F169" s="20">
        <f>F170</f>
        <v>58500</v>
      </c>
      <c r="I169" s="85">
        <v>0</v>
      </c>
    </row>
    <row r="170" spans="1:9" s="92" customFormat="1" ht="69">
      <c r="A170" s="4">
        <v>600</v>
      </c>
      <c r="B170" s="10" t="s">
        <v>534</v>
      </c>
      <c r="C170" s="10" t="s">
        <v>536</v>
      </c>
      <c r="D170" s="19"/>
      <c r="E170" s="8" t="s">
        <v>540</v>
      </c>
      <c r="F170" s="20">
        <f>F171</f>
        <v>58500</v>
      </c>
      <c r="I170" s="85">
        <v>0</v>
      </c>
    </row>
    <row r="171" spans="1:9" s="92" customFormat="1" ht="27">
      <c r="A171" s="4">
        <v>600</v>
      </c>
      <c r="B171" s="10" t="s">
        <v>534</v>
      </c>
      <c r="C171" s="10" t="s">
        <v>537</v>
      </c>
      <c r="D171" s="19"/>
      <c r="E171" s="8" t="s">
        <v>541</v>
      </c>
      <c r="F171" s="20">
        <f>F172</f>
        <v>58500</v>
      </c>
      <c r="I171" s="85">
        <v>0</v>
      </c>
    </row>
    <row r="172" spans="1:9" s="92" customFormat="1" ht="52.5" customHeight="1">
      <c r="A172" s="4">
        <v>600</v>
      </c>
      <c r="B172" s="10" t="s">
        <v>534</v>
      </c>
      <c r="C172" s="10" t="s">
        <v>538</v>
      </c>
      <c r="D172" s="19"/>
      <c r="E172" s="8" t="s">
        <v>542</v>
      </c>
      <c r="F172" s="20">
        <f>F173</f>
        <v>58500</v>
      </c>
      <c r="I172" s="85">
        <v>0</v>
      </c>
    </row>
    <row r="173" spans="1:9" s="92" customFormat="1" ht="41.25">
      <c r="A173" s="4">
        <v>600</v>
      </c>
      <c r="B173" s="10" t="s">
        <v>534</v>
      </c>
      <c r="C173" s="10" t="s">
        <v>539</v>
      </c>
      <c r="D173" s="19"/>
      <c r="E173" s="8" t="s">
        <v>543</v>
      </c>
      <c r="F173" s="20">
        <f>F174</f>
        <v>58500</v>
      </c>
      <c r="I173" s="85">
        <v>0</v>
      </c>
    </row>
    <row r="174" spans="1:9" s="92" customFormat="1" ht="43.5" customHeight="1">
      <c r="A174" s="4">
        <v>600</v>
      </c>
      <c r="B174" s="10" t="s">
        <v>534</v>
      </c>
      <c r="C174" s="10" t="s">
        <v>539</v>
      </c>
      <c r="D174" s="19">
        <v>240</v>
      </c>
      <c r="E174" s="8" t="s">
        <v>266</v>
      </c>
      <c r="F174" s="20">
        <v>58500</v>
      </c>
      <c r="I174" s="85">
        <v>0</v>
      </c>
    </row>
    <row r="175" spans="1:9" s="70" customFormat="1" ht="14.25">
      <c r="A175" s="4">
        <v>600</v>
      </c>
      <c r="B175" s="10" t="s">
        <v>413</v>
      </c>
      <c r="C175" s="10"/>
      <c r="D175" s="19"/>
      <c r="E175" s="8" t="s">
        <v>414</v>
      </c>
      <c r="F175" s="20">
        <f>F176</f>
        <v>968460</v>
      </c>
      <c r="I175" s="85">
        <f>I176</f>
        <v>958083.4099999999</v>
      </c>
    </row>
    <row r="176" spans="1:9" s="70" customFormat="1" ht="69">
      <c r="A176" s="4">
        <v>600</v>
      </c>
      <c r="B176" s="10" t="s">
        <v>413</v>
      </c>
      <c r="C176" s="10" t="s">
        <v>415</v>
      </c>
      <c r="D176" s="19"/>
      <c r="E176" s="8" t="s">
        <v>544</v>
      </c>
      <c r="F176" s="20">
        <f>F177</f>
        <v>968460</v>
      </c>
      <c r="I176" s="85">
        <f>I177</f>
        <v>958083.4099999999</v>
      </c>
    </row>
    <row r="177" spans="1:9" s="70" customFormat="1" ht="41.25">
      <c r="A177" s="4">
        <v>600</v>
      </c>
      <c r="B177" s="10" t="s">
        <v>413</v>
      </c>
      <c r="C177" s="10" t="s">
        <v>416</v>
      </c>
      <c r="D177" s="19"/>
      <c r="E177" s="8" t="s">
        <v>417</v>
      </c>
      <c r="F177" s="20">
        <f>F178</f>
        <v>968460</v>
      </c>
      <c r="I177" s="85">
        <f>I178</f>
        <v>958083.4099999999</v>
      </c>
    </row>
    <row r="178" spans="1:9" s="70" customFormat="1" ht="27">
      <c r="A178" s="4">
        <v>600</v>
      </c>
      <c r="B178" s="10" t="s">
        <v>413</v>
      </c>
      <c r="C178" s="10" t="s">
        <v>418</v>
      </c>
      <c r="D178" s="19"/>
      <c r="E178" s="8" t="s">
        <v>419</v>
      </c>
      <c r="F178" s="20">
        <f>F179+F181</f>
        <v>968460</v>
      </c>
      <c r="I178" s="85">
        <f>I179+I181</f>
        <v>958083.4099999999</v>
      </c>
    </row>
    <row r="179" spans="1:9" s="70" customFormat="1" ht="41.25">
      <c r="A179" s="4">
        <v>600</v>
      </c>
      <c r="B179" s="10" t="s">
        <v>413</v>
      </c>
      <c r="C179" s="10" t="s">
        <v>420</v>
      </c>
      <c r="D179" s="19"/>
      <c r="E179" s="8" t="s">
        <v>421</v>
      </c>
      <c r="F179" s="20">
        <f>F180</f>
        <v>200000</v>
      </c>
      <c r="I179" s="85">
        <f>I180</f>
        <v>191616.68</v>
      </c>
    </row>
    <row r="180" spans="1:9" s="70" customFormat="1" ht="27">
      <c r="A180" s="4">
        <v>600</v>
      </c>
      <c r="B180" s="10" t="s">
        <v>413</v>
      </c>
      <c r="C180" s="10" t="s">
        <v>420</v>
      </c>
      <c r="D180" s="19">
        <v>240</v>
      </c>
      <c r="E180" s="8" t="s">
        <v>266</v>
      </c>
      <c r="F180" s="20">
        <v>200000</v>
      </c>
      <c r="I180" s="85">
        <v>191616.68</v>
      </c>
    </row>
    <row r="181" spans="1:9" s="93" customFormat="1" ht="41.25">
      <c r="A181" s="4">
        <v>600</v>
      </c>
      <c r="B181" s="10" t="s">
        <v>413</v>
      </c>
      <c r="C181" s="10" t="s">
        <v>545</v>
      </c>
      <c r="D181" s="19"/>
      <c r="E181" s="8" t="s">
        <v>546</v>
      </c>
      <c r="F181" s="20">
        <f>F182</f>
        <v>768460</v>
      </c>
      <c r="I181" s="85">
        <f>I182</f>
        <v>766466.73</v>
      </c>
    </row>
    <row r="182" spans="1:9" s="93" customFormat="1" ht="27">
      <c r="A182" s="4">
        <v>600</v>
      </c>
      <c r="B182" s="10" t="s">
        <v>413</v>
      </c>
      <c r="C182" s="10" t="s">
        <v>545</v>
      </c>
      <c r="D182" s="19">
        <v>240</v>
      </c>
      <c r="E182" s="8" t="s">
        <v>266</v>
      </c>
      <c r="F182" s="20">
        <v>768460</v>
      </c>
      <c r="I182" s="85">
        <v>766466.73</v>
      </c>
    </row>
    <row r="183" spans="1:9" ht="14.25">
      <c r="A183" s="4">
        <v>600</v>
      </c>
      <c r="B183" s="10" t="s">
        <v>335</v>
      </c>
      <c r="C183" s="10"/>
      <c r="D183" s="19"/>
      <c r="E183" s="8" t="s">
        <v>336</v>
      </c>
      <c r="F183" s="20">
        <f>F184</f>
        <v>70000</v>
      </c>
      <c r="I183" s="85">
        <v>0</v>
      </c>
    </row>
    <row r="184" spans="1:9" s="70" customFormat="1" ht="41.25">
      <c r="A184" s="4">
        <v>600</v>
      </c>
      <c r="B184" s="10" t="s">
        <v>335</v>
      </c>
      <c r="C184" s="10" t="s">
        <v>193</v>
      </c>
      <c r="D184" s="19"/>
      <c r="E184" s="8" t="s">
        <v>547</v>
      </c>
      <c r="F184" s="20">
        <f>F185</f>
        <v>70000</v>
      </c>
      <c r="G184" s="3"/>
      <c r="H184" s="3"/>
      <c r="I184" s="85">
        <v>0</v>
      </c>
    </row>
    <row r="185" spans="1:9" s="70" customFormat="1" ht="69">
      <c r="A185" s="4">
        <v>600</v>
      </c>
      <c r="B185" s="10" t="s">
        <v>335</v>
      </c>
      <c r="C185" s="10" t="s">
        <v>194</v>
      </c>
      <c r="D185" s="19"/>
      <c r="E185" s="71" t="s">
        <v>401</v>
      </c>
      <c r="F185" s="20">
        <f>F186</f>
        <v>70000</v>
      </c>
      <c r="G185" s="3"/>
      <c r="H185" s="3"/>
      <c r="I185" s="85">
        <v>0</v>
      </c>
    </row>
    <row r="186" spans="1:9" s="70" customFormat="1" ht="55.5">
      <c r="A186" s="4">
        <v>600</v>
      </c>
      <c r="B186" s="10" t="s">
        <v>335</v>
      </c>
      <c r="C186" s="10" t="s">
        <v>406</v>
      </c>
      <c r="D186" s="19"/>
      <c r="E186" s="74" t="s">
        <v>402</v>
      </c>
      <c r="F186" s="20">
        <f>F187</f>
        <v>70000</v>
      </c>
      <c r="G186" s="3"/>
      <c r="H186" s="3"/>
      <c r="I186" s="85">
        <v>0</v>
      </c>
    </row>
    <row r="187" spans="1:9" s="70" customFormat="1" ht="27">
      <c r="A187" s="4">
        <v>600</v>
      </c>
      <c r="B187" s="10" t="s">
        <v>335</v>
      </c>
      <c r="C187" s="10" t="s">
        <v>405</v>
      </c>
      <c r="D187" s="19"/>
      <c r="E187" s="71" t="s">
        <v>403</v>
      </c>
      <c r="F187" s="20">
        <f>F188</f>
        <v>70000</v>
      </c>
      <c r="G187" s="3"/>
      <c r="H187" s="3"/>
      <c r="I187" s="85">
        <v>0</v>
      </c>
    </row>
    <row r="188" spans="1:9" s="70" customFormat="1" ht="27">
      <c r="A188" s="4">
        <v>600</v>
      </c>
      <c r="B188" s="10" t="s">
        <v>335</v>
      </c>
      <c r="C188" s="10" t="s">
        <v>405</v>
      </c>
      <c r="D188" s="19">
        <v>240</v>
      </c>
      <c r="E188" s="8" t="s">
        <v>266</v>
      </c>
      <c r="F188" s="20">
        <v>70000</v>
      </c>
      <c r="G188" s="3"/>
      <c r="H188" s="3"/>
      <c r="I188" s="85">
        <v>0</v>
      </c>
    </row>
    <row r="189" spans="1:9" ht="14.25">
      <c r="A189" s="4">
        <v>600</v>
      </c>
      <c r="B189" s="10" t="s">
        <v>53</v>
      </c>
      <c r="C189" s="10"/>
      <c r="D189" s="19"/>
      <c r="E189" s="8" t="s">
        <v>54</v>
      </c>
      <c r="F189" s="20">
        <f>F190</f>
        <v>89300</v>
      </c>
      <c r="G189" s="36"/>
      <c r="I189" s="85">
        <f>I190</f>
        <v>59716.5</v>
      </c>
    </row>
    <row r="190" spans="1:9" ht="14.25">
      <c r="A190" s="4">
        <v>600</v>
      </c>
      <c r="B190" s="10" t="s">
        <v>55</v>
      </c>
      <c r="C190" s="10"/>
      <c r="D190" s="19"/>
      <c r="E190" s="8" t="s">
        <v>373</v>
      </c>
      <c r="F190" s="20">
        <f>F191+F203</f>
        <v>89300</v>
      </c>
      <c r="I190" s="85">
        <f>I191+I203</f>
        <v>59716.5</v>
      </c>
    </row>
    <row r="191" spans="1:9" ht="66.75" customHeight="1">
      <c r="A191" s="4">
        <v>600</v>
      </c>
      <c r="B191" s="10" t="s">
        <v>55</v>
      </c>
      <c r="C191" s="10" t="s">
        <v>195</v>
      </c>
      <c r="D191" s="19"/>
      <c r="E191" s="8" t="s">
        <v>548</v>
      </c>
      <c r="F191" s="20">
        <f>F192</f>
        <v>52300</v>
      </c>
      <c r="I191" s="85">
        <f>I192</f>
        <v>50896.5</v>
      </c>
    </row>
    <row r="192" spans="1:9" ht="60" customHeight="1">
      <c r="A192" s="4">
        <v>600</v>
      </c>
      <c r="B192" s="10" t="s">
        <v>55</v>
      </c>
      <c r="C192" s="10" t="s">
        <v>196</v>
      </c>
      <c r="D192" s="19"/>
      <c r="E192" s="8" t="s">
        <v>56</v>
      </c>
      <c r="F192" s="20">
        <f>F193+F198</f>
        <v>52300</v>
      </c>
      <c r="I192" s="85">
        <f>I193+I198</f>
        <v>50896.5</v>
      </c>
    </row>
    <row r="193" spans="1:9" ht="37.5" customHeight="1">
      <c r="A193" s="4">
        <v>600</v>
      </c>
      <c r="B193" s="10" t="s">
        <v>55</v>
      </c>
      <c r="C193" s="10" t="s">
        <v>296</v>
      </c>
      <c r="D193" s="19"/>
      <c r="E193" s="46" t="s">
        <v>297</v>
      </c>
      <c r="F193" s="20">
        <f>F194+F196</f>
        <v>24300</v>
      </c>
      <c r="I193" s="85">
        <f>I194+I196</f>
        <v>22896.5</v>
      </c>
    </row>
    <row r="194" spans="1:9" ht="27">
      <c r="A194" s="4">
        <v>600</v>
      </c>
      <c r="B194" s="10" t="s">
        <v>55</v>
      </c>
      <c r="C194" s="10" t="s">
        <v>197</v>
      </c>
      <c r="D194" s="19"/>
      <c r="E194" s="8" t="s">
        <v>198</v>
      </c>
      <c r="F194" s="20">
        <f>F195</f>
        <v>8300</v>
      </c>
      <c r="I194" s="85">
        <f>I195</f>
        <v>8280</v>
      </c>
    </row>
    <row r="195" spans="1:9" ht="27">
      <c r="A195" s="4">
        <v>600</v>
      </c>
      <c r="B195" s="10" t="s">
        <v>55</v>
      </c>
      <c r="C195" s="10" t="s">
        <v>197</v>
      </c>
      <c r="D195" s="19">
        <v>240</v>
      </c>
      <c r="E195" s="8" t="s">
        <v>266</v>
      </c>
      <c r="F195" s="20">
        <v>8300</v>
      </c>
      <c r="I195" s="85">
        <v>8280</v>
      </c>
    </row>
    <row r="196" spans="1:9" ht="27">
      <c r="A196" s="4">
        <v>600</v>
      </c>
      <c r="B196" s="10" t="s">
        <v>55</v>
      </c>
      <c r="C196" s="10" t="s">
        <v>199</v>
      </c>
      <c r="D196" s="19"/>
      <c r="E196" s="8" t="s">
        <v>200</v>
      </c>
      <c r="F196" s="20">
        <f>F197</f>
        <v>16000</v>
      </c>
      <c r="I196" s="85">
        <f>I197</f>
        <v>14616.5</v>
      </c>
    </row>
    <row r="197" spans="1:9" ht="27">
      <c r="A197" s="4">
        <v>600</v>
      </c>
      <c r="B197" s="10" t="s">
        <v>55</v>
      </c>
      <c r="C197" s="10" t="s">
        <v>199</v>
      </c>
      <c r="D197" s="19">
        <v>240</v>
      </c>
      <c r="E197" s="8" t="s">
        <v>266</v>
      </c>
      <c r="F197" s="20">
        <v>16000</v>
      </c>
      <c r="I197" s="85">
        <v>14616.5</v>
      </c>
    </row>
    <row r="198" spans="1:9" ht="54.75">
      <c r="A198" s="4">
        <v>600</v>
      </c>
      <c r="B198" s="10" t="s">
        <v>55</v>
      </c>
      <c r="C198" s="10" t="s">
        <v>298</v>
      </c>
      <c r="D198" s="19"/>
      <c r="E198" s="46" t="s">
        <v>299</v>
      </c>
      <c r="F198" s="20">
        <f>F199+F201</f>
        <v>28000</v>
      </c>
      <c r="I198" s="85">
        <f>I199+I201</f>
        <v>28000</v>
      </c>
    </row>
    <row r="199" spans="1:9" ht="41.25">
      <c r="A199" s="4">
        <v>600</v>
      </c>
      <c r="B199" s="10" t="s">
        <v>55</v>
      </c>
      <c r="C199" s="10" t="s">
        <v>201</v>
      </c>
      <c r="D199" s="19"/>
      <c r="E199" s="8" t="s">
        <v>202</v>
      </c>
      <c r="F199" s="20">
        <f>F200</f>
        <v>13000</v>
      </c>
      <c r="I199" s="85">
        <f>I200</f>
        <v>13000</v>
      </c>
    </row>
    <row r="200" spans="1:9" ht="27">
      <c r="A200" s="4">
        <v>600</v>
      </c>
      <c r="B200" s="10" t="s">
        <v>55</v>
      </c>
      <c r="C200" s="10" t="s">
        <v>201</v>
      </c>
      <c r="D200" s="19">
        <v>240</v>
      </c>
      <c r="E200" s="8" t="s">
        <v>266</v>
      </c>
      <c r="F200" s="20">
        <v>13000</v>
      </c>
      <c r="I200" s="85">
        <v>13000</v>
      </c>
    </row>
    <row r="201" spans="1:9" ht="41.25">
      <c r="A201" s="4">
        <v>600</v>
      </c>
      <c r="B201" s="10" t="s">
        <v>55</v>
      </c>
      <c r="C201" s="10" t="s">
        <v>203</v>
      </c>
      <c r="D201" s="19"/>
      <c r="E201" s="8" t="s">
        <v>204</v>
      </c>
      <c r="F201" s="20">
        <f>F202</f>
        <v>15000</v>
      </c>
      <c r="I201" s="85">
        <f>I202</f>
        <v>15000</v>
      </c>
    </row>
    <row r="202" spans="1:9" ht="34.5" customHeight="1">
      <c r="A202" s="4">
        <v>600</v>
      </c>
      <c r="B202" s="10" t="s">
        <v>55</v>
      </c>
      <c r="C202" s="10" t="s">
        <v>203</v>
      </c>
      <c r="D202" s="19">
        <v>240</v>
      </c>
      <c r="E202" s="8" t="s">
        <v>266</v>
      </c>
      <c r="F202" s="20">
        <v>15000</v>
      </c>
      <c r="I202" s="85">
        <v>15000</v>
      </c>
    </row>
    <row r="203" spans="1:9" ht="54.75">
      <c r="A203" s="4">
        <v>600</v>
      </c>
      <c r="B203" s="10" t="s">
        <v>55</v>
      </c>
      <c r="C203" s="10" t="s">
        <v>173</v>
      </c>
      <c r="D203" s="4"/>
      <c r="E203" s="8" t="s">
        <v>505</v>
      </c>
      <c r="F203" s="20">
        <f>F204+F211</f>
        <v>37000</v>
      </c>
      <c r="I203" s="85">
        <f>I204+I211</f>
        <v>8820</v>
      </c>
    </row>
    <row r="204" spans="1:9" ht="62.25" customHeight="1">
      <c r="A204" s="4">
        <v>600</v>
      </c>
      <c r="B204" s="10" t="s">
        <v>55</v>
      </c>
      <c r="C204" s="10" t="s">
        <v>174</v>
      </c>
      <c r="D204" s="19"/>
      <c r="E204" s="8" t="s">
        <v>34</v>
      </c>
      <c r="F204" s="20">
        <f>F205+F208</f>
        <v>20000</v>
      </c>
      <c r="I204" s="85">
        <v>0</v>
      </c>
    </row>
    <row r="205" spans="1:9" ht="69">
      <c r="A205" s="4">
        <v>600</v>
      </c>
      <c r="B205" s="10" t="s">
        <v>55</v>
      </c>
      <c r="C205" s="10" t="s">
        <v>300</v>
      </c>
      <c r="D205" s="19"/>
      <c r="E205" s="42" t="s">
        <v>301</v>
      </c>
      <c r="F205" s="20">
        <f>F206</f>
        <v>6000</v>
      </c>
      <c r="I205" s="85">
        <f>I206</f>
        <v>0</v>
      </c>
    </row>
    <row r="206" spans="1:9" ht="41.25">
      <c r="A206" s="4">
        <v>600</v>
      </c>
      <c r="B206" s="10" t="s">
        <v>55</v>
      </c>
      <c r="C206" s="10" t="s">
        <v>205</v>
      </c>
      <c r="D206" s="19"/>
      <c r="E206" s="8" t="s">
        <v>126</v>
      </c>
      <c r="F206" s="20">
        <f>F207</f>
        <v>6000</v>
      </c>
      <c r="I206" s="85">
        <f>I207</f>
        <v>0</v>
      </c>
    </row>
    <row r="207" spans="1:9" ht="27">
      <c r="A207" s="4">
        <v>600</v>
      </c>
      <c r="B207" s="10" t="s">
        <v>55</v>
      </c>
      <c r="C207" s="10" t="s">
        <v>205</v>
      </c>
      <c r="D207" s="19">
        <v>240</v>
      </c>
      <c r="E207" s="8" t="s">
        <v>266</v>
      </c>
      <c r="F207" s="20">
        <v>6000</v>
      </c>
      <c r="I207" s="85">
        <v>0</v>
      </c>
    </row>
    <row r="208" spans="1:9" ht="41.25">
      <c r="A208" s="4">
        <v>600</v>
      </c>
      <c r="B208" s="10" t="s">
        <v>55</v>
      </c>
      <c r="C208" s="10" t="s">
        <v>275</v>
      </c>
      <c r="D208" s="19"/>
      <c r="E208" s="46" t="s">
        <v>302</v>
      </c>
      <c r="F208" s="20">
        <f>F209</f>
        <v>14000</v>
      </c>
      <c r="I208" s="85">
        <v>0</v>
      </c>
    </row>
    <row r="209" spans="1:9" ht="47.25" customHeight="1">
      <c r="A209" s="4">
        <v>600</v>
      </c>
      <c r="B209" s="10" t="s">
        <v>55</v>
      </c>
      <c r="C209" s="10" t="s">
        <v>206</v>
      </c>
      <c r="D209" s="19"/>
      <c r="E209" s="8" t="s">
        <v>127</v>
      </c>
      <c r="F209" s="20">
        <f>F210</f>
        <v>14000</v>
      </c>
      <c r="I209" s="85">
        <f>I210</f>
        <v>0</v>
      </c>
    </row>
    <row r="210" spans="1:9" ht="27">
      <c r="A210" s="38">
        <v>600</v>
      </c>
      <c r="B210" s="10" t="s">
        <v>55</v>
      </c>
      <c r="C210" s="10" t="s">
        <v>206</v>
      </c>
      <c r="D210" s="19">
        <v>240</v>
      </c>
      <c r="E210" s="8" t="s">
        <v>266</v>
      </c>
      <c r="F210" s="20">
        <v>14000</v>
      </c>
      <c r="I210" s="85">
        <v>0</v>
      </c>
    </row>
    <row r="211" spans="1:9" ht="54.75">
      <c r="A211" s="38">
        <v>600</v>
      </c>
      <c r="B211" s="10" t="s">
        <v>55</v>
      </c>
      <c r="C211" s="10" t="s">
        <v>337</v>
      </c>
      <c r="D211" s="56"/>
      <c r="E211" s="8" t="s">
        <v>41</v>
      </c>
      <c r="F211" s="20">
        <f>F212+F217</f>
        <v>17000</v>
      </c>
      <c r="I211" s="85">
        <f>I212</f>
        <v>8820</v>
      </c>
    </row>
    <row r="212" spans="1:9" ht="41.25">
      <c r="A212" s="38">
        <v>600</v>
      </c>
      <c r="B212" s="10" t="s">
        <v>55</v>
      </c>
      <c r="C212" s="10" t="s">
        <v>283</v>
      </c>
      <c r="D212" s="56"/>
      <c r="E212" s="8" t="s">
        <v>338</v>
      </c>
      <c r="F212" s="115">
        <f>F213+F215</f>
        <v>13500</v>
      </c>
      <c r="I212" s="85">
        <f>I213+I215+I218</f>
        <v>8820</v>
      </c>
    </row>
    <row r="213" spans="1:9" ht="55.5" customHeight="1">
      <c r="A213" s="38">
        <v>600</v>
      </c>
      <c r="B213" s="10" t="s">
        <v>55</v>
      </c>
      <c r="C213" s="10" t="s">
        <v>182</v>
      </c>
      <c r="D213" s="56"/>
      <c r="E213" s="8" t="s">
        <v>339</v>
      </c>
      <c r="F213" s="20">
        <f>F214</f>
        <v>3500</v>
      </c>
      <c r="I213" s="85">
        <f>I214</f>
        <v>3500</v>
      </c>
    </row>
    <row r="214" spans="1:9" ht="27">
      <c r="A214" s="38">
        <v>600</v>
      </c>
      <c r="B214" s="10" t="s">
        <v>55</v>
      </c>
      <c r="C214" s="10" t="s">
        <v>182</v>
      </c>
      <c r="D214" s="56">
        <v>240</v>
      </c>
      <c r="E214" s="8" t="s">
        <v>287</v>
      </c>
      <c r="F214" s="20">
        <v>3500</v>
      </c>
      <c r="I214" s="85">
        <v>3500</v>
      </c>
    </row>
    <row r="215" spans="1:9" s="93" customFormat="1" ht="54.75">
      <c r="A215" s="38">
        <v>600</v>
      </c>
      <c r="B215" s="10" t="s">
        <v>55</v>
      </c>
      <c r="C215" s="10" t="s">
        <v>183</v>
      </c>
      <c r="D215" s="68"/>
      <c r="E215" s="8" t="s">
        <v>611</v>
      </c>
      <c r="F215" s="20">
        <f>F216</f>
        <v>10000</v>
      </c>
      <c r="I215" s="85">
        <f>I216</f>
        <v>1820</v>
      </c>
    </row>
    <row r="216" spans="1:9" s="93" customFormat="1" ht="27">
      <c r="A216" s="38">
        <v>600</v>
      </c>
      <c r="B216" s="10" t="s">
        <v>55</v>
      </c>
      <c r="C216" s="10" t="s">
        <v>183</v>
      </c>
      <c r="D216" s="68">
        <v>240</v>
      </c>
      <c r="E216" s="8" t="s">
        <v>287</v>
      </c>
      <c r="F216" s="20">
        <v>10000</v>
      </c>
      <c r="I216" s="85">
        <v>1820</v>
      </c>
    </row>
    <row r="217" spans="1:9" s="117" customFormat="1" ht="36.75" customHeight="1">
      <c r="A217" s="38">
        <v>600</v>
      </c>
      <c r="B217" s="10" t="s">
        <v>55</v>
      </c>
      <c r="C217" s="10" t="s">
        <v>613</v>
      </c>
      <c r="D217" s="118"/>
      <c r="E217" s="45" t="s">
        <v>612</v>
      </c>
      <c r="F217" s="20">
        <f>F218</f>
        <v>3500</v>
      </c>
      <c r="I217" s="85">
        <f>I218</f>
        <v>3500</v>
      </c>
    </row>
    <row r="218" spans="1:9" s="93" customFormat="1" ht="41.25">
      <c r="A218" s="38">
        <v>600</v>
      </c>
      <c r="B218" s="10" t="s">
        <v>55</v>
      </c>
      <c r="C218" s="10" t="s">
        <v>184</v>
      </c>
      <c r="D218" s="68"/>
      <c r="E218" s="8" t="s">
        <v>614</v>
      </c>
      <c r="F218" s="20">
        <f>F219</f>
        <v>3500</v>
      </c>
      <c r="I218" s="85">
        <f>I219</f>
        <v>3500</v>
      </c>
    </row>
    <row r="219" spans="1:9" s="93" customFormat="1" ht="45.75" customHeight="1">
      <c r="A219" s="38">
        <v>600</v>
      </c>
      <c r="B219" s="10" t="s">
        <v>55</v>
      </c>
      <c r="C219" s="10" t="s">
        <v>184</v>
      </c>
      <c r="D219" s="68">
        <v>240</v>
      </c>
      <c r="E219" s="112" t="s">
        <v>287</v>
      </c>
      <c r="F219" s="20">
        <v>3500</v>
      </c>
      <c r="I219" s="85">
        <v>3500</v>
      </c>
    </row>
    <row r="220" spans="1:9" ht="54" customHeight="1">
      <c r="A220" s="4">
        <v>600</v>
      </c>
      <c r="B220" s="10" t="s">
        <v>57</v>
      </c>
      <c r="C220" s="10"/>
      <c r="D220" s="19"/>
      <c r="E220" s="8" t="s">
        <v>58</v>
      </c>
      <c r="F220" s="20">
        <f>F221+F227+F267</f>
        <v>2789401</v>
      </c>
      <c r="G220" s="36"/>
      <c r="I220" s="85">
        <f>I221+I227+I267</f>
        <v>2681502.81</v>
      </c>
    </row>
    <row r="221" spans="1:9" ht="14.25">
      <c r="A221" s="4">
        <v>600</v>
      </c>
      <c r="B221" s="10" t="s">
        <v>59</v>
      </c>
      <c r="C221" s="10"/>
      <c r="D221" s="19"/>
      <c r="E221" s="8" t="s">
        <v>60</v>
      </c>
      <c r="F221" s="20">
        <f>F222</f>
        <v>244601</v>
      </c>
      <c r="I221" s="85">
        <f>I222</f>
        <v>244568.54</v>
      </c>
    </row>
    <row r="222" spans="1:9" ht="65.25" customHeight="1">
      <c r="A222" s="4">
        <v>600</v>
      </c>
      <c r="B222" s="10" t="s">
        <v>59</v>
      </c>
      <c r="C222" s="10" t="s">
        <v>207</v>
      </c>
      <c r="D222" s="19"/>
      <c r="E222" s="8" t="s">
        <v>549</v>
      </c>
      <c r="F222" s="20">
        <f>F223</f>
        <v>244601</v>
      </c>
      <c r="I222" s="85">
        <f>I223</f>
        <v>244568.54</v>
      </c>
    </row>
    <row r="223" spans="1:9" ht="63.75" customHeight="1">
      <c r="A223" s="4">
        <v>600</v>
      </c>
      <c r="B223" s="10" t="s">
        <v>59</v>
      </c>
      <c r="C223" s="10" t="s">
        <v>208</v>
      </c>
      <c r="D223" s="19"/>
      <c r="E223" s="8" t="s">
        <v>61</v>
      </c>
      <c r="F223" s="20">
        <f>F224</f>
        <v>244601</v>
      </c>
      <c r="I223" s="85">
        <f>I224</f>
        <v>244568.54</v>
      </c>
    </row>
    <row r="224" spans="1:9" ht="57" customHeight="1">
      <c r="A224" s="4">
        <v>600</v>
      </c>
      <c r="B224" s="10" t="s">
        <v>59</v>
      </c>
      <c r="C224" s="10" t="s">
        <v>303</v>
      </c>
      <c r="D224" s="19"/>
      <c r="E224" s="80" t="s">
        <v>551</v>
      </c>
      <c r="F224" s="20">
        <f>F225</f>
        <v>244601</v>
      </c>
      <c r="I224" s="85">
        <f>I225</f>
        <v>244568.54</v>
      </c>
    </row>
    <row r="225" spans="1:9" ht="37.5" customHeight="1">
      <c r="A225" s="4">
        <v>600</v>
      </c>
      <c r="B225" s="10" t="s">
        <v>59</v>
      </c>
      <c r="C225" s="10" t="s">
        <v>209</v>
      </c>
      <c r="D225" s="19"/>
      <c r="E225" s="80" t="s">
        <v>550</v>
      </c>
      <c r="F225" s="20">
        <f>F226</f>
        <v>244601</v>
      </c>
      <c r="I225" s="85">
        <f>I226</f>
        <v>244568.54</v>
      </c>
    </row>
    <row r="226" spans="1:9" ht="51" customHeight="1">
      <c r="A226" s="4">
        <v>600</v>
      </c>
      <c r="B226" s="10" t="s">
        <v>59</v>
      </c>
      <c r="C226" s="10" t="s">
        <v>209</v>
      </c>
      <c r="D226" s="19">
        <v>310</v>
      </c>
      <c r="E226" s="8" t="s">
        <v>268</v>
      </c>
      <c r="F226" s="20">
        <v>244601</v>
      </c>
      <c r="I226" s="85">
        <v>244568.54</v>
      </c>
    </row>
    <row r="227" spans="1:9" ht="14.25">
      <c r="A227" s="4">
        <v>600</v>
      </c>
      <c r="B227" s="10" t="s">
        <v>62</v>
      </c>
      <c r="C227" s="10"/>
      <c r="D227" s="19"/>
      <c r="E227" s="8" t="s">
        <v>63</v>
      </c>
      <c r="F227" s="20">
        <f>F228</f>
        <v>866900</v>
      </c>
      <c r="I227" s="85">
        <f>I228</f>
        <v>759034.27</v>
      </c>
    </row>
    <row r="228" spans="1:9" ht="54.75">
      <c r="A228" s="4">
        <v>600</v>
      </c>
      <c r="B228" s="10" t="s">
        <v>62</v>
      </c>
      <c r="C228" s="10" t="s">
        <v>207</v>
      </c>
      <c r="D228" s="19"/>
      <c r="E228" s="8" t="s">
        <v>549</v>
      </c>
      <c r="F228" s="20">
        <f>F229+F242+F248</f>
        <v>866900</v>
      </c>
      <c r="I228" s="85">
        <f>I229+I242+I248</f>
        <v>759034.27</v>
      </c>
    </row>
    <row r="229" spans="1:9" ht="14.25">
      <c r="A229" s="4">
        <v>600</v>
      </c>
      <c r="B229" s="10" t="s">
        <v>62</v>
      </c>
      <c r="C229" s="10" t="s">
        <v>210</v>
      </c>
      <c r="D229" s="19"/>
      <c r="E229" s="8" t="s">
        <v>64</v>
      </c>
      <c r="F229" s="20">
        <f>F230+F237</f>
        <v>148000</v>
      </c>
      <c r="I229" s="85">
        <f>I230+I237</f>
        <v>122673.7</v>
      </c>
    </row>
    <row r="230" spans="1:9" ht="14.25">
      <c r="A230" s="4">
        <v>600</v>
      </c>
      <c r="B230" s="10" t="s">
        <v>62</v>
      </c>
      <c r="C230" s="10" t="s">
        <v>304</v>
      </c>
      <c r="D230" s="19"/>
      <c r="E230" s="47" t="s">
        <v>305</v>
      </c>
      <c r="F230" s="20">
        <f>F231+F233+F235</f>
        <v>73000</v>
      </c>
      <c r="I230" s="85">
        <f>I231+I233+I235</f>
        <v>72786.7</v>
      </c>
    </row>
    <row r="231" spans="1:9" ht="27">
      <c r="A231" s="4">
        <v>600</v>
      </c>
      <c r="B231" s="10" t="s">
        <v>62</v>
      </c>
      <c r="C231" s="10" t="s">
        <v>211</v>
      </c>
      <c r="D231" s="19"/>
      <c r="E231" s="8" t="s">
        <v>152</v>
      </c>
      <c r="F231" s="20">
        <f>F232</f>
        <v>23000</v>
      </c>
      <c r="I231" s="85">
        <f>I232</f>
        <v>23000</v>
      </c>
    </row>
    <row r="232" spans="1:9" ht="27">
      <c r="A232" s="4">
        <v>600</v>
      </c>
      <c r="B232" s="10" t="s">
        <v>62</v>
      </c>
      <c r="C232" s="10" t="s">
        <v>211</v>
      </c>
      <c r="D232" s="19">
        <v>240</v>
      </c>
      <c r="E232" s="8" t="s">
        <v>266</v>
      </c>
      <c r="F232" s="20">
        <v>23000</v>
      </c>
      <c r="I232" s="85">
        <v>23000</v>
      </c>
    </row>
    <row r="233" spans="1:9" ht="14.25">
      <c r="A233" s="4">
        <v>600</v>
      </c>
      <c r="B233" s="10" t="s">
        <v>62</v>
      </c>
      <c r="C233" s="10" t="s">
        <v>212</v>
      </c>
      <c r="D233" s="19"/>
      <c r="E233" s="8" t="s">
        <v>129</v>
      </c>
      <c r="F233" s="20">
        <f>F234</f>
        <v>10000</v>
      </c>
      <c r="I233" s="85">
        <f>I234</f>
        <v>9786.7</v>
      </c>
    </row>
    <row r="234" spans="1:9" ht="14.25">
      <c r="A234" s="4">
        <v>600</v>
      </c>
      <c r="B234" s="10" t="s">
        <v>62</v>
      </c>
      <c r="C234" s="10" t="s">
        <v>212</v>
      </c>
      <c r="D234" s="19">
        <v>360</v>
      </c>
      <c r="E234" s="8" t="s">
        <v>552</v>
      </c>
      <c r="F234" s="20">
        <v>10000</v>
      </c>
      <c r="I234" s="85">
        <v>9786.7</v>
      </c>
    </row>
    <row r="235" spans="1:9" ht="75" customHeight="1">
      <c r="A235" s="4">
        <v>600</v>
      </c>
      <c r="B235" s="10" t="s">
        <v>62</v>
      </c>
      <c r="C235" s="10" t="s">
        <v>378</v>
      </c>
      <c r="D235" s="19"/>
      <c r="E235" s="23" t="s">
        <v>379</v>
      </c>
      <c r="F235" s="20">
        <f>F236</f>
        <v>40000</v>
      </c>
      <c r="I235" s="85">
        <f>I236</f>
        <v>40000</v>
      </c>
    </row>
    <row r="236" spans="1:9" ht="14.25">
      <c r="A236" s="4">
        <v>600</v>
      </c>
      <c r="B236" s="10" t="s">
        <v>62</v>
      </c>
      <c r="C236" s="10" t="s">
        <v>502</v>
      </c>
      <c r="D236" s="19">
        <v>360</v>
      </c>
      <c r="E236" s="8" t="s">
        <v>552</v>
      </c>
      <c r="F236" s="20">
        <v>40000</v>
      </c>
      <c r="I236" s="85">
        <v>40000</v>
      </c>
    </row>
    <row r="237" spans="1:9" ht="14.25">
      <c r="A237" s="4">
        <v>600</v>
      </c>
      <c r="B237" s="10" t="s">
        <v>62</v>
      </c>
      <c r="C237" s="10" t="s">
        <v>306</v>
      </c>
      <c r="D237" s="19"/>
      <c r="E237" s="47" t="s">
        <v>307</v>
      </c>
      <c r="F237" s="20">
        <f>F238+F240</f>
        <v>75000</v>
      </c>
      <c r="I237" s="85">
        <f>I238</f>
        <v>49887</v>
      </c>
    </row>
    <row r="238" spans="1:9" ht="27">
      <c r="A238" s="4">
        <v>600</v>
      </c>
      <c r="B238" s="10" t="s">
        <v>62</v>
      </c>
      <c r="C238" s="10" t="s">
        <v>213</v>
      </c>
      <c r="D238" s="19"/>
      <c r="E238" s="8" t="s">
        <v>128</v>
      </c>
      <c r="F238" s="20">
        <f>F239</f>
        <v>50000</v>
      </c>
      <c r="I238" s="85">
        <f>I239</f>
        <v>49887</v>
      </c>
    </row>
    <row r="239" spans="1:9" ht="27">
      <c r="A239" s="4">
        <v>600</v>
      </c>
      <c r="B239" s="10" t="s">
        <v>62</v>
      </c>
      <c r="C239" s="10" t="s">
        <v>213</v>
      </c>
      <c r="D239" s="19">
        <v>240</v>
      </c>
      <c r="E239" s="8" t="s">
        <v>266</v>
      </c>
      <c r="F239" s="20">
        <v>50000</v>
      </c>
      <c r="I239" s="85">
        <v>49887</v>
      </c>
    </row>
    <row r="240" spans="1:9" ht="54.75">
      <c r="A240" s="4">
        <v>600</v>
      </c>
      <c r="B240" s="10" t="s">
        <v>62</v>
      </c>
      <c r="C240" s="10" t="s">
        <v>214</v>
      </c>
      <c r="D240" s="19"/>
      <c r="E240" s="8" t="s">
        <v>130</v>
      </c>
      <c r="F240" s="20">
        <f>F241</f>
        <v>25000</v>
      </c>
      <c r="I240" s="85">
        <f>I241</f>
        <v>0</v>
      </c>
    </row>
    <row r="241" spans="1:9" ht="27">
      <c r="A241" s="4">
        <v>600</v>
      </c>
      <c r="B241" s="10" t="s">
        <v>62</v>
      </c>
      <c r="C241" s="10" t="s">
        <v>214</v>
      </c>
      <c r="D241" s="19">
        <v>240</v>
      </c>
      <c r="E241" s="8" t="s">
        <v>266</v>
      </c>
      <c r="F241" s="20">
        <v>25000</v>
      </c>
      <c r="I241" s="85">
        <v>0</v>
      </c>
    </row>
    <row r="242" spans="1:9" ht="27">
      <c r="A242" s="4">
        <v>600</v>
      </c>
      <c r="B242" s="10" t="s">
        <v>62</v>
      </c>
      <c r="C242" s="10" t="s">
        <v>215</v>
      </c>
      <c r="D242" s="19"/>
      <c r="E242" s="8" t="s">
        <v>65</v>
      </c>
      <c r="F242" s="20">
        <f>F243</f>
        <v>268400</v>
      </c>
      <c r="I242" s="85">
        <f>I243</f>
        <v>222346.97</v>
      </c>
    </row>
    <row r="243" spans="1:9" ht="41.25">
      <c r="A243" s="4">
        <v>600</v>
      </c>
      <c r="B243" s="10" t="s">
        <v>62</v>
      </c>
      <c r="C243" s="10" t="s">
        <v>308</v>
      </c>
      <c r="D243" s="19"/>
      <c r="E243" s="47" t="s">
        <v>309</v>
      </c>
      <c r="F243" s="20">
        <f>F244+F246</f>
        <v>268400</v>
      </c>
      <c r="I243" s="85">
        <f>I244+I246</f>
        <v>222346.97</v>
      </c>
    </row>
    <row r="244" spans="1:9" ht="64.5" customHeight="1">
      <c r="A244" s="4">
        <v>600</v>
      </c>
      <c r="B244" s="10" t="s">
        <v>62</v>
      </c>
      <c r="C244" s="10" t="s">
        <v>216</v>
      </c>
      <c r="D244" s="19"/>
      <c r="E244" s="8" t="s">
        <v>131</v>
      </c>
      <c r="F244" s="20">
        <f>F245</f>
        <v>80000</v>
      </c>
      <c r="I244" s="85">
        <f>I245</f>
        <v>48051.52</v>
      </c>
    </row>
    <row r="245" spans="1:9" ht="64.5" customHeight="1">
      <c r="A245" s="4">
        <v>600</v>
      </c>
      <c r="B245" s="10" t="s">
        <v>62</v>
      </c>
      <c r="C245" s="10" t="s">
        <v>216</v>
      </c>
      <c r="D245" s="19">
        <v>310</v>
      </c>
      <c r="E245" s="8" t="s">
        <v>268</v>
      </c>
      <c r="F245" s="20">
        <v>80000</v>
      </c>
      <c r="I245" s="85">
        <v>48051.52</v>
      </c>
    </row>
    <row r="246" spans="1:9" ht="64.5" customHeight="1">
      <c r="A246" s="4">
        <v>600</v>
      </c>
      <c r="B246" s="10" t="s">
        <v>62</v>
      </c>
      <c r="C246" s="10" t="s">
        <v>217</v>
      </c>
      <c r="D246" s="19"/>
      <c r="E246" s="8" t="s">
        <v>132</v>
      </c>
      <c r="F246" s="20">
        <f>F247</f>
        <v>188400</v>
      </c>
      <c r="I246" s="85">
        <f>I247</f>
        <v>174295.45</v>
      </c>
    </row>
    <row r="247" spans="1:9" ht="14.25">
      <c r="A247" s="4">
        <v>600</v>
      </c>
      <c r="B247" s="10" t="s">
        <v>62</v>
      </c>
      <c r="C247" s="10" t="s">
        <v>217</v>
      </c>
      <c r="D247" s="19">
        <v>310</v>
      </c>
      <c r="E247" s="8" t="s">
        <v>268</v>
      </c>
      <c r="F247" s="20">
        <v>188400</v>
      </c>
      <c r="I247" s="85">
        <v>174295.45</v>
      </c>
    </row>
    <row r="248" spans="1:9" ht="33.75" customHeight="1">
      <c r="A248" s="4">
        <v>600</v>
      </c>
      <c r="B248" s="10" t="s">
        <v>62</v>
      </c>
      <c r="C248" s="10" t="s">
        <v>208</v>
      </c>
      <c r="D248" s="19"/>
      <c r="E248" s="8" t="s">
        <v>61</v>
      </c>
      <c r="F248" s="20">
        <f>F249+F260</f>
        <v>450500</v>
      </c>
      <c r="I248" s="85">
        <f>I249+I260</f>
        <v>414013.6</v>
      </c>
    </row>
    <row r="249" spans="1:9" ht="27">
      <c r="A249" s="4">
        <v>600</v>
      </c>
      <c r="B249" s="10" t="s">
        <v>62</v>
      </c>
      <c r="C249" s="10" t="s">
        <v>310</v>
      </c>
      <c r="D249" s="19"/>
      <c r="E249" s="47" t="s">
        <v>311</v>
      </c>
      <c r="F249" s="20">
        <f>F250+F252+F254+F256+F258</f>
        <v>158500</v>
      </c>
      <c r="I249" s="85">
        <f>I250+I252+I254+I256+I258</f>
        <v>132842.46</v>
      </c>
    </row>
    <row r="250" spans="1:9" ht="27">
      <c r="A250" s="4">
        <v>600</v>
      </c>
      <c r="B250" s="10" t="s">
        <v>62</v>
      </c>
      <c r="C250" s="10" t="s">
        <v>218</v>
      </c>
      <c r="D250" s="19"/>
      <c r="E250" s="8" t="s">
        <v>153</v>
      </c>
      <c r="F250" s="20">
        <f>F251</f>
        <v>20000</v>
      </c>
      <c r="I250" s="85">
        <f>I251</f>
        <v>12214.46</v>
      </c>
    </row>
    <row r="251" spans="1:9" ht="27">
      <c r="A251" s="4">
        <v>600</v>
      </c>
      <c r="B251" s="10" t="s">
        <v>62</v>
      </c>
      <c r="C251" s="10" t="s">
        <v>218</v>
      </c>
      <c r="D251" s="19">
        <v>240</v>
      </c>
      <c r="E251" s="8" t="s">
        <v>266</v>
      </c>
      <c r="F251" s="20">
        <v>20000</v>
      </c>
      <c r="I251" s="85">
        <v>12214.46</v>
      </c>
    </row>
    <row r="252" spans="1:9" ht="27">
      <c r="A252" s="4">
        <v>600</v>
      </c>
      <c r="B252" s="10" t="s">
        <v>62</v>
      </c>
      <c r="C252" s="10" t="s">
        <v>219</v>
      </c>
      <c r="D252" s="19"/>
      <c r="E252" s="8" t="s">
        <v>154</v>
      </c>
      <c r="F252" s="20">
        <f>F253</f>
        <v>71000</v>
      </c>
      <c r="I252" s="85">
        <f>I253</f>
        <v>70308</v>
      </c>
    </row>
    <row r="253" spans="1:9" ht="27">
      <c r="A253" s="4">
        <v>600</v>
      </c>
      <c r="B253" s="10" t="s">
        <v>62</v>
      </c>
      <c r="C253" s="10" t="s">
        <v>219</v>
      </c>
      <c r="D253" s="19">
        <v>320</v>
      </c>
      <c r="E253" s="8" t="s">
        <v>269</v>
      </c>
      <c r="F253" s="20">
        <v>71000</v>
      </c>
      <c r="I253" s="85">
        <v>70308</v>
      </c>
    </row>
    <row r="254" spans="1:9" s="98" customFormat="1" ht="27">
      <c r="A254" s="4">
        <v>600</v>
      </c>
      <c r="B254" s="10" t="s">
        <v>62</v>
      </c>
      <c r="C254" s="10" t="s">
        <v>553</v>
      </c>
      <c r="D254" s="19"/>
      <c r="E254" s="8" t="s">
        <v>554</v>
      </c>
      <c r="F254" s="20">
        <f>F255</f>
        <v>29000</v>
      </c>
      <c r="I254" s="85">
        <f>I255</f>
        <v>19000</v>
      </c>
    </row>
    <row r="255" spans="1:9" s="98" customFormat="1" ht="27">
      <c r="A255" s="4">
        <v>600</v>
      </c>
      <c r="B255" s="10" t="s">
        <v>62</v>
      </c>
      <c r="C255" s="10" t="s">
        <v>553</v>
      </c>
      <c r="D255" s="19">
        <v>240</v>
      </c>
      <c r="E255" s="8" t="s">
        <v>266</v>
      </c>
      <c r="F255" s="20">
        <v>29000</v>
      </c>
      <c r="I255" s="85">
        <v>19000</v>
      </c>
    </row>
    <row r="256" spans="1:9" ht="27">
      <c r="A256" s="4">
        <v>600</v>
      </c>
      <c r="B256" s="10" t="s">
        <v>62</v>
      </c>
      <c r="C256" s="67" t="s">
        <v>555</v>
      </c>
      <c r="D256" s="19"/>
      <c r="E256" s="8" t="s">
        <v>155</v>
      </c>
      <c r="F256" s="20">
        <f>F257</f>
        <v>28500</v>
      </c>
      <c r="I256" s="85">
        <f>I257</f>
        <v>28500</v>
      </c>
    </row>
    <row r="257" spans="1:9" ht="14.25">
      <c r="A257" s="4">
        <v>600</v>
      </c>
      <c r="B257" s="10" t="s">
        <v>62</v>
      </c>
      <c r="C257" s="67" t="s">
        <v>555</v>
      </c>
      <c r="D257" s="19">
        <v>310</v>
      </c>
      <c r="E257" s="8" t="s">
        <v>268</v>
      </c>
      <c r="F257" s="20">
        <v>28500</v>
      </c>
      <c r="I257" s="85">
        <v>28500</v>
      </c>
    </row>
    <row r="258" spans="1:9" ht="27">
      <c r="A258" s="4">
        <v>600</v>
      </c>
      <c r="B258" s="10" t="s">
        <v>62</v>
      </c>
      <c r="C258" s="67" t="s">
        <v>556</v>
      </c>
      <c r="D258" s="19"/>
      <c r="E258" s="23" t="s">
        <v>380</v>
      </c>
      <c r="F258" s="20">
        <f>F259</f>
        <v>10000</v>
      </c>
      <c r="I258" s="85">
        <f>I259</f>
        <v>2820</v>
      </c>
    </row>
    <row r="259" spans="1:9" ht="27">
      <c r="A259" s="4">
        <v>600</v>
      </c>
      <c r="B259" s="10" t="s">
        <v>62</v>
      </c>
      <c r="C259" s="67" t="s">
        <v>556</v>
      </c>
      <c r="D259" s="19">
        <v>240</v>
      </c>
      <c r="E259" s="8" t="s">
        <v>266</v>
      </c>
      <c r="F259" s="20">
        <v>10000</v>
      </c>
      <c r="I259" s="85">
        <v>2820</v>
      </c>
    </row>
    <row r="260" spans="1:9" ht="41.25">
      <c r="A260" s="4">
        <v>600</v>
      </c>
      <c r="B260" s="10" t="s">
        <v>62</v>
      </c>
      <c r="C260" s="10" t="s">
        <v>312</v>
      </c>
      <c r="D260" s="19"/>
      <c r="E260" s="47" t="s">
        <v>313</v>
      </c>
      <c r="F260" s="20">
        <f>F261+F263+F265</f>
        <v>292000</v>
      </c>
      <c r="I260" s="85">
        <f>I261+I263+I265</f>
        <v>281171.14</v>
      </c>
    </row>
    <row r="261" spans="1:9" ht="27">
      <c r="A261" s="4">
        <v>600</v>
      </c>
      <c r="B261" s="10" t="s">
        <v>62</v>
      </c>
      <c r="C261" s="10" t="s">
        <v>220</v>
      </c>
      <c r="D261" s="19"/>
      <c r="E261" s="8" t="s">
        <v>133</v>
      </c>
      <c r="F261" s="20">
        <f>F262</f>
        <v>160000</v>
      </c>
      <c r="I261" s="85">
        <f>I262</f>
        <v>149171.14</v>
      </c>
    </row>
    <row r="262" spans="1:9" ht="27">
      <c r="A262" s="4">
        <v>600</v>
      </c>
      <c r="B262" s="10" t="s">
        <v>62</v>
      </c>
      <c r="C262" s="10" t="s">
        <v>220</v>
      </c>
      <c r="D262" s="4">
        <v>240</v>
      </c>
      <c r="E262" s="8" t="s">
        <v>266</v>
      </c>
      <c r="F262" s="20">
        <v>160000</v>
      </c>
      <c r="I262" s="85">
        <v>149171.14</v>
      </c>
    </row>
    <row r="263" spans="1:9" ht="27">
      <c r="A263" s="4">
        <v>600</v>
      </c>
      <c r="B263" s="10" t="s">
        <v>62</v>
      </c>
      <c r="C263" s="10" t="s">
        <v>221</v>
      </c>
      <c r="D263" s="4"/>
      <c r="E263" s="8" t="s">
        <v>156</v>
      </c>
      <c r="F263" s="20">
        <f>F264</f>
        <v>24000</v>
      </c>
      <c r="I263" s="85">
        <f>I264</f>
        <v>24000</v>
      </c>
    </row>
    <row r="264" spans="1:9" ht="27">
      <c r="A264" s="4">
        <v>600</v>
      </c>
      <c r="B264" s="10" t="s">
        <v>62</v>
      </c>
      <c r="C264" s="10" t="s">
        <v>221</v>
      </c>
      <c r="D264" s="4">
        <v>240</v>
      </c>
      <c r="E264" s="8" t="s">
        <v>266</v>
      </c>
      <c r="F264" s="20">
        <v>24000</v>
      </c>
      <c r="I264" s="85">
        <v>24000</v>
      </c>
    </row>
    <row r="265" spans="1:9" ht="66.75" customHeight="1">
      <c r="A265" s="4">
        <v>600</v>
      </c>
      <c r="B265" s="10" t="s">
        <v>62</v>
      </c>
      <c r="C265" s="10" t="s">
        <v>222</v>
      </c>
      <c r="D265" s="4"/>
      <c r="E265" s="8" t="s">
        <v>134</v>
      </c>
      <c r="F265" s="20">
        <f>F266</f>
        <v>108000</v>
      </c>
      <c r="I265" s="85">
        <f>I266</f>
        <v>108000</v>
      </c>
    </row>
    <row r="266" spans="1:9" ht="48" customHeight="1">
      <c r="A266" s="4">
        <v>600</v>
      </c>
      <c r="B266" s="10" t="s">
        <v>62</v>
      </c>
      <c r="C266" s="10" t="s">
        <v>222</v>
      </c>
      <c r="D266" s="4">
        <v>310</v>
      </c>
      <c r="E266" s="8" t="s">
        <v>268</v>
      </c>
      <c r="F266" s="20">
        <v>108000</v>
      </c>
      <c r="I266" s="85">
        <v>108000</v>
      </c>
    </row>
    <row r="267" spans="1:9" ht="14.25">
      <c r="A267" s="4">
        <v>600</v>
      </c>
      <c r="B267" s="10" t="s">
        <v>67</v>
      </c>
      <c r="C267" s="10"/>
      <c r="D267" s="19"/>
      <c r="E267" s="8" t="s">
        <v>68</v>
      </c>
      <c r="F267" s="20">
        <f>F268</f>
        <v>1677900</v>
      </c>
      <c r="I267" s="85">
        <f>I268</f>
        <v>1677900</v>
      </c>
    </row>
    <row r="268" spans="1:9" ht="54.75">
      <c r="A268" s="4">
        <v>600</v>
      </c>
      <c r="B268" s="10" t="s">
        <v>67</v>
      </c>
      <c r="C268" s="10" t="s">
        <v>207</v>
      </c>
      <c r="D268" s="19"/>
      <c r="E268" s="8" t="s">
        <v>549</v>
      </c>
      <c r="F268" s="20">
        <f>F269</f>
        <v>1677900</v>
      </c>
      <c r="I268" s="85">
        <f>I269</f>
        <v>1677900</v>
      </c>
    </row>
    <row r="269" spans="1:9" ht="27">
      <c r="A269" s="4">
        <v>600</v>
      </c>
      <c r="B269" s="10" t="s">
        <v>67</v>
      </c>
      <c r="C269" s="10" t="s">
        <v>223</v>
      </c>
      <c r="D269" s="19"/>
      <c r="E269" s="8" t="s">
        <v>66</v>
      </c>
      <c r="F269" s="20">
        <f>F270</f>
        <v>1677900</v>
      </c>
      <c r="I269" s="85">
        <f>I270</f>
        <v>1677900</v>
      </c>
    </row>
    <row r="270" spans="1:9" ht="41.25">
      <c r="A270" s="4">
        <v>600</v>
      </c>
      <c r="B270" s="10" t="s">
        <v>67</v>
      </c>
      <c r="C270" s="10" t="s">
        <v>314</v>
      </c>
      <c r="D270" s="19"/>
      <c r="E270" s="47" t="s">
        <v>315</v>
      </c>
      <c r="F270" s="20">
        <f>F271</f>
        <v>1677900</v>
      </c>
      <c r="I270" s="85">
        <f>I271</f>
        <v>1677900</v>
      </c>
    </row>
    <row r="271" spans="1:9" ht="120.75" customHeight="1">
      <c r="A271" s="4">
        <v>600</v>
      </c>
      <c r="B271" s="10" t="s">
        <v>67</v>
      </c>
      <c r="C271" s="10" t="s">
        <v>464</v>
      </c>
      <c r="D271" s="19"/>
      <c r="E271" s="8" t="s">
        <v>465</v>
      </c>
      <c r="F271" s="20">
        <f>F272</f>
        <v>1677900</v>
      </c>
      <c r="I271" s="85">
        <f>I272</f>
        <v>1677900</v>
      </c>
    </row>
    <row r="272" spans="1:9" ht="14.25">
      <c r="A272" s="4">
        <v>600</v>
      </c>
      <c r="B272" s="10" t="s">
        <v>67</v>
      </c>
      <c r="C272" s="10" t="s">
        <v>464</v>
      </c>
      <c r="D272" s="19">
        <v>410</v>
      </c>
      <c r="E272" s="8" t="s">
        <v>340</v>
      </c>
      <c r="F272" s="20">
        <v>1677900</v>
      </c>
      <c r="I272" s="85">
        <v>1677900</v>
      </c>
    </row>
    <row r="273" spans="1:9" s="70" customFormat="1" ht="14.25">
      <c r="A273" s="4">
        <v>600</v>
      </c>
      <c r="B273" s="10" t="s">
        <v>69</v>
      </c>
      <c r="C273" s="10"/>
      <c r="D273" s="19"/>
      <c r="E273" s="8" t="s">
        <v>70</v>
      </c>
      <c r="F273" s="20">
        <f>F274</f>
        <v>350000</v>
      </c>
      <c r="G273" s="36"/>
      <c r="H273" s="3"/>
      <c r="I273" s="85">
        <f>I274</f>
        <v>313446.32</v>
      </c>
    </row>
    <row r="274" spans="1:9" s="70" customFormat="1" ht="14.25">
      <c r="A274" s="4">
        <v>600</v>
      </c>
      <c r="B274" s="10" t="s">
        <v>71</v>
      </c>
      <c r="C274" s="10"/>
      <c r="D274" s="19"/>
      <c r="E274" s="8" t="s">
        <v>72</v>
      </c>
      <c r="F274" s="20">
        <f>F275</f>
        <v>350000</v>
      </c>
      <c r="G274" s="3"/>
      <c r="H274" s="3"/>
      <c r="I274" s="85">
        <f>I275</f>
        <v>313446.32</v>
      </c>
    </row>
    <row r="275" spans="1:9" s="70" customFormat="1" ht="54.75">
      <c r="A275" s="4">
        <v>600</v>
      </c>
      <c r="B275" s="10" t="s">
        <v>71</v>
      </c>
      <c r="C275" s="10" t="s">
        <v>224</v>
      </c>
      <c r="D275" s="19"/>
      <c r="E275" s="8" t="s">
        <v>557</v>
      </c>
      <c r="F275" s="20">
        <f>F276</f>
        <v>350000</v>
      </c>
      <c r="G275" s="3"/>
      <c r="H275" s="3"/>
      <c r="I275" s="85">
        <f>I276</f>
        <v>313446.32</v>
      </c>
    </row>
    <row r="276" spans="1:9" s="70" customFormat="1" ht="27">
      <c r="A276" s="4">
        <v>600</v>
      </c>
      <c r="B276" s="10" t="s">
        <v>71</v>
      </c>
      <c r="C276" s="10" t="s">
        <v>225</v>
      </c>
      <c r="D276" s="19"/>
      <c r="E276" s="8" t="s">
        <v>73</v>
      </c>
      <c r="F276" s="20">
        <f>F277+F288</f>
        <v>350000</v>
      </c>
      <c r="G276" s="3"/>
      <c r="H276" s="3"/>
      <c r="I276" s="85">
        <f>I277+I288</f>
        <v>313446.32</v>
      </c>
    </row>
    <row r="277" spans="1:9" ht="69">
      <c r="A277" s="4">
        <v>600</v>
      </c>
      <c r="B277" s="10" t="s">
        <v>71</v>
      </c>
      <c r="C277" s="10" t="s">
        <v>316</v>
      </c>
      <c r="D277" s="19"/>
      <c r="E277" s="48" t="s">
        <v>317</v>
      </c>
      <c r="F277" s="20">
        <f>F278+F280+F282+F284+F286</f>
        <v>315000</v>
      </c>
      <c r="I277" s="85">
        <f>I278+I280+I282+I284+I286</f>
        <v>283659.32</v>
      </c>
    </row>
    <row r="278" spans="1:9" ht="69">
      <c r="A278" s="4">
        <v>600</v>
      </c>
      <c r="B278" s="10" t="s">
        <v>71</v>
      </c>
      <c r="C278" s="10" t="s">
        <v>226</v>
      </c>
      <c r="D278" s="19"/>
      <c r="E278" s="8" t="s">
        <v>135</v>
      </c>
      <c r="F278" s="20">
        <f>F279</f>
        <v>115000</v>
      </c>
      <c r="I278" s="85">
        <f>I279</f>
        <v>114183.3</v>
      </c>
    </row>
    <row r="279" spans="1:9" ht="27">
      <c r="A279" s="4">
        <v>600</v>
      </c>
      <c r="B279" s="10" t="s">
        <v>71</v>
      </c>
      <c r="C279" s="10" t="s">
        <v>226</v>
      </c>
      <c r="D279" s="19">
        <v>240</v>
      </c>
      <c r="E279" s="8" t="s">
        <v>266</v>
      </c>
      <c r="F279" s="20">
        <v>115000</v>
      </c>
      <c r="I279" s="85">
        <v>114183.3</v>
      </c>
    </row>
    <row r="280" spans="1:9" ht="57" customHeight="1">
      <c r="A280" s="4">
        <v>600</v>
      </c>
      <c r="B280" s="10" t="s">
        <v>71</v>
      </c>
      <c r="C280" s="10" t="s">
        <v>227</v>
      </c>
      <c r="D280" s="19"/>
      <c r="E280" s="8" t="s">
        <v>136</v>
      </c>
      <c r="F280" s="20">
        <f>F281</f>
        <v>123000</v>
      </c>
      <c r="I280" s="85">
        <f>I281</f>
        <v>94496.02</v>
      </c>
    </row>
    <row r="281" spans="1:9" ht="27">
      <c r="A281" s="4">
        <v>600</v>
      </c>
      <c r="B281" s="10" t="s">
        <v>71</v>
      </c>
      <c r="C281" s="10" t="s">
        <v>227</v>
      </c>
      <c r="D281" s="19">
        <v>240</v>
      </c>
      <c r="E281" s="8" t="s">
        <v>266</v>
      </c>
      <c r="F281" s="20">
        <v>123000</v>
      </c>
      <c r="I281" s="85">
        <v>94496.02</v>
      </c>
    </row>
    <row r="282" spans="1:9" ht="56.25" customHeight="1">
      <c r="A282" s="4">
        <v>600</v>
      </c>
      <c r="B282" s="10" t="s">
        <v>71</v>
      </c>
      <c r="C282" s="10" t="s">
        <v>228</v>
      </c>
      <c r="D282" s="19"/>
      <c r="E282" s="8" t="s">
        <v>273</v>
      </c>
      <c r="F282" s="20">
        <f>F283</f>
        <v>30000</v>
      </c>
      <c r="I282" s="85">
        <f>I283</f>
        <v>28990</v>
      </c>
    </row>
    <row r="283" spans="1:9" ht="58.5" customHeight="1">
      <c r="A283" s="4">
        <v>600</v>
      </c>
      <c r="B283" s="10" t="s">
        <v>71</v>
      </c>
      <c r="C283" s="10" t="s">
        <v>228</v>
      </c>
      <c r="D283" s="19">
        <v>240</v>
      </c>
      <c r="E283" s="8" t="s">
        <v>266</v>
      </c>
      <c r="F283" s="20">
        <v>30000</v>
      </c>
      <c r="I283" s="85">
        <v>28990</v>
      </c>
    </row>
    <row r="284" spans="1:9" ht="54.75">
      <c r="A284" s="4">
        <v>600</v>
      </c>
      <c r="B284" s="10" t="s">
        <v>71</v>
      </c>
      <c r="C284" s="10" t="s">
        <v>229</v>
      </c>
      <c r="D284" s="19"/>
      <c r="E284" s="8" t="s">
        <v>137</v>
      </c>
      <c r="F284" s="20">
        <f>F285</f>
        <v>32000</v>
      </c>
      <c r="I284" s="85">
        <f>I285</f>
        <v>32000</v>
      </c>
    </row>
    <row r="285" spans="1:9" ht="27">
      <c r="A285" s="4">
        <v>600</v>
      </c>
      <c r="B285" s="10" t="s">
        <v>71</v>
      </c>
      <c r="C285" s="10" t="s">
        <v>229</v>
      </c>
      <c r="D285" s="19">
        <v>240</v>
      </c>
      <c r="E285" s="8" t="s">
        <v>266</v>
      </c>
      <c r="F285" s="20">
        <v>32000</v>
      </c>
      <c r="I285" s="85">
        <v>32000</v>
      </c>
    </row>
    <row r="286" spans="1:9" ht="14.25">
      <c r="A286" s="4">
        <v>600</v>
      </c>
      <c r="B286" s="10" t="s">
        <v>71</v>
      </c>
      <c r="C286" s="10" t="s">
        <v>230</v>
      </c>
      <c r="D286" s="19"/>
      <c r="E286" s="8" t="s">
        <v>138</v>
      </c>
      <c r="F286" s="20">
        <f>F287</f>
        <v>15000</v>
      </c>
      <c r="I286" s="85">
        <f>I287</f>
        <v>13990</v>
      </c>
    </row>
    <row r="287" spans="1:9" ht="44.25" customHeight="1">
      <c r="A287" s="4">
        <v>600</v>
      </c>
      <c r="B287" s="10" t="s">
        <v>71</v>
      </c>
      <c r="C287" s="10" t="s">
        <v>230</v>
      </c>
      <c r="D287" s="19">
        <v>240</v>
      </c>
      <c r="E287" s="8" t="s">
        <v>266</v>
      </c>
      <c r="F287" s="20">
        <v>15000</v>
      </c>
      <c r="I287" s="85">
        <v>13990</v>
      </c>
    </row>
    <row r="288" spans="1:9" ht="27">
      <c r="A288" s="4">
        <v>600</v>
      </c>
      <c r="B288" s="10" t="s">
        <v>71</v>
      </c>
      <c r="C288" s="10" t="s">
        <v>341</v>
      </c>
      <c r="D288" s="57"/>
      <c r="E288" s="8" t="s">
        <v>342</v>
      </c>
      <c r="F288" s="20">
        <f>F289</f>
        <v>35000</v>
      </c>
      <c r="I288" s="85">
        <f>I289</f>
        <v>29787</v>
      </c>
    </row>
    <row r="289" spans="1:9" ht="48" customHeight="1">
      <c r="A289" s="4">
        <v>600</v>
      </c>
      <c r="B289" s="10" t="s">
        <v>71</v>
      </c>
      <c r="C289" s="10" t="s">
        <v>343</v>
      </c>
      <c r="D289" s="57"/>
      <c r="E289" s="8" t="s">
        <v>344</v>
      </c>
      <c r="F289" s="20">
        <f>F290</f>
        <v>35000</v>
      </c>
      <c r="I289" s="85">
        <f>I290</f>
        <v>29787</v>
      </c>
    </row>
    <row r="290" spans="1:9" ht="33" customHeight="1">
      <c r="A290" s="4">
        <v>600</v>
      </c>
      <c r="B290" s="10" t="s">
        <v>71</v>
      </c>
      <c r="C290" s="10" t="s">
        <v>343</v>
      </c>
      <c r="D290" s="57">
        <v>850</v>
      </c>
      <c r="E290" s="8" t="s">
        <v>388</v>
      </c>
      <c r="F290" s="20">
        <v>35000</v>
      </c>
      <c r="I290" s="85">
        <v>29787</v>
      </c>
    </row>
    <row r="291" spans="1:9" ht="14.25">
      <c r="A291" s="4">
        <v>600</v>
      </c>
      <c r="B291" s="10" t="s">
        <v>74</v>
      </c>
      <c r="C291" s="10"/>
      <c r="D291" s="19"/>
      <c r="E291" s="8" t="s">
        <v>75</v>
      </c>
      <c r="F291" s="20">
        <f>F292</f>
        <v>1700929</v>
      </c>
      <c r="G291" s="36"/>
      <c r="I291" s="85">
        <f>I292</f>
        <v>1700929</v>
      </c>
    </row>
    <row r="292" spans="1:9" ht="14.25">
      <c r="A292" s="4">
        <v>600</v>
      </c>
      <c r="B292" s="10" t="s">
        <v>76</v>
      </c>
      <c r="C292" s="10"/>
      <c r="D292" s="19"/>
      <c r="E292" s="8" t="s">
        <v>77</v>
      </c>
      <c r="F292" s="20">
        <f>F293</f>
        <v>1700929</v>
      </c>
      <c r="I292" s="85">
        <f>I293</f>
        <v>1700929</v>
      </c>
    </row>
    <row r="293" spans="1:9" ht="58.5" customHeight="1">
      <c r="A293" s="4">
        <v>600</v>
      </c>
      <c r="B293" s="10" t="s">
        <v>76</v>
      </c>
      <c r="C293" s="10" t="s">
        <v>231</v>
      </c>
      <c r="D293" s="19"/>
      <c r="E293" s="8" t="s">
        <v>558</v>
      </c>
      <c r="F293" s="20">
        <f>F294</f>
        <v>1700929</v>
      </c>
      <c r="I293" s="85">
        <f>I294</f>
        <v>1700929</v>
      </c>
    </row>
    <row r="294" spans="1:9" ht="41.25">
      <c r="A294" s="4">
        <v>600</v>
      </c>
      <c r="B294" s="10" t="s">
        <v>76</v>
      </c>
      <c r="C294" s="10" t="s">
        <v>232</v>
      </c>
      <c r="D294" s="19"/>
      <c r="E294" s="8" t="s">
        <v>370</v>
      </c>
      <c r="F294" s="20">
        <f>F295+F298</f>
        <v>1700929</v>
      </c>
      <c r="I294" s="85">
        <f>I295+I298</f>
        <v>1700929</v>
      </c>
    </row>
    <row r="295" spans="1:9" ht="27">
      <c r="A295" s="4">
        <v>600</v>
      </c>
      <c r="B295" s="10" t="s">
        <v>76</v>
      </c>
      <c r="C295" s="10" t="s">
        <v>318</v>
      </c>
      <c r="D295" s="19"/>
      <c r="E295" s="42" t="s">
        <v>371</v>
      </c>
      <c r="F295" s="20">
        <f>F296</f>
        <v>700000</v>
      </c>
      <c r="I295" s="85">
        <f>I296</f>
        <v>700000</v>
      </c>
    </row>
    <row r="296" spans="1:9" ht="14.25">
      <c r="A296" s="4">
        <v>600</v>
      </c>
      <c r="B296" s="10" t="s">
        <v>76</v>
      </c>
      <c r="C296" s="10" t="s">
        <v>559</v>
      </c>
      <c r="D296" s="19"/>
      <c r="E296" s="8" t="s">
        <v>372</v>
      </c>
      <c r="F296" s="20">
        <f>F297</f>
        <v>700000</v>
      </c>
      <c r="I296" s="85">
        <f>I297</f>
        <v>700000</v>
      </c>
    </row>
    <row r="297" spans="1:9" ht="41.25">
      <c r="A297" s="4">
        <v>600</v>
      </c>
      <c r="B297" s="10" t="s">
        <v>76</v>
      </c>
      <c r="C297" s="10" t="s">
        <v>559</v>
      </c>
      <c r="D297" s="19">
        <v>630</v>
      </c>
      <c r="E297" s="8" t="s">
        <v>159</v>
      </c>
      <c r="F297" s="20">
        <v>700000</v>
      </c>
      <c r="I297" s="85">
        <v>700000</v>
      </c>
    </row>
    <row r="298" spans="1:9" s="119" customFormat="1" ht="27">
      <c r="A298" s="4">
        <v>600</v>
      </c>
      <c r="B298" s="10" t="s">
        <v>76</v>
      </c>
      <c r="C298" s="10" t="s">
        <v>615</v>
      </c>
      <c r="D298" s="19"/>
      <c r="E298" s="120" t="s">
        <v>617</v>
      </c>
      <c r="F298" s="20">
        <f>F299</f>
        <v>1000929</v>
      </c>
      <c r="I298" s="85">
        <f>I299</f>
        <v>1000929</v>
      </c>
    </row>
    <row r="299" spans="1:9" s="81" customFormat="1" ht="55.5" customHeight="1">
      <c r="A299" s="4">
        <v>600</v>
      </c>
      <c r="B299" s="10" t="s">
        <v>76</v>
      </c>
      <c r="C299" s="10" t="s">
        <v>616</v>
      </c>
      <c r="D299" s="19"/>
      <c r="E299" s="112" t="s">
        <v>466</v>
      </c>
      <c r="F299" s="20">
        <f>F300</f>
        <v>1000929</v>
      </c>
      <c r="I299" s="85">
        <f>I300</f>
        <v>1000929</v>
      </c>
    </row>
    <row r="300" spans="1:9" s="81" customFormat="1" ht="41.25">
      <c r="A300" s="4">
        <v>600</v>
      </c>
      <c r="B300" s="10" t="s">
        <v>76</v>
      </c>
      <c r="C300" s="10" t="s">
        <v>616</v>
      </c>
      <c r="D300" s="19">
        <v>630</v>
      </c>
      <c r="E300" s="112" t="s">
        <v>159</v>
      </c>
      <c r="F300" s="20">
        <v>1000929</v>
      </c>
      <c r="I300" s="85">
        <v>1000929</v>
      </c>
    </row>
    <row r="301" spans="1:9" ht="27">
      <c r="A301" s="6">
        <v>601</v>
      </c>
      <c r="B301" s="21"/>
      <c r="C301" s="21"/>
      <c r="D301" s="22"/>
      <c r="E301" s="7" t="s">
        <v>78</v>
      </c>
      <c r="F301" s="32">
        <f>F302</f>
        <v>6260369</v>
      </c>
      <c r="G301" s="36"/>
      <c r="I301" s="84">
        <f>I302</f>
        <v>5900926.86</v>
      </c>
    </row>
    <row r="302" spans="1:9" ht="14.25">
      <c r="A302" s="4">
        <v>601</v>
      </c>
      <c r="B302" s="10" t="s">
        <v>12</v>
      </c>
      <c r="C302" s="10"/>
      <c r="D302" s="19"/>
      <c r="E302" s="8" t="s">
        <v>13</v>
      </c>
      <c r="F302" s="20">
        <f>F303</f>
        <v>6260369</v>
      </c>
      <c r="I302" s="85">
        <f>I303</f>
        <v>5900926.86</v>
      </c>
    </row>
    <row r="303" spans="1:9" ht="41.25">
      <c r="A303" s="4">
        <v>601</v>
      </c>
      <c r="B303" s="10" t="s">
        <v>79</v>
      </c>
      <c r="C303" s="10"/>
      <c r="D303" s="19"/>
      <c r="E303" s="8" t="s">
        <v>80</v>
      </c>
      <c r="F303" s="20">
        <f>F304</f>
        <v>6260369</v>
      </c>
      <c r="I303" s="85">
        <f>I304</f>
        <v>5900926.86</v>
      </c>
    </row>
    <row r="304" spans="1:9" ht="69">
      <c r="A304" s="4">
        <v>601</v>
      </c>
      <c r="B304" s="10" t="s">
        <v>79</v>
      </c>
      <c r="C304" s="10" t="s">
        <v>233</v>
      </c>
      <c r="D304" s="19"/>
      <c r="E304" s="8" t="s">
        <v>560</v>
      </c>
      <c r="F304" s="20">
        <f>F305</f>
        <v>6260369</v>
      </c>
      <c r="I304" s="85">
        <f>I305</f>
        <v>5900926.86</v>
      </c>
    </row>
    <row r="305" spans="1:9" ht="14.25">
      <c r="A305" s="4">
        <v>601</v>
      </c>
      <c r="B305" s="10" t="s">
        <v>79</v>
      </c>
      <c r="C305" s="10" t="s">
        <v>234</v>
      </c>
      <c r="D305" s="19"/>
      <c r="E305" s="8" t="s">
        <v>29</v>
      </c>
      <c r="F305" s="20">
        <f>F306</f>
        <v>6260369</v>
      </c>
      <c r="I305" s="85">
        <f>I306</f>
        <v>5900926.86</v>
      </c>
    </row>
    <row r="306" spans="1:9" ht="14.25">
      <c r="A306" s="4">
        <v>601</v>
      </c>
      <c r="B306" s="10" t="s">
        <v>79</v>
      </c>
      <c r="C306" s="10" t="s">
        <v>235</v>
      </c>
      <c r="D306" s="19"/>
      <c r="E306" s="8" t="s">
        <v>139</v>
      </c>
      <c r="F306" s="20">
        <f>F307+F308+F309</f>
        <v>6260369</v>
      </c>
      <c r="I306" s="85">
        <f>I307+I308+I309</f>
        <v>5900926.86</v>
      </c>
    </row>
    <row r="307" spans="1:9" ht="27">
      <c r="A307" s="4">
        <v>601</v>
      </c>
      <c r="B307" s="10" t="s">
        <v>79</v>
      </c>
      <c r="C307" s="10" t="s">
        <v>235</v>
      </c>
      <c r="D307" s="19">
        <v>120</v>
      </c>
      <c r="E307" s="8" t="s">
        <v>270</v>
      </c>
      <c r="F307" s="20">
        <v>5207019</v>
      </c>
      <c r="I307" s="85">
        <v>5032288.41</v>
      </c>
    </row>
    <row r="308" spans="1:9" ht="74.25" customHeight="1">
      <c r="A308" s="4">
        <v>601</v>
      </c>
      <c r="B308" s="10" t="s">
        <v>79</v>
      </c>
      <c r="C308" s="10" t="s">
        <v>235</v>
      </c>
      <c r="D308" s="19">
        <v>240</v>
      </c>
      <c r="E308" s="8" t="s">
        <v>266</v>
      </c>
      <c r="F308" s="20">
        <v>1048350</v>
      </c>
      <c r="I308" s="85">
        <v>866317.25</v>
      </c>
    </row>
    <row r="309" spans="1:9" ht="75.75" customHeight="1">
      <c r="A309" s="4">
        <v>601</v>
      </c>
      <c r="B309" s="10" t="s">
        <v>79</v>
      </c>
      <c r="C309" s="10" t="s">
        <v>235</v>
      </c>
      <c r="D309" s="19">
        <v>850</v>
      </c>
      <c r="E309" s="8" t="s">
        <v>267</v>
      </c>
      <c r="F309" s="20">
        <v>5000</v>
      </c>
      <c r="I309" s="85">
        <v>2321.2</v>
      </c>
    </row>
    <row r="310" spans="1:9" ht="47.25" customHeight="1">
      <c r="A310" s="6">
        <v>614</v>
      </c>
      <c r="B310" s="21"/>
      <c r="C310" s="21"/>
      <c r="D310" s="22"/>
      <c r="E310" s="7" t="s">
        <v>81</v>
      </c>
      <c r="F310" s="32">
        <f>F311+F323+F346</f>
        <v>35767795</v>
      </c>
      <c r="G310" s="36"/>
      <c r="I310" s="84">
        <f>I311+I323+I346</f>
        <v>34870163.93</v>
      </c>
    </row>
    <row r="311" spans="1:9" ht="39" customHeight="1">
      <c r="A311" s="4">
        <v>614</v>
      </c>
      <c r="B311" s="10" t="s">
        <v>42</v>
      </c>
      <c r="C311" s="10"/>
      <c r="D311" s="19"/>
      <c r="E311" s="8" t="s">
        <v>43</v>
      </c>
      <c r="F311" s="20">
        <f>F312+F317</f>
        <v>25000</v>
      </c>
      <c r="G311" s="36"/>
      <c r="I311" s="85">
        <f>I312+I317</f>
        <v>25000</v>
      </c>
    </row>
    <row r="312" spans="1:9" ht="43.5" customHeight="1">
      <c r="A312" s="4">
        <v>614</v>
      </c>
      <c r="B312" s="10" t="s">
        <v>140</v>
      </c>
      <c r="C312" s="10"/>
      <c r="D312" s="19"/>
      <c r="E312" s="8" t="s">
        <v>141</v>
      </c>
      <c r="F312" s="20">
        <f>F313</f>
        <v>10000</v>
      </c>
      <c r="I312" s="85">
        <f>I313</f>
        <v>10000</v>
      </c>
    </row>
    <row r="313" spans="1:9" ht="54.75">
      <c r="A313" s="4">
        <v>614</v>
      </c>
      <c r="B313" s="10" t="s">
        <v>140</v>
      </c>
      <c r="C313" s="10" t="s">
        <v>173</v>
      </c>
      <c r="D313" s="19"/>
      <c r="E313" s="8" t="s">
        <v>561</v>
      </c>
      <c r="F313" s="20">
        <f>F314</f>
        <v>10000</v>
      </c>
      <c r="I313" s="85">
        <f>I314</f>
        <v>10000</v>
      </c>
    </row>
    <row r="314" spans="1:9" ht="27">
      <c r="A314" s="4">
        <v>614</v>
      </c>
      <c r="B314" s="10" t="s">
        <v>140</v>
      </c>
      <c r="C314" s="10" t="s">
        <v>236</v>
      </c>
      <c r="D314" s="19"/>
      <c r="E314" s="8" t="s">
        <v>142</v>
      </c>
      <c r="F314" s="20">
        <f>F315</f>
        <v>10000</v>
      </c>
      <c r="I314" s="85">
        <f>I315</f>
        <v>10000</v>
      </c>
    </row>
    <row r="315" spans="1:9" ht="41.25">
      <c r="A315" s="4">
        <v>614</v>
      </c>
      <c r="B315" s="10" t="s">
        <v>140</v>
      </c>
      <c r="C315" s="10" t="s">
        <v>237</v>
      </c>
      <c r="D315" s="19"/>
      <c r="E315" s="8" t="s">
        <v>345</v>
      </c>
      <c r="F315" s="20">
        <f>F316</f>
        <v>10000</v>
      </c>
      <c r="I315" s="85">
        <f>I316</f>
        <v>10000</v>
      </c>
    </row>
    <row r="316" spans="1:9" ht="30.75">
      <c r="A316" s="4">
        <v>614</v>
      </c>
      <c r="B316" s="10" t="s">
        <v>140</v>
      </c>
      <c r="C316" s="40" t="s">
        <v>237</v>
      </c>
      <c r="D316" s="41">
        <v>110</v>
      </c>
      <c r="E316" s="25" t="s">
        <v>272</v>
      </c>
      <c r="F316" s="20">
        <v>10000</v>
      </c>
      <c r="I316" s="85">
        <v>10000</v>
      </c>
    </row>
    <row r="317" spans="1:9" ht="14.25">
      <c r="A317" s="4">
        <v>614</v>
      </c>
      <c r="B317" s="10" t="s">
        <v>49</v>
      </c>
      <c r="C317" s="10"/>
      <c r="D317" s="19"/>
      <c r="E317" s="8" t="s">
        <v>50</v>
      </c>
      <c r="F317" s="20">
        <f>F318</f>
        <v>15000</v>
      </c>
      <c r="I317" s="85">
        <f>I318</f>
        <v>15000</v>
      </c>
    </row>
    <row r="318" spans="1:9" ht="54.75">
      <c r="A318" s="4">
        <v>614</v>
      </c>
      <c r="B318" s="10" t="s">
        <v>49</v>
      </c>
      <c r="C318" s="10" t="s">
        <v>238</v>
      </c>
      <c r="D318" s="19"/>
      <c r="E318" s="8" t="s">
        <v>562</v>
      </c>
      <c r="F318" s="20">
        <f>F319</f>
        <v>15000</v>
      </c>
      <c r="I318" s="85">
        <f>I319</f>
        <v>15000</v>
      </c>
    </row>
    <row r="319" spans="1:9" ht="41.25">
      <c r="A319" s="4">
        <v>614</v>
      </c>
      <c r="B319" s="10" t="s">
        <v>49</v>
      </c>
      <c r="C319" s="10" t="s">
        <v>239</v>
      </c>
      <c r="D319" s="19"/>
      <c r="E319" s="8" t="s">
        <v>88</v>
      </c>
      <c r="F319" s="20">
        <f>F320</f>
        <v>15000</v>
      </c>
      <c r="I319" s="85">
        <f>I320</f>
        <v>15000</v>
      </c>
    </row>
    <row r="320" spans="1:9" ht="41.25">
      <c r="A320" s="4">
        <v>614</v>
      </c>
      <c r="B320" s="10" t="s">
        <v>49</v>
      </c>
      <c r="C320" s="10" t="s">
        <v>376</v>
      </c>
      <c r="D320" s="19"/>
      <c r="E320" s="8" t="s">
        <v>377</v>
      </c>
      <c r="F320" s="20">
        <f>F321</f>
        <v>15000</v>
      </c>
      <c r="I320" s="85">
        <f>I321</f>
        <v>15000</v>
      </c>
    </row>
    <row r="321" spans="1:9" ht="42">
      <c r="A321" s="4">
        <v>614</v>
      </c>
      <c r="B321" s="10" t="s">
        <v>49</v>
      </c>
      <c r="C321" s="10" t="s">
        <v>383</v>
      </c>
      <c r="D321" s="19"/>
      <c r="E321" s="75" t="s">
        <v>404</v>
      </c>
      <c r="F321" s="20">
        <f>F322</f>
        <v>15000</v>
      </c>
      <c r="I321" s="85">
        <f>I322</f>
        <v>15000</v>
      </c>
    </row>
    <row r="322" spans="1:9" ht="14.25">
      <c r="A322" s="4">
        <v>614</v>
      </c>
      <c r="B322" s="10" t="s">
        <v>49</v>
      </c>
      <c r="C322" s="10" t="s">
        <v>383</v>
      </c>
      <c r="D322" s="19">
        <v>610</v>
      </c>
      <c r="E322" s="8" t="s">
        <v>271</v>
      </c>
      <c r="F322" s="20">
        <v>15000</v>
      </c>
      <c r="I322" s="85">
        <v>15000</v>
      </c>
    </row>
    <row r="323" spans="1:9" ht="14.25">
      <c r="A323" s="4">
        <v>614</v>
      </c>
      <c r="B323" s="10" t="s">
        <v>53</v>
      </c>
      <c r="C323" s="10"/>
      <c r="D323" s="19"/>
      <c r="E323" s="8" t="s">
        <v>54</v>
      </c>
      <c r="F323" s="20">
        <f>F324+F339</f>
        <v>7743337</v>
      </c>
      <c r="G323" s="36"/>
      <c r="I323" s="85">
        <f>I324+I339</f>
        <v>7285356.15</v>
      </c>
    </row>
    <row r="324" spans="1:9" ht="14.25">
      <c r="A324" s="4">
        <v>614</v>
      </c>
      <c r="B324" s="10" t="s">
        <v>346</v>
      </c>
      <c r="C324" s="10"/>
      <c r="D324" s="19"/>
      <c r="E324" s="8" t="s">
        <v>347</v>
      </c>
      <c r="F324" s="20">
        <f>F325</f>
        <v>5882685</v>
      </c>
      <c r="G324" s="36"/>
      <c r="I324" s="85">
        <f>I325</f>
        <v>5774680</v>
      </c>
    </row>
    <row r="325" spans="1:9" ht="41.25">
      <c r="A325" s="4">
        <v>614</v>
      </c>
      <c r="B325" s="10" t="s">
        <v>346</v>
      </c>
      <c r="C325" s="10" t="s">
        <v>240</v>
      </c>
      <c r="D325" s="19"/>
      <c r="E325" s="8" t="s">
        <v>566</v>
      </c>
      <c r="F325" s="20">
        <f>F326</f>
        <v>5882685</v>
      </c>
      <c r="I325" s="85">
        <f>I326</f>
        <v>5774680</v>
      </c>
    </row>
    <row r="326" spans="1:9" ht="27">
      <c r="A326" s="4">
        <v>614</v>
      </c>
      <c r="B326" s="10" t="s">
        <v>346</v>
      </c>
      <c r="C326" s="10" t="s">
        <v>241</v>
      </c>
      <c r="D326" s="19"/>
      <c r="E326" s="8" t="s">
        <v>84</v>
      </c>
      <c r="F326" s="20">
        <f>F327+F334</f>
        <v>5882685</v>
      </c>
      <c r="I326" s="85">
        <f>I327+I334</f>
        <v>5774680</v>
      </c>
    </row>
    <row r="327" spans="1:9" s="70" customFormat="1" ht="27">
      <c r="A327" s="4">
        <v>614</v>
      </c>
      <c r="B327" s="10" t="s">
        <v>346</v>
      </c>
      <c r="C327" s="10" t="s">
        <v>424</v>
      </c>
      <c r="D327" s="19"/>
      <c r="E327" s="8" t="s">
        <v>425</v>
      </c>
      <c r="F327" s="20">
        <f>F328+F330+F332</f>
        <v>4376785</v>
      </c>
      <c r="I327" s="85">
        <f>I328+I330+I332</f>
        <v>4268780</v>
      </c>
    </row>
    <row r="328" spans="1:9" ht="27">
      <c r="A328" s="4">
        <v>614</v>
      </c>
      <c r="B328" s="10" t="s">
        <v>346</v>
      </c>
      <c r="C328" s="10" t="s">
        <v>242</v>
      </c>
      <c r="D328" s="19"/>
      <c r="E328" s="8" t="s">
        <v>85</v>
      </c>
      <c r="F328" s="20">
        <f>F329</f>
        <v>4361726</v>
      </c>
      <c r="I328" s="85">
        <f>I329</f>
        <v>4253721</v>
      </c>
    </row>
    <row r="329" spans="1:9" ht="14.25">
      <c r="A329" s="4">
        <v>614</v>
      </c>
      <c r="B329" s="10" t="s">
        <v>346</v>
      </c>
      <c r="C329" s="10" t="s">
        <v>242</v>
      </c>
      <c r="D329" s="19">
        <v>610</v>
      </c>
      <c r="E329" s="11" t="s">
        <v>271</v>
      </c>
      <c r="F329" s="20">
        <v>4361726</v>
      </c>
      <c r="I329" s="85">
        <v>4253721</v>
      </c>
    </row>
    <row r="330" spans="1:9" s="70" customFormat="1" ht="41.25">
      <c r="A330" s="4">
        <v>614</v>
      </c>
      <c r="B330" s="10" t="s">
        <v>346</v>
      </c>
      <c r="C330" s="10" t="s">
        <v>422</v>
      </c>
      <c r="D330" s="76"/>
      <c r="E330" s="30" t="s">
        <v>423</v>
      </c>
      <c r="F330" s="77">
        <f>F331</f>
        <v>12157</v>
      </c>
      <c r="I330" s="85">
        <f>I331</f>
        <v>12157</v>
      </c>
    </row>
    <row r="331" spans="1:9" s="70" customFormat="1" ht="14.25">
      <c r="A331" s="4">
        <v>614</v>
      </c>
      <c r="B331" s="10" t="s">
        <v>346</v>
      </c>
      <c r="C331" s="10" t="s">
        <v>422</v>
      </c>
      <c r="D331" s="76">
        <v>610</v>
      </c>
      <c r="E331" s="30" t="s">
        <v>271</v>
      </c>
      <c r="F331" s="77">
        <v>12157</v>
      </c>
      <c r="I331" s="85">
        <v>12157</v>
      </c>
    </row>
    <row r="332" spans="1:9" s="70" customFormat="1" ht="41.25">
      <c r="A332" s="4">
        <v>614</v>
      </c>
      <c r="B332" s="10" t="s">
        <v>346</v>
      </c>
      <c r="C332" s="10" t="s">
        <v>563</v>
      </c>
      <c r="D332" s="76"/>
      <c r="E332" s="30" t="s">
        <v>426</v>
      </c>
      <c r="F332" s="77">
        <f>F333</f>
        <v>2902</v>
      </c>
      <c r="I332" s="85">
        <f>I333</f>
        <v>2902</v>
      </c>
    </row>
    <row r="333" spans="1:9" s="70" customFormat="1" ht="14.25">
      <c r="A333" s="4">
        <v>614</v>
      </c>
      <c r="B333" s="10" t="s">
        <v>346</v>
      </c>
      <c r="C333" s="10" t="s">
        <v>563</v>
      </c>
      <c r="D333" s="76">
        <v>610</v>
      </c>
      <c r="E333" s="30" t="s">
        <v>271</v>
      </c>
      <c r="F333" s="77">
        <v>2902</v>
      </c>
      <c r="I333" s="85">
        <v>2902</v>
      </c>
    </row>
    <row r="334" spans="1:9" s="70" customFormat="1" ht="27">
      <c r="A334" s="4">
        <v>614</v>
      </c>
      <c r="B334" s="10" t="s">
        <v>346</v>
      </c>
      <c r="C334" s="10" t="s">
        <v>427</v>
      </c>
      <c r="D334" s="76"/>
      <c r="E334" s="30" t="s">
        <v>428</v>
      </c>
      <c r="F334" s="77">
        <f>F335+F337</f>
        <v>1505900</v>
      </c>
      <c r="I334" s="85">
        <f>I335+I337</f>
        <v>1505900</v>
      </c>
    </row>
    <row r="335" spans="1:9" s="81" customFormat="1" ht="41.25">
      <c r="A335" s="4">
        <v>614</v>
      </c>
      <c r="B335" s="10" t="s">
        <v>346</v>
      </c>
      <c r="C335" s="10" t="s">
        <v>564</v>
      </c>
      <c r="D335" s="76"/>
      <c r="E335" s="30" t="s">
        <v>469</v>
      </c>
      <c r="F335" s="77">
        <f>F336</f>
        <v>290200</v>
      </c>
      <c r="I335" s="85">
        <f>I336</f>
        <v>290200</v>
      </c>
    </row>
    <row r="336" spans="1:9" s="81" customFormat="1" ht="14.25">
      <c r="A336" s="4">
        <v>614</v>
      </c>
      <c r="B336" s="10" t="s">
        <v>346</v>
      </c>
      <c r="C336" s="10" t="s">
        <v>564</v>
      </c>
      <c r="D336" s="76">
        <v>610</v>
      </c>
      <c r="E336" s="30" t="s">
        <v>271</v>
      </c>
      <c r="F336" s="77">
        <v>290200</v>
      </c>
      <c r="I336" s="85">
        <v>290200</v>
      </c>
    </row>
    <row r="337" spans="1:9" s="70" customFormat="1" ht="41.25">
      <c r="A337" s="4">
        <v>614</v>
      </c>
      <c r="B337" s="10" t="s">
        <v>346</v>
      </c>
      <c r="C337" s="10" t="s">
        <v>429</v>
      </c>
      <c r="D337" s="76"/>
      <c r="E337" s="30" t="s">
        <v>430</v>
      </c>
      <c r="F337" s="77">
        <f>F338</f>
        <v>1215700</v>
      </c>
      <c r="I337" s="85">
        <f>I338</f>
        <v>1215700</v>
      </c>
    </row>
    <row r="338" spans="1:9" s="70" customFormat="1" ht="14.25">
      <c r="A338" s="4">
        <v>614</v>
      </c>
      <c r="B338" s="10" t="s">
        <v>346</v>
      </c>
      <c r="C338" s="10" t="s">
        <v>429</v>
      </c>
      <c r="D338" s="76">
        <v>610</v>
      </c>
      <c r="E338" s="30" t="s">
        <v>271</v>
      </c>
      <c r="F338" s="77">
        <v>1215700</v>
      </c>
      <c r="I338" s="85">
        <v>1215700</v>
      </c>
    </row>
    <row r="339" spans="1:9" ht="54" customHeight="1">
      <c r="A339" s="4">
        <v>614</v>
      </c>
      <c r="B339" s="10" t="s">
        <v>55</v>
      </c>
      <c r="C339" s="10"/>
      <c r="D339" s="19"/>
      <c r="E339" s="8" t="s">
        <v>373</v>
      </c>
      <c r="F339" s="20">
        <f>F340</f>
        <v>1860652</v>
      </c>
      <c r="G339" s="36"/>
      <c r="I339" s="85">
        <f>I340</f>
        <v>1510676.1500000001</v>
      </c>
    </row>
    <row r="340" spans="1:9" ht="54.75">
      <c r="A340" s="4">
        <v>614</v>
      </c>
      <c r="B340" s="10" t="s">
        <v>55</v>
      </c>
      <c r="C340" s="10" t="s">
        <v>243</v>
      </c>
      <c r="D340" s="19"/>
      <c r="E340" s="8" t="s">
        <v>565</v>
      </c>
      <c r="F340" s="20">
        <f>F341</f>
        <v>1860652</v>
      </c>
      <c r="I340" s="85">
        <f>I341</f>
        <v>1510676.1500000001</v>
      </c>
    </row>
    <row r="341" spans="1:9" ht="14.25">
      <c r="A341" s="4">
        <v>614</v>
      </c>
      <c r="B341" s="10" t="s">
        <v>55</v>
      </c>
      <c r="C341" s="10" t="s">
        <v>244</v>
      </c>
      <c r="D341" s="19"/>
      <c r="E341" s="8" t="s">
        <v>86</v>
      </c>
      <c r="F341" s="20">
        <f>F342</f>
        <v>1860652</v>
      </c>
      <c r="I341" s="85">
        <f>I342</f>
        <v>1510676.1500000001</v>
      </c>
    </row>
    <row r="342" spans="1:9" ht="58.5" customHeight="1">
      <c r="A342" s="4">
        <v>614</v>
      </c>
      <c r="B342" s="10" t="s">
        <v>55</v>
      </c>
      <c r="C342" s="10" t="s">
        <v>245</v>
      </c>
      <c r="D342" s="19"/>
      <c r="E342" s="8" t="s">
        <v>87</v>
      </c>
      <c r="F342" s="20">
        <f>F343+F344+F345</f>
        <v>1860652</v>
      </c>
      <c r="I342" s="85">
        <f>I343+I344+I345</f>
        <v>1510676.1500000001</v>
      </c>
    </row>
    <row r="343" spans="1:9" ht="58.5" customHeight="1">
      <c r="A343" s="4">
        <v>614</v>
      </c>
      <c r="B343" s="10" t="s">
        <v>55</v>
      </c>
      <c r="C343" s="10" t="s">
        <v>245</v>
      </c>
      <c r="D343" s="19">
        <v>110</v>
      </c>
      <c r="E343" s="25" t="s">
        <v>272</v>
      </c>
      <c r="F343" s="20">
        <v>1094048</v>
      </c>
      <c r="I343" s="85">
        <v>1070196.35</v>
      </c>
    </row>
    <row r="344" spans="1:9" ht="27">
      <c r="A344" s="4">
        <v>614</v>
      </c>
      <c r="B344" s="10" t="s">
        <v>55</v>
      </c>
      <c r="C344" s="10" t="s">
        <v>245</v>
      </c>
      <c r="D344" s="19">
        <v>240</v>
      </c>
      <c r="E344" s="8" t="s">
        <v>266</v>
      </c>
      <c r="F344" s="52">
        <v>758604</v>
      </c>
      <c r="I344" s="85">
        <v>438054.55</v>
      </c>
    </row>
    <row r="345" spans="1:9" ht="14.25">
      <c r="A345" s="4">
        <v>614</v>
      </c>
      <c r="B345" s="10" t="s">
        <v>55</v>
      </c>
      <c r="C345" s="10" t="s">
        <v>245</v>
      </c>
      <c r="D345" s="19">
        <v>850</v>
      </c>
      <c r="E345" s="8" t="s">
        <v>267</v>
      </c>
      <c r="F345" s="52">
        <v>8000</v>
      </c>
      <c r="I345" s="85">
        <v>2425.25</v>
      </c>
    </row>
    <row r="346" spans="1:9" ht="14.25">
      <c r="A346" s="4">
        <v>614</v>
      </c>
      <c r="B346" s="10" t="s">
        <v>89</v>
      </c>
      <c r="C346" s="10"/>
      <c r="D346" s="19"/>
      <c r="E346" s="8" t="s">
        <v>161</v>
      </c>
      <c r="F346" s="20">
        <f>F347+F378</f>
        <v>27999458</v>
      </c>
      <c r="G346" s="36"/>
      <c r="I346" s="85">
        <f>I347+I378</f>
        <v>27559807.78</v>
      </c>
    </row>
    <row r="347" spans="1:9" ht="14.25">
      <c r="A347" s="4">
        <v>614</v>
      </c>
      <c r="B347" s="10" t="s">
        <v>90</v>
      </c>
      <c r="C347" s="10"/>
      <c r="D347" s="19"/>
      <c r="E347" s="8" t="s">
        <v>91</v>
      </c>
      <c r="F347" s="20">
        <f>F348</f>
        <v>26622404</v>
      </c>
      <c r="G347" s="36"/>
      <c r="I347" s="85">
        <f>I348</f>
        <v>26203226</v>
      </c>
    </row>
    <row r="348" spans="1:9" ht="41.25">
      <c r="A348" s="4">
        <v>614</v>
      </c>
      <c r="B348" s="10" t="s">
        <v>90</v>
      </c>
      <c r="C348" s="10" t="s">
        <v>240</v>
      </c>
      <c r="D348" s="19"/>
      <c r="E348" s="8" t="s">
        <v>566</v>
      </c>
      <c r="F348" s="20">
        <f>F349+F363</f>
        <v>26622404</v>
      </c>
      <c r="I348" s="85">
        <f>I349+I363</f>
        <v>26203226</v>
      </c>
    </row>
    <row r="349" spans="1:9" ht="36.75" customHeight="1">
      <c r="A349" s="4">
        <v>614</v>
      </c>
      <c r="B349" s="10" t="s">
        <v>90</v>
      </c>
      <c r="C349" s="10" t="s">
        <v>246</v>
      </c>
      <c r="D349" s="19"/>
      <c r="E349" s="8" t="s">
        <v>92</v>
      </c>
      <c r="F349" s="20">
        <f>F350+F355+F358</f>
        <v>9458538</v>
      </c>
      <c r="I349" s="85">
        <f>I350+I355+I358</f>
        <v>9150454</v>
      </c>
    </row>
    <row r="350" spans="1:9" s="70" customFormat="1" ht="48" customHeight="1">
      <c r="A350" s="4">
        <v>614</v>
      </c>
      <c r="B350" s="10" t="s">
        <v>90</v>
      </c>
      <c r="C350" s="10" t="s">
        <v>433</v>
      </c>
      <c r="D350" s="19"/>
      <c r="E350" s="44" t="s">
        <v>434</v>
      </c>
      <c r="F350" s="20">
        <f>F351+F353</f>
        <v>7354638</v>
      </c>
      <c r="I350" s="85">
        <f>I351+I353</f>
        <v>7046554</v>
      </c>
    </row>
    <row r="351" spans="1:9" ht="14.25">
      <c r="A351" s="4">
        <v>614</v>
      </c>
      <c r="B351" s="10" t="s">
        <v>90</v>
      </c>
      <c r="C351" s="10" t="s">
        <v>247</v>
      </c>
      <c r="D351" s="19"/>
      <c r="E351" s="8" t="s">
        <v>93</v>
      </c>
      <c r="F351" s="20">
        <f>F352</f>
        <v>7336104</v>
      </c>
      <c r="I351" s="85">
        <f>I352</f>
        <v>7028020</v>
      </c>
    </row>
    <row r="352" spans="1:9" ht="14.25">
      <c r="A352" s="4">
        <v>614</v>
      </c>
      <c r="B352" s="10" t="s">
        <v>90</v>
      </c>
      <c r="C352" s="10" t="s">
        <v>247</v>
      </c>
      <c r="D352" s="19">
        <v>610</v>
      </c>
      <c r="E352" s="11" t="s">
        <v>271</v>
      </c>
      <c r="F352" s="20">
        <v>7336104</v>
      </c>
      <c r="I352" s="85">
        <v>7028020</v>
      </c>
    </row>
    <row r="353" spans="1:9" s="70" customFormat="1" ht="41.25">
      <c r="A353" s="4">
        <v>614</v>
      </c>
      <c r="B353" s="10" t="s">
        <v>90</v>
      </c>
      <c r="C353" s="10" t="s">
        <v>431</v>
      </c>
      <c r="D353" s="76"/>
      <c r="E353" s="30" t="s">
        <v>432</v>
      </c>
      <c r="F353" s="77">
        <f>F354</f>
        <v>18534</v>
      </c>
      <c r="I353" s="85">
        <f>I354</f>
        <v>18534</v>
      </c>
    </row>
    <row r="354" spans="1:9" s="70" customFormat="1" ht="14.25">
      <c r="A354" s="4">
        <v>614</v>
      </c>
      <c r="B354" s="10" t="s">
        <v>90</v>
      </c>
      <c r="C354" s="10" t="s">
        <v>431</v>
      </c>
      <c r="D354" s="76">
        <v>610</v>
      </c>
      <c r="E354" s="30" t="s">
        <v>271</v>
      </c>
      <c r="F354" s="77">
        <v>18534</v>
      </c>
      <c r="I354" s="85">
        <v>18534</v>
      </c>
    </row>
    <row r="355" spans="1:9" s="70" customFormat="1" ht="27">
      <c r="A355" s="4">
        <v>614</v>
      </c>
      <c r="B355" s="10" t="s">
        <v>90</v>
      </c>
      <c r="C355" s="10" t="s">
        <v>435</v>
      </c>
      <c r="D355" s="76"/>
      <c r="E355" s="45" t="s">
        <v>436</v>
      </c>
      <c r="F355" s="77">
        <f>F356</f>
        <v>199000</v>
      </c>
      <c r="I355" s="85">
        <f>I356</f>
        <v>199000</v>
      </c>
    </row>
    <row r="356" spans="1:9" ht="44.25" customHeight="1">
      <c r="A356" s="4">
        <v>614</v>
      </c>
      <c r="B356" s="10" t="s">
        <v>90</v>
      </c>
      <c r="C356" s="10" t="s">
        <v>455</v>
      </c>
      <c r="D356" s="19"/>
      <c r="E356" s="78" t="s">
        <v>491</v>
      </c>
      <c r="F356" s="20">
        <f>F357</f>
        <v>199000</v>
      </c>
      <c r="G356" s="70"/>
      <c r="H356" s="70"/>
      <c r="I356" s="85">
        <f>I357</f>
        <v>199000</v>
      </c>
    </row>
    <row r="357" spans="1:9" ht="39.75" customHeight="1">
      <c r="A357" s="4">
        <v>614</v>
      </c>
      <c r="B357" s="10" t="s">
        <v>90</v>
      </c>
      <c r="C357" s="10" t="s">
        <v>455</v>
      </c>
      <c r="D357" s="19">
        <v>610</v>
      </c>
      <c r="E357" s="8" t="s">
        <v>271</v>
      </c>
      <c r="F357" s="20">
        <v>199000</v>
      </c>
      <c r="G357" s="70"/>
      <c r="H357" s="70"/>
      <c r="I357" s="85">
        <v>199000</v>
      </c>
    </row>
    <row r="358" spans="1:9" s="81" customFormat="1" ht="33" customHeight="1">
      <c r="A358" s="4">
        <v>614</v>
      </c>
      <c r="B358" s="10" t="s">
        <v>90</v>
      </c>
      <c r="C358" s="10" t="s">
        <v>486</v>
      </c>
      <c r="D358" s="19"/>
      <c r="E358" s="8" t="s">
        <v>487</v>
      </c>
      <c r="F358" s="20">
        <f>F359+F361</f>
        <v>1904900</v>
      </c>
      <c r="I358" s="85">
        <f>I359+I361</f>
        <v>1904900</v>
      </c>
    </row>
    <row r="359" spans="1:9" s="81" customFormat="1" ht="81" customHeight="1">
      <c r="A359" s="4">
        <v>614</v>
      </c>
      <c r="B359" s="10" t="s">
        <v>90</v>
      </c>
      <c r="C359" s="10" t="s">
        <v>489</v>
      </c>
      <c r="D359" s="76"/>
      <c r="E359" s="79" t="s">
        <v>490</v>
      </c>
      <c r="F359" s="20">
        <f>F360</f>
        <v>51500</v>
      </c>
      <c r="I359" s="85">
        <f>I360</f>
        <v>51500</v>
      </c>
    </row>
    <row r="360" spans="1:9" s="81" customFormat="1" ht="39.75" customHeight="1">
      <c r="A360" s="4">
        <v>614</v>
      </c>
      <c r="B360" s="10" t="s">
        <v>90</v>
      </c>
      <c r="C360" s="10" t="s">
        <v>489</v>
      </c>
      <c r="D360" s="76">
        <v>610</v>
      </c>
      <c r="E360" s="30" t="s">
        <v>271</v>
      </c>
      <c r="F360" s="20">
        <v>51500</v>
      </c>
      <c r="I360" s="85">
        <v>51500</v>
      </c>
    </row>
    <row r="361" spans="1:9" s="81" customFormat="1" ht="27">
      <c r="A361" s="4">
        <v>614</v>
      </c>
      <c r="B361" s="10" t="s">
        <v>90</v>
      </c>
      <c r="C361" s="10" t="s">
        <v>492</v>
      </c>
      <c r="D361" s="19"/>
      <c r="E361" s="30" t="s">
        <v>493</v>
      </c>
      <c r="F361" s="20">
        <f>F362</f>
        <v>1853400</v>
      </c>
      <c r="I361" s="85">
        <f>I362</f>
        <v>1853400</v>
      </c>
    </row>
    <row r="362" spans="1:9" s="81" customFormat="1" ht="39.75" customHeight="1">
      <c r="A362" s="4">
        <v>614</v>
      </c>
      <c r="B362" s="10" t="s">
        <v>90</v>
      </c>
      <c r="C362" s="10" t="s">
        <v>492</v>
      </c>
      <c r="D362" s="19">
        <v>610</v>
      </c>
      <c r="E362" s="8" t="s">
        <v>271</v>
      </c>
      <c r="F362" s="20">
        <v>1853400</v>
      </c>
      <c r="I362" s="85">
        <v>1853400</v>
      </c>
    </row>
    <row r="363" spans="1:9" ht="27">
      <c r="A363" s="4">
        <v>614</v>
      </c>
      <c r="B363" s="10" t="s">
        <v>90</v>
      </c>
      <c r="C363" s="10" t="s">
        <v>248</v>
      </c>
      <c r="D363" s="19"/>
      <c r="E363" s="8" t="s">
        <v>95</v>
      </c>
      <c r="F363" s="20">
        <f>F364+F369</f>
        <v>17163866</v>
      </c>
      <c r="I363" s="85">
        <f>I364+I369</f>
        <v>17052772</v>
      </c>
    </row>
    <row r="364" spans="1:9" s="70" customFormat="1" ht="54.75">
      <c r="A364" s="4">
        <v>614</v>
      </c>
      <c r="B364" s="10" t="s">
        <v>90</v>
      </c>
      <c r="C364" s="10" t="s">
        <v>437</v>
      </c>
      <c r="D364" s="19"/>
      <c r="E364" s="44" t="s">
        <v>438</v>
      </c>
      <c r="F364" s="20">
        <f>F365+F367</f>
        <v>12532566</v>
      </c>
      <c r="I364" s="85">
        <f>I365+I367</f>
        <v>12421522</v>
      </c>
    </row>
    <row r="365" spans="1:9" ht="14.25">
      <c r="A365" s="4">
        <v>614</v>
      </c>
      <c r="B365" s="10" t="s">
        <v>90</v>
      </c>
      <c r="C365" s="10" t="s">
        <v>249</v>
      </c>
      <c r="D365" s="19"/>
      <c r="E365" s="8" t="s">
        <v>96</v>
      </c>
      <c r="F365" s="20">
        <f>F366</f>
        <v>12494566</v>
      </c>
      <c r="I365" s="85">
        <f>I366</f>
        <v>12383522</v>
      </c>
    </row>
    <row r="366" spans="1:9" ht="14.25">
      <c r="A366" s="4">
        <v>614</v>
      </c>
      <c r="B366" s="10" t="s">
        <v>90</v>
      </c>
      <c r="C366" s="10" t="s">
        <v>249</v>
      </c>
      <c r="D366" s="19">
        <v>610</v>
      </c>
      <c r="E366" s="8" t="s">
        <v>271</v>
      </c>
      <c r="F366" s="20">
        <v>12494566</v>
      </c>
      <c r="I366" s="85">
        <v>12383522</v>
      </c>
    </row>
    <row r="367" spans="1:9" s="70" customFormat="1" ht="41.25">
      <c r="A367" s="4">
        <v>614</v>
      </c>
      <c r="B367" s="10" t="s">
        <v>90</v>
      </c>
      <c r="C367" s="10" t="s">
        <v>439</v>
      </c>
      <c r="D367" s="19"/>
      <c r="E367" s="30" t="s">
        <v>432</v>
      </c>
      <c r="F367" s="20">
        <f>F368</f>
        <v>38000</v>
      </c>
      <c r="I367" s="85">
        <f>I368</f>
        <v>38000</v>
      </c>
    </row>
    <row r="368" spans="1:9" s="70" customFormat="1" ht="14.25">
      <c r="A368" s="4">
        <v>614</v>
      </c>
      <c r="B368" s="10" t="s">
        <v>90</v>
      </c>
      <c r="C368" s="10" t="s">
        <v>439</v>
      </c>
      <c r="D368" s="19">
        <v>610</v>
      </c>
      <c r="E368" s="8" t="s">
        <v>271</v>
      </c>
      <c r="F368" s="20">
        <v>38000</v>
      </c>
      <c r="I368" s="85">
        <v>38000</v>
      </c>
    </row>
    <row r="369" spans="1:9" s="70" customFormat="1" ht="27">
      <c r="A369" s="4">
        <v>614</v>
      </c>
      <c r="B369" s="10" t="s">
        <v>90</v>
      </c>
      <c r="C369" s="10" t="s">
        <v>440</v>
      </c>
      <c r="D369" s="19"/>
      <c r="E369" s="44" t="s">
        <v>442</v>
      </c>
      <c r="F369" s="20">
        <f>F370+F372+F374+F376</f>
        <v>4631300</v>
      </c>
      <c r="I369" s="85">
        <f>I370+I372+I374+I376</f>
        <v>4631250</v>
      </c>
    </row>
    <row r="370" spans="1:9" s="70" customFormat="1" ht="27">
      <c r="A370" s="4">
        <v>614</v>
      </c>
      <c r="B370" s="10" t="s">
        <v>90</v>
      </c>
      <c r="C370" s="10" t="s">
        <v>441</v>
      </c>
      <c r="D370" s="19"/>
      <c r="E370" s="30" t="s">
        <v>443</v>
      </c>
      <c r="F370" s="20">
        <f>F371</f>
        <v>3800000</v>
      </c>
      <c r="I370" s="85">
        <f>I371</f>
        <v>3800000</v>
      </c>
    </row>
    <row r="371" spans="1:9" s="70" customFormat="1" ht="14.25">
      <c r="A371" s="4">
        <v>614</v>
      </c>
      <c r="B371" s="10" t="s">
        <v>90</v>
      </c>
      <c r="C371" s="10" t="s">
        <v>441</v>
      </c>
      <c r="D371" s="19">
        <v>610</v>
      </c>
      <c r="E371" s="8" t="s">
        <v>271</v>
      </c>
      <c r="F371" s="20">
        <v>3800000</v>
      </c>
      <c r="I371" s="85">
        <v>3800000</v>
      </c>
    </row>
    <row r="372" spans="1:9" s="81" customFormat="1" ht="55.5">
      <c r="A372" s="4">
        <v>614</v>
      </c>
      <c r="B372" s="10" t="s">
        <v>90</v>
      </c>
      <c r="C372" s="10" t="s">
        <v>470</v>
      </c>
      <c r="D372" s="19"/>
      <c r="E372" s="78" t="s">
        <v>496</v>
      </c>
      <c r="F372" s="20">
        <f>F373</f>
        <v>679800</v>
      </c>
      <c r="I372" s="85">
        <f>I373</f>
        <v>679750</v>
      </c>
    </row>
    <row r="373" spans="1:9" s="81" customFormat="1" ht="14.25">
      <c r="A373" s="4">
        <v>614</v>
      </c>
      <c r="B373" s="10" t="s">
        <v>90</v>
      </c>
      <c r="C373" s="10" t="s">
        <v>470</v>
      </c>
      <c r="D373" s="19">
        <v>610</v>
      </c>
      <c r="E373" s="8" t="s">
        <v>271</v>
      </c>
      <c r="F373" s="20">
        <v>679800</v>
      </c>
      <c r="I373" s="85">
        <v>679750</v>
      </c>
    </row>
    <row r="374" spans="1:9" s="81" customFormat="1" ht="42">
      <c r="A374" s="4">
        <v>614</v>
      </c>
      <c r="B374" s="10" t="s">
        <v>90</v>
      </c>
      <c r="C374" s="10" t="s">
        <v>494</v>
      </c>
      <c r="D374" s="19"/>
      <c r="E374" s="79" t="s">
        <v>488</v>
      </c>
      <c r="F374" s="20">
        <f>F375</f>
        <v>50500</v>
      </c>
      <c r="I374" s="85">
        <f>I375</f>
        <v>50500</v>
      </c>
    </row>
    <row r="375" spans="1:9" s="81" customFormat="1" ht="14.25">
      <c r="A375" s="4">
        <v>614</v>
      </c>
      <c r="B375" s="10" t="s">
        <v>90</v>
      </c>
      <c r="C375" s="10" t="s">
        <v>494</v>
      </c>
      <c r="D375" s="19">
        <v>610</v>
      </c>
      <c r="E375" s="8" t="s">
        <v>271</v>
      </c>
      <c r="F375" s="20">
        <v>50500</v>
      </c>
      <c r="I375" s="85">
        <v>50500</v>
      </c>
    </row>
    <row r="376" spans="1:9" s="81" customFormat="1" ht="42">
      <c r="A376" s="4">
        <v>614</v>
      </c>
      <c r="B376" s="10" t="s">
        <v>90</v>
      </c>
      <c r="C376" s="10" t="s">
        <v>495</v>
      </c>
      <c r="D376" s="19"/>
      <c r="E376" s="79" t="s">
        <v>497</v>
      </c>
      <c r="F376" s="20">
        <f>F377</f>
        <v>101000</v>
      </c>
      <c r="I376" s="85">
        <f>I377</f>
        <v>101000</v>
      </c>
    </row>
    <row r="377" spans="1:9" s="81" customFormat="1" ht="14.25">
      <c r="A377" s="4">
        <v>614</v>
      </c>
      <c r="B377" s="10" t="s">
        <v>90</v>
      </c>
      <c r="C377" s="10" t="s">
        <v>495</v>
      </c>
      <c r="D377" s="19">
        <v>610</v>
      </c>
      <c r="E377" s="8" t="s">
        <v>271</v>
      </c>
      <c r="F377" s="20">
        <v>101000</v>
      </c>
      <c r="I377" s="85">
        <v>101000</v>
      </c>
    </row>
    <row r="378" spans="1:9" ht="14.25">
      <c r="A378" s="4">
        <v>614</v>
      </c>
      <c r="B378" s="10" t="s">
        <v>94</v>
      </c>
      <c r="C378" s="10"/>
      <c r="D378" s="19"/>
      <c r="E378" s="8" t="s">
        <v>162</v>
      </c>
      <c r="F378" s="20">
        <f>F379</f>
        <v>1377054</v>
      </c>
      <c r="I378" s="85">
        <f>I379</f>
        <v>1356581.78</v>
      </c>
    </row>
    <row r="379" spans="1:9" ht="14.25">
      <c r="A379" s="4">
        <v>614</v>
      </c>
      <c r="B379" s="10" t="s">
        <v>94</v>
      </c>
      <c r="C379" s="10" t="s">
        <v>250</v>
      </c>
      <c r="D379" s="19"/>
      <c r="E379" s="8" t="s">
        <v>29</v>
      </c>
      <c r="F379" s="20">
        <f>F380</f>
        <v>1377054</v>
      </c>
      <c r="G379" s="36"/>
      <c r="I379" s="85">
        <f>I380</f>
        <v>1356581.78</v>
      </c>
    </row>
    <row r="380" spans="1:9" ht="36.75" customHeight="1">
      <c r="A380" s="4">
        <v>614</v>
      </c>
      <c r="B380" s="10" t="s">
        <v>94</v>
      </c>
      <c r="C380" s="10" t="s">
        <v>251</v>
      </c>
      <c r="D380" s="19"/>
      <c r="E380" s="8" t="s">
        <v>143</v>
      </c>
      <c r="F380" s="20">
        <f>F381+F382+F383</f>
        <v>1377054</v>
      </c>
      <c r="I380" s="85">
        <f>I381+I382+I383</f>
        <v>1356581.78</v>
      </c>
    </row>
    <row r="381" spans="1:9" s="70" customFormat="1" ht="30.75">
      <c r="A381" s="4">
        <v>614</v>
      </c>
      <c r="B381" s="10" t="s">
        <v>94</v>
      </c>
      <c r="C381" s="10" t="s">
        <v>251</v>
      </c>
      <c r="D381" s="19">
        <v>110</v>
      </c>
      <c r="E381" s="25" t="s">
        <v>272</v>
      </c>
      <c r="F381" s="20">
        <v>1228193.26</v>
      </c>
      <c r="G381" s="3"/>
      <c r="H381" s="3"/>
      <c r="I381" s="85">
        <v>1224574.62</v>
      </c>
    </row>
    <row r="382" spans="1:9" s="70" customFormat="1" ht="27">
      <c r="A382" s="4">
        <v>614</v>
      </c>
      <c r="B382" s="10" t="s">
        <v>94</v>
      </c>
      <c r="C382" s="10" t="s">
        <v>251</v>
      </c>
      <c r="D382" s="19">
        <v>240</v>
      </c>
      <c r="E382" s="8" t="s">
        <v>266</v>
      </c>
      <c r="F382" s="20">
        <v>147760.74</v>
      </c>
      <c r="G382" s="2"/>
      <c r="H382" s="2"/>
      <c r="I382" s="85">
        <v>132007.16</v>
      </c>
    </row>
    <row r="383" spans="1:9" s="70" customFormat="1" ht="14.25">
      <c r="A383" s="4">
        <v>614</v>
      </c>
      <c r="B383" s="10" t="s">
        <v>94</v>
      </c>
      <c r="C383" s="10" t="s">
        <v>251</v>
      </c>
      <c r="D383" s="19">
        <v>850</v>
      </c>
      <c r="E383" s="8" t="s">
        <v>267</v>
      </c>
      <c r="F383" s="20">
        <v>1100</v>
      </c>
      <c r="G383" s="2"/>
      <c r="H383" s="2"/>
      <c r="I383" s="85">
        <v>0</v>
      </c>
    </row>
    <row r="384" spans="1:9" s="70" customFormat="1" ht="29.25" customHeight="1">
      <c r="A384" s="6">
        <v>615</v>
      </c>
      <c r="B384" s="21"/>
      <c r="C384" s="21"/>
      <c r="D384" s="22"/>
      <c r="E384" s="7" t="s">
        <v>97</v>
      </c>
      <c r="F384" s="32">
        <f>F385+F391+F501</f>
        <v>157439200.63</v>
      </c>
      <c r="G384" s="39"/>
      <c r="H384" s="2"/>
      <c r="I384" s="84">
        <f>I385+I391+I501</f>
        <v>150938977.75</v>
      </c>
    </row>
    <row r="385" spans="1:9" ht="14.25">
      <c r="A385" s="4">
        <v>615</v>
      </c>
      <c r="B385" s="10" t="s">
        <v>42</v>
      </c>
      <c r="C385" s="10"/>
      <c r="D385" s="19"/>
      <c r="E385" s="8" t="s">
        <v>43</v>
      </c>
      <c r="F385" s="20">
        <f>F386</f>
        <v>60000</v>
      </c>
      <c r="G385" s="39"/>
      <c r="H385" s="2"/>
      <c r="I385" s="85">
        <f>I386</f>
        <v>60000</v>
      </c>
    </row>
    <row r="386" spans="1:9" s="70" customFormat="1" ht="66.75" customHeight="1">
      <c r="A386" s="4">
        <v>615</v>
      </c>
      <c r="B386" s="10" t="s">
        <v>140</v>
      </c>
      <c r="C386" s="10"/>
      <c r="D386" s="19"/>
      <c r="E386" s="8" t="s">
        <v>141</v>
      </c>
      <c r="F386" s="20">
        <f>F387</f>
        <v>60000</v>
      </c>
      <c r="G386" s="2"/>
      <c r="H386" s="2"/>
      <c r="I386" s="85">
        <f>I387</f>
        <v>60000</v>
      </c>
    </row>
    <row r="387" spans="1:9" s="70" customFormat="1" ht="54.75">
      <c r="A387" s="4">
        <v>615</v>
      </c>
      <c r="B387" s="10" t="s">
        <v>140</v>
      </c>
      <c r="C387" s="10" t="s">
        <v>173</v>
      </c>
      <c r="D387" s="19"/>
      <c r="E387" s="8" t="s">
        <v>561</v>
      </c>
      <c r="F387" s="20">
        <f>F388</f>
        <v>60000</v>
      </c>
      <c r="G387" s="2"/>
      <c r="H387" s="2"/>
      <c r="I387" s="85">
        <f>I388</f>
        <v>60000</v>
      </c>
    </row>
    <row r="388" spans="1:9" ht="27">
      <c r="A388" s="4">
        <v>615</v>
      </c>
      <c r="B388" s="10" t="s">
        <v>140</v>
      </c>
      <c r="C388" s="10" t="s">
        <v>236</v>
      </c>
      <c r="D388" s="19"/>
      <c r="E388" s="8" t="s">
        <v>142</v>
      </c>
      <c r="F388" s="20">
        <f>F389</f>
        <v>60000</v>
      </c>
      <c r="G388" s="2"/>
      <c r="H388" s="2"/>
      <c r="I388" s="85">
        <f>I389</f>
        <v>60000</v>
      </c>
    </row>
    <row r="389" spans="1:9" ht="41.25">
      <c r="A389" s="4">
        <v>615</v>
      </c>
      <c r="B389" s="10" t="s">
        <v>140</v>
      </c>
      <c r="C389" s="10" t="s">
        <v>374</v>
      </c>
      <c r="D389" s="19"/>
      <c r="E389" s="8" t="s">
        <v>150</v>
      </c>
      <c r="F389" s="20">
        <f>F390</f>
        <v>60000</v>
      </c>
      <c r="G389" s="2"/>
      <c r="H389" s="2"/>
      <c r="I389" s="85">
        <f>I390</f>
        <v>60000</v>
      </c>
    </row>
    <row r="390" spans="1:9" ht="22.5" customHeight="1">
      <c r="A390" s="4">
        <v>615</v>
      </c>
      <c r="B390" s="10" t="s">
        <v>140</v>
      </c>
      <c r="C390" s="10" t="s">
        <v>374</v>
      </c>
      <c r="D390" s="19">
        <v>610</v>
      </c>
      <c r="E390" s="8" t="s">
        <v>271</v>
      </c>
      <c r="F390" s="20">
        <v>60000</v>
      </c>
      <c r="G390" s="2"/>
      <c r="H390" s="2"/>
      <c r="I390" s="85">
        <v>60000</v>
      </c>
    </row>
    <row r="391" spans="1:9" ht="14.25">
      <c r="A391" s="4">
        <v>615</v>
      </c>
      <c r="B391" s="10" t="s">
        <v>53</v>
      </c>
      <c r="C391" s="10"/>
      <c r="D391" s="19"/>
      <c r="E391" s="8" t="s">
        <v>54</v>
      </c>
      <c r="F391" s="20">
        <f>F392+F420+F468+F487+F494</f>
        <v>154456900.63</v>
      </c>
      <c r="G391" s="39"/>
      <c r="H391" s="2"/>
      <c r="I391" s="85">
        <f>I392+I420+I468+I487+I494</f>
        <v>148502865.77</v>
      </c>
    </row>
    <row r="392" spans="1:9" ht="14.25">
      <c r="A392" s="4">
        <v>615</v>
      </c>
      <c r="B392" s="10" t="s">
        <v>98</v>
      </c>
      <c r="C392" s="10"/>
      <c r="D392" s="19"/>
      <c r="E392" s="8" t="s">
        <v>99</v>
      </c>
      <c r="F392" s="20">
        <f>F393+F417</f>
        <v>46921029.83</v>
      </c>
      <c r="G392" s="36"/>
      <c r="I392" s="85">
        <f>I393+I417</f>
        <v>44612856.52</v>
      </c>
    </row>
    <row r="393" spans="1:9" ht="54.75">
      <c r="A393" s="4">
        <v>615</v>
      </c>
      <c r="B393" s="10" t="s">
        <v>98</v>
      </c>
      <c r="C393" s="10" t="s">
        <v>252</v>
      </c>
      <c r="D393" s="19"/>
      <c r="E393" s="8" t="s">
        <v>567</v>
      </c>
      <c r="F393" s="20">
        <f>F394+F409</f>
        <v>46866029.83</v>
      </c>
      <c r="I393" s="85">
        <f>I394+I409</f>
        <v>44557856.52</v>
      </c>
    </row>
    <row r="394" spans="1:9" ht="14.25">
      <c r="A394" s="4">
        <v>615</v>
      </c>
      <c r="B394" s="10" t="s">
        <v>98</v>
      </c>
      <c r="C394" s="10" t="s">
        <v>253</v>
      </c>
      <c r="D394" s="19"/>
      <c r="E394" s="8" t="s">
        <v>100</v>
      </c>
      <c r="F394" s="20">
        <f>F395+F400</f>
        <v>44232689.91</v>
      </c>
      <c r="I394" s="85">
        <f>I395+I400</f>
        <v>41924671.53</v>
      </c>
    </row>
    <row r="395" spans="1:9" ht="69.75" customHeight="1">
      <c r="A395" s="4">
        <v>615</v>
      </c>
      <c r="B395" s="10" t="s">
        <v>98</v>
      </c>
      <c r="C395" s="10" t="s">
        <v>348</v>
      </c>
      <c r="D395" s="19"/>
      <c r="E395" s="58" t="s">
        <v>349</v>
      </c>
      <c r="F395" s="20">
        <f>F396+F398</f>
        <v>23063353</v>
      </c>
      <c r="I395" s="85">
        <f>I396+I398</f>
        <v>23063353</v>
      </c>
    </row>
    <row r="396" spans="1:9" ht="69">
      <c r="A396" s="4">
        <v>615</v>
      </c>
      <c r="B396" s="10" t="s">
        <v>98</v>
      </c>
      <c r="C396" s="10" t="s">
        <v>471</v>
      </c>
      <c r="D396" s="19"/>
      <c r="E396" s="8" t="s">
        <v>112</v>
      </c>
      <c r="F396" s="20">
        <f>F397</f>
        <v>18788700</v>
      </c>
      <c r="I396" s="85">
        <f>I397</f>
        <v>18788700</v>
      </c>
    </row>
    <row r="397" spans="1:9" ht="14.25">
      <c r="A397" s="4">
        <v>615</v>
      </c>
      <c r="B397" s="10" t="s">
        <v>98</v>
      </c>
      <c r="C397" s="10" t="s">
        <v>471</v>
      </c>
      <c r="D397" s="19">
        <v>610</v>
      </c>
      <c r="E397" s="8" t="s">
        <v>271</v>
      </c>
      <c r="F397" s="20">
        <v>18788700</v>
      </c>
      <c r="I397" s="85">
        <v>18788700</v>
      </c>
    </row>
    <row r="398" spans="1:9" s="81" customFormat="1" ht="41.25">
      <c r="A398" s="4">
        <v>615</v>
      </c>
      <c r="B398" s="10" t="s">
        <v>98</v>
      </c>
      <c r="C398" s="10" t="s">
        <v>568</v>
      </c>
      <c r="D398" s="19"/>
      <c r="E398" s="30" t="s">
        <v>469</v>
      </c>
      <c r="F398" s="20">
        <f>F399</f>
        <v>4274653</v>
      </c>
      <c r="I398" s="85">
        <f>I399</f>
        <v>4274653</v>
      </c>
    </row>
    <row r="399" spans="1:9" s="81" customFormat="1" ht="14.25">
      <c r="A399" s="4">
        <v>615</v>
      </c>
      <c r="B399" s="10" t="s">
        <v>98</v>
      </c>
      <c r="C399" s="10" t="s">
        <v>568</v>
      </c>
      <c r="D399" s="19">
        <v>610</v>
      </c>
      <c r="E399" s="8" t="s">
        <v>271</v>
      </c>
      <c r="F399" s="20">
        <v>4274653</v>
      </c>
      <c r="I399" s="85">
        <v>4274653</v>
      </c>
    </row>
    <row r="400" spans="1:9" s="2" customFormat="1" ht="41.25">
      <c r="A400" s="4">
        <v>615</v>
      </c>
      <c r="B400" s="10" t="s">
        <v>98</v>
      </c>
      <c r="C400" s="10" t="s">
        <v>350</v>
      </c>
      <c r="D400" s="19"/>
      <c r="E400" s="59" t="s">
        <v>351</v>
      </c>
      <c r="F400" s="20">
        <f>F401+F403+F405+F407</f>
        <v>21169336.91</v>
      </c>
      <c r="G400" s="3"/>
      <c r="H400" s="3"/>
      <c r="I400" s="85">
        <f>I401+I403+I405+I407</f>
        <v>18861318.53</v>
      </c>
    </row>
    <row r="401" spans="1:9" s="2" customFormat="1" ht="27">
      <c r="A401" s="4">
        <v>615</v>
      </c>
      <c r="B401" s="10" t="s">
        <v>98</v>
      </c>
      <c r="C401" s="10" t="s">
        <v>254</v>
      </c>
      <c r="D401" s="19"/>
      <c r="E401" s="8" t="s">
        <v>116</v>
      </c>
      <c r="F401" s="20">
        <f>F402</f>
        <v>19076150.38</v>
      </c>
      <c r="G401" s="3"/>
      <c r="H401" s="3"/>
      <c r="I401" s="85">
        <f>I402</f>
        <v>16793132</v>
      </c>
    </row>
    <row r="402" spans="1:9" s="2" customFormat="1" ht="14.25">
      <c r="A402" s="4">
        <v>615</v>
      </c>
      <c r="B402" s="10" t="s">
        <v>98</v>
      </c>
      <c r="C402" s="10" t="s">
        <v>254</v>
      </c>
      <c r="D402" s="19">
        <v>610</v>
      </c>
      <c r="E402" s="8" t="s">
        <v>271</v>
      </c>
      <c r="F402" s="20">
        <v>19076150.38</v>
      </c>
      <c r="G402" s="3"/>
      <c r="H402" s="3"/>
      <c r="I402" s="85">
        <v>16793132</v>
      </c>
    </row>
    <row r="403" spans="1:9" s="2" customFormat="1" ht="27">
      <c r="A403" s="4">
        <v>615</v>
      </c>
      <c r="B403" s="10" t="s">
        <v>98</v>
      </c>
      <c r="C403" s="10" t="s">
        <v>352</v>
      </c>
      <c r="D403" s="19"/>
      <c r="E403" s="8" t="s">
        <v>144</v>
      </c>
      <c r="F403" s="20">
        <f>F404</f>
        <v>2040440</v>
      </c>
      <c r="G403" s="3"/>
      <c r="H403" s="3"/>
      <c r="I403" s="85">
        <f>I404</f>
        <v>2015440</v>
      </c>
    </row>
    <row r="404" spans="1:9" s="2" customFormat="1" ht="14.25">
      <c r="A404" s="4">
        <v>615</v>
      </c>
      <c r="B404" s="10" t="s">
        <v>98</v>
      </c>
      <c r="C404" s="10" t="s">
        <v>352</v>
      </c>
      <c r="D404" s="19">
        <v>610</v>
      </c>
      <c r="E404" s="8" t="s">
        <v>271</v>
      </c>
      <c r="F404" s="20">
        <v>2040440</v>
      </c>
      <c r="G404" s="3"/>
      <c r="H404" s="3"/>
      <c r="I404" s="85">
        <v>2015440</v>
      </c>
    </row>
    <row r="405" spans="1:9" s="2" customFormat="1" ht="27">
      <c r="A405" s="4">
        <v>615</v>
      </c>
      <c r="B405" s="10" t="s">
        <v>98</v>
      </c>
      <c r="C405" s="10" t="s">
        <v>570</v>
      </c>
      <c r="D405" s="19"/>
      <c r="E405" s="23" t="s">
        <v>571</v>
      </c>
      <c r="F405" s="20">
        <f>F406</f>
        <v>10000</v>
      </c>
      <c r="G405" s="98"/>
      <c r="H405" s="98"/>
      <c r="I405" s="85">
        <f>I406</f>
        <v>10000</v>
      </c>
    </row>
    <row r="406" spans="1:9" s="2" customFormat="1" ht="14.25">
      <c r="A406" s="4">
        <v>615</v>
      </c>
      <c r="B406" s="10" t="s">
        <v>98</v>
      </c>
      <c r="C406" s="10" t="s">
        <v>570</v>
      </c>
      <c r="D406" s="19">
        <v>610</v>
      </c>
      <c r="E406" s="8" t="s">
        <v>271</v>
      </c>
      <c r="F406" s="20">
        <v>10000</v>
      </c>
      <c r="G406" s="98"/>
      <c r="H406" s="98"/>
      <c r="I406" s="85">
        <v>10000</v>
      </c>
    </row>
    <row r="407" spans="1:9" s="2" customFormat="1" ht="41.25">
      <c r="A407" s="4">
        <v>615</v>
      </c>
      <c r="B407" s="10" t="s">
        <v>98</v>
      </c>
      <c r="C407" s="10" t="s">
        <v>569</v>
      </c>
      <c r="D407" s="19"/>
      <c r="E407" s="30" t="s">
        <v>426</v>
      </c>
      <c r="F407" s="20">
        <f>F408</f>
        <v>42746.53</v>
      </c>
      <c r="G407" s="70"/>
      <c r="H407" s="70"/>
      <c r="I407" s="85">
        <f>I408</f>
        <v>42746.53</v>
      </c>
    </row>
    <row r="408" spans="1:9" s="2" customFormat="1" ht="14.25">
      <c r="A408" s="4">
        <v>615</v>
      </c>
      <c r="B408" s="10" t="s">
        <v>98</v>
      </c>
      <c r="C408" s="10" t="s">
        <v>569</v>
      </c>
      <c r="D408" s="19">
        <v>610</v>
      </c>
      <c r="E408" s="8" t="s">
        <v>271</v>
      </c>
      <c r="F408" s="20">
        <v>42746.53</v>
      </c>
      <c r="G408" s="70"/>
      <c r="H408" s="70"/>
      <c r="I408" s="85">
        <v>42746.53</v>
      </c>
    </row>
    <row r="409" spans="1:9" s="2" customFormat="1" ht="27">
      <c r="A409" s="4">
        <v>615</v>
      </c>
      <c r="B409" s="10" t="s">
        <v>98</v>
      </c>
      <c r="C409" s="10" t="s">
        <v>255</v>
      </c>
      <c r="D409" s="19"/>
      <c r="E409" s="8" t="s">
        <v>102</v>
      </c>
      <c r="F409" s="20">
        <f>F410</f>
        <v>2633339.92</v>
      </c>
      <c r="G409" s="70"/>
      <c r="H409" s="70"/>
      <c r="I409" s="85">
        <f>I410</f>
        <v>2633184.9899999998</v>
      </c>
    </row>
    <row r="410" spans="1:9" s="2" customFormat="1" ht="27">
      <c r="A410" s="4">
        <v>615</v>
      </c>
      <c r="B410" s="10" t="s">
        <v>98</v>
      </c>
      <c r="C410" s="10" t="s">
        <v>361</v>
      </c>
      <c r="D410" s="19"/>
      <c r="E410" s="80" t="s">
        <v>362</v>
      </c>
      <c r="F410" s="20">
        <f>F411+F413+F415</f>
        <v>2633339.92</v>
      </c>
      <c r="G410" s="70"/>
      <c r="H410" s="70"/>
      <c r="I410" s="85">
        <f>I411+I413+I415</f>
        <v>2633184.9899999998</v>
      </c>
    </row>
    <row r="411" spans="1:9" s="2" customFormat="1" ht="27">
      <c r="A411" s="4">
        <v>615</v>
      </c>
      <c r="B411" s="10" t="s">
        <v>98</v>
      </c>
      <c r="C411" s="10" t="s">
        <v>444</v>
      </c>
      <c r="D411" s="19"/>
      <c r="E411" s="8" t="s">
        <v>452</v>
      </c>
      <c r="F411" s="20">
        <f>F412</f>
        <v>1000491</v>
      </c>
      <c r="G411" s="70"/>
      <c r="H411" s="70"/>
      <c r="I411" s="85">
        <f>I412</f>
        <v>1000336.07</v>
      </c>
    </row>
    <row r="412" spans="1:9" s="2" customFormat="1" ht="14.25">
      <c r="A412" s="4">
        <v>615</v>
      </c>
      <c r="B412" s="10" t="s">
        <v>98</v>
      </c>
      <c r="C412" s="10" t="s">
        <v>444</v>
      </c>
      <c r="D412" s="19">
        <v>610</v>
      </c>
      <c r="E412" s="8" t="s">
        <v>271</v>
      </c>
      <c r="F412" s="20">
        <v>1000491</v>
      </c>
      <c r="G412" s="70"/>
      <c r="H412" s="70"/>
      <c r="I412" s="85">
        <v>1000336.07</v>
      </c>
    </row>
    <row r="413" spans="1:9" s="2" customFormat="1" ht="41.25">
      <c r="A413" s="4">
        <v>615</v>
      </c>
      <c r="B413" s="10" t="s">
        <v>98</v>
      </c>
      <c r="C413" s="10" t="s">
        <v>572</v>
      </c>
      <c r="D413" s="19"/>
      <c r="E413" s="8" t="s">
        <v>573</v>
      </c>
      <c r="F413" s="20">
        <f>F414</f>
        <v>1267100</v>
      </c>
      <c r="G413" s="98"/>
      <c r="H413" s="98"/>
      <c r="I413" s="85">
        <f>I414</f>
        <v>1267100</v>
      </c>
    </row>
    <row r="414" spans="1:9" s="2" customFormat="1" ht="14.25">
      <c r="A414" s="4">
        <v>615</v>
      </c>
      <c r="B414" s="10" t="s">
        <v>98</v>
      </c>
      <c r="C414" s="10" t="s">
        <v>572</v>
      </c>
      <c r="D414" s="19">
        <v>610</v>
      </c>
      <c r="E414" s="8" t="s">
        <v>271</v>
      </c>
      <c r="F414" s="20">
        <v>1267100</v>
      </c>
      <c r="G414" s="98"/>
      <c r="H414" s="98"/>
      <c r="I414" s="85">
        <v>1267100</v>
      </c>
    </row>
    <row r="415" spans="1:9" s="2" customFormat="1" ht="46.5" customHeight="1">
      <c r="A415" s="4">
        <v>615</v>
      </c>
      <c r="B415" s="10" t="s">
        <v>98</v>
      </c>
      <c r="C415" s="10" t="s">
        <v>618</v>
      </c>
      <c r="D415" s="19"/>
      <c r="E415" s="121" t="s">
        <v>619</v>
      </c>
      <c r="F415" s="20">
        <f>F416</f>
        <v>365748.92</v>
      </c>
      <c r="G415" s="98"/>
      <c r="H415" s="98"/>
      <c r="I415" s="85">
        <f>I416</f>
        <v>365748.92</v>
      </c>
    </row>
    <row r="416" spans="1:9" s="2" customFormat="1" ht="14.25">
      <c r="A416" s="4">
        <v>615</v>
      </c>
      <c r="B416" s="10" t="s">
        <v>98</v>
      </c>
      <c r="C416" s="10" t="s">
        <v>618</v>
      </c>
      <c r="D416" s="19">
        <v>610</v>
      </c>
      <c r="E416" s="8" t="s">
        <v>271</v>
      </c>
      <c r="F416" s="20">
        <v>365748.92</v>
      </c>
      <c r="G416" s="98"/>
      <c r="H416" s="98"/>
      <c r="I416" s="85">
        <v>365748.92</v>
      </c>
    </row>
    <row r="417" spans="1:9" s="2" customFormat="1" ht="27">
      <c r="A417" s="4">
        <v>615</v>
      </c>
      <c r="B417" s="10" t="s">
        <v>98</v>
      </c>
      <c r="C417" s="10" t="s">
        <v>176</v>
      </c>
      <c r="D417" s="19"/>
      <c r="E417" s="8" t="s">
        <v>23</v>
      </c>
      <c r="F417" s="20">
        <f>F418</f>
        <v>55000</v>
      </c>
      <c r="G417" s="99"/>
      <c r="H417" s="99"/>
      <c r="I417" s="85">
        <f>I418</f>
        <v>55000</v>
      </c>
    </row>
    <row r="418" spans="1:9" s="2" customFormat="1" ht="41.25">
      <c r="A418" s="4">
        <v>615</v>
      </c>
      <c r="B418" s="10" t="s">
        <v>98</v>
      </c>
      <c r="C418" s="10" t="s">
        <v>467</v>
      </c>
      <c r="D418" s="19"/>
      <c r="E418" s="8" t="s">
        <v>468</v>
      </c>
      <c r="F418" s="20">
        <f>F419</f>
        <v>55000</v>
      </c>
      <c r="G418" s="99"/>
      <c r="H418" s="99"/>
      <c r="I418" s="85">
        <f>I419</f>
        <v>55000</v>
      </c>
    </row>
    <row r="419" spans="1:9" s="2" customFormat="1" ht="14.25">
      <c r="A419" s="4">
        <v>615</v>
      </c>
      <c r="B419" s="10" t="s">
        <v>98</v>
      </c>
      <c r="C419" s="10" t="s">
        <v>467</v>
      </c>
      <c r="D419" s="19">
        <v>610</v>
      </c>
      <c r="E419" s="8" t="s">
        <v>271</v>
      </c>
      <c r="F419" s="20">
        <v>55000</v>
      </c>
      <c r="G419" s="99"/>
      <c r="H419" s="99"/>
      <c r="I419" s="85">
        <v>55000</v>
      </c>
    </row>
    <row r="420" spans="1:9" s="2" customFormat="1" ht="14.25">
      <c r="A420" s="4">
        <v>615</v>
      </c>
      <c r="B420" s="10" t="s">
        <v>82</v>
      </c>
      <c r="C420" s="10"/>
      <c r="D420" s="19"/>
      <c r="E420" s="8" t="s">
        <v>83</v>
      </c>
      <c r="F420" s="20">
        <f>F421+F426</f>
        <v>96805790</v>
      </c>
      <c r="G420" s="36"/>
      <c r="H420" s="3"/>
      <c r="I420" s="85">
        <f>I421+I426</f>
        <v>93739197.13999999</v>
      </c>
    </row>
    <row r="421" spans="1:9" s="2" customFormat="1" ht="78.75" customHeight="1">
      <c r="A421" s="4">
        <v>615</v>
      </c>
      <c r="B421" s="10" t="s">
        <v>82</v>
      </c>
      <c r="C421" s="10" t="s">
        <v>173</v>
      </c>
      <c r="D421" s="19"/>
      <c r="E421" s="8" t="s">
        <v>561</v>
      </c>
      <c r="F421" s="20">
        <f>F422</f>
        <v>10000</v>
      </c>
      <c r="G421" s="3"/>
      <c r="H421" s="3"/>
      <c r="I421" s="85">
        <f>I422</f>
        <v>10000</v>
      </c>
    </row>
    <row r="422" spans="1:9" s="2" customFormat="1" ht="27">
      <c r="A422" s="4">
        <v>615</v>
      </c>
      <c r="B422" s="10" t="s">
        <v>82</v>
      </c>
      <c r="C422" s="10" t="s">
        <v>256</v>
      </c>
      <c r="D422" s="19"/>
      <c r="E422" s="8" t="s">
        <v>145</v>
      </c>
      <c r="F422" s="20">
        <f>F423</f>
        <v>10000</v>
      </c>
      <c r="G422" s="3"/>
      <c r="H422" s="3"/>
      <c r="I422" s="85">
        <f>I423</f>
        <v>10000</v>
      </c>
    </row>
    <row r="423" spans="1:9" s="2" customFormat="1" ht="82.5">
      <c r="A423" s="4">
        <v>615</v>
      </c>
      <c r="B423" s="10" t="s">
        <v>82</v>
      </c>
      <c r="C423" s="10" t="s">
        <v>375</v>
      </c>
      <c r="D423" s="19"/>
      <c r="E423" s="60" t="s">
        <v>353</v>
      </c>
      <c r="F423" s="20">
        <f>F424</f>
        <v>10000</v>
      </c>
      <c r="G423" s="3"/>
      <c r="H423" s="3"/>
      <c r="I423" s="85">
        <f>I424</f>
        <v>10000</v>
      </c>
    </row>
    <row r="424" spans="1:9" s="2" customFormat="1" ht="27">
      <c r="A424" s="4">
        <v>615</v>
      </c>
      <c r="B424" s="10" t="s">
        <v>82</v>
      </c>
      <c r="C424" s="10" t="s">
        <v>385</v>
      </c>
      <c r="D424" s="19"/>
      <c r="E424" s="8" t="s">
        <v>146</v>
      </c>
      <c r="F424" s="20">
        <f>F425</f>
        <v>10000</v>
      </c>
      <c r="G424" s="3"/>
      <c r="H424" s="3"/>
      <c r="I424" s="85">
        <f>I425</f>
        <v>10000</v>
      </c>
    </row>
    <row r="425" spans="1:9" ht="14.25">
      <c r="A425" s="4">
        <v>615</v>
      </c>
      <c r="B425" s="10" t="s">
        <v>82</v>
      </c>
      <c r="C425" s="10" t="s">
        <v>385</v>
      </c>
      <c r="D425" s="19">
        <v>610</v>
      </c>
      <c r="E425" s="8" t="s">
        <v>271</v>
      </c>
      <c r="F425" s="20">
        <v>10000</v>
      </c>
      <c r="I425" s="85">
        <v>10000</v>
      </c>
    </row>
    <row r="426" spans="1:9" ht="63.75" customHeight="1">
      <c r="A426" s="4">
        <v>615</v>
      </c>
      <c r="B426" s="10" t="s">
        <v>82</v>
      </c>
      <c r="C426" s="10" t="s">
        <v>252</v>
      </c>
      <c r="D426" s="9"/>
      <c r="E426" s="8" t="s">
        <v>567</v>
      </c>
      <c r="F426" s="20">
        <f>F427+F430+F460</f>
        <v>96795790</v>
      </c>
      <c r="I426" s="85">
        <f>I427+I430+I460</f>
        <v>93729197.13999999</v>
      </c>
    </row>
    <row r="427" spans="1:9" ht="14.25">
      <c r="A427" s="4">
        <v>615</v>
      </c>
      <c r="B427" s="10" t="s">
        <v>82</v>
      </c>
      <c r="C427" s="10" t="s">
        <v>253</v>
      </c>
      <c r="D427" s="9"/>
      <c r="E427" s="8" t="s">
        <v>100</v>
      </c>
      <c r="F427" s="20">
        <f>F428</f>
        <v>153150</v>
      </c>
      <c r="I427" s="85">
        <f>I428</f>
        <v>153150</v>
      </c>
    </row>
    <row r="428" spans="1:9" ht="14.25">
      <c r="A428" s="4">
        <v>615</v>
      </c>
      <c r="B428" s="10" t="s">
        <v>82</v>
      </c>
      <c r="C428" s="10" t="s">
        <v>354</v>
      </c>
      <c r="D428" s="9"/>
      <c r="E428" s="8" t="s">
        <v>147</v>
      </c>
      <c r="F428" s="20">
        <f>F429</f>
        <v>153150</v>
      </c>
      <c r="I428" s="85">
        <f>I429</f>
        <v>153150</v>
      </c>
    </row>
    <row r="429" spans="1:9" ht="14.25">
      <c r="A429" s="4">
        <v>615</v>
      </c>
      <c r="B429" s="10" t="s">
        <v>82</v>
      </c>
      <c r="C429" s="10" t="s">
        <v>354</v>
      </c>
      <c r="D429" s="19">
        <v>610</v>
      </c>
      <c r="E429" s="8" t="s">
        <v>271</v>
      </c>
      <c r="F429" s="20">
        <v>153150</v>
      </c>
      <c r="I429" s="85">
        <v>153150</v>
      </c>
    </row>
    <row r="430" spans="1:9" ht="27">
      <c r="A430" s="4">
        <v>615</v>
      </c>
      <c r="B430" s="10" t="s">
        <v>82</v>
      </c>
      <c r="C430" s="10" t="s">
        <v>257</v>
      </c>
      <c r="D430" s="19"/>
      <c r="E430" s="8" t="s">
        <v>101</v>
      </c>
      <c r="F430" s="20">
        <f>F431+F438+F441</f>
        <v>88608357.02</v>
      </c>
      <c r="I430" s="85">
        <f>I431+I438+I441</f>
        <v>85613967.03999999</v>
      </c>
    </row>
    <row r="431" spans="1:9" ht="41.25">
      <c r="A431" s="4">
        <v>615</v>
      </c>
      <c r="B431" s="10" t="s">
        <v>82</v>
      </c>
      <c r="C431" s="10" t="s">
        <v>357</v>
      </c>
      <c r="D431" s="19"/>
      <c r="E431" s="62" t="s">
        <v>358</v>
      </c>
      <c r="F431" s="20">
        <f>F432+F434+F436</f>
        <v>1121289</v>
      </c>
      <c r="I431" s="85">
        <f>I432+I434+I436</f>
        <v>884540.4</v>
      </c>
    </row>
    <row r="432" spans="1:9" s="81" customFormat="1" ht="41.25">
      <c r="A432" s="4">
        <v>615</v>
      </c>
      <c r="B432" s="10" t="s">
        <v>82</v>
      </c>
      <c r="C432" s="10" t="s">
        <v>574</v>
      </c>
      <c r="D432" s="19"/>
      <c r="E432" s="30" t="s">
        <v>469</v>
      </c>
      <c r="F432" s="20">
        <f>F433</f>
        <v>268940</v>
      </c>
      <c r="I432" s="85">
        <f>I433</f>
        <v>268940</v>
      </c>
    </row>
    <row r="433" spans="1:9" s="81" customFormat="1" ht="14.25">
      <c r="A433" s="4">
        <v>615</v>
      </c>
      <c r="B433" s="10" t="s">
        <v>82</v>
      </c>
      <c r="C433" s="10" t="s">
        <v>574</v>
      </c>
      <c r="D433" s="19">
        <v>610</v>
      </c>
      <c r="E433" s="8" t="s">
        <v>271</v>
      </c>
      <c r="F433" s="20">
        <v>268940</v>
      </c>
      <c r="I433" s="85">
        <v>268940</v>
      </c>
    </row>
    <row r="434" spans="1:9" ht="27">
      <c r="A434" s="4">
        <v>615</v>
      </c>
      <c r="B434" s="10" t="s">
        <v>82</v>
      </c>
      <c r="C434" s="10" t="s">
        <v>258</v>
      </c>
      <c r="D434" s="19"/>
      <c r="E434" s="8" t="s">
        <v>117</v>
      </c>
      <c r="F434" s="20">
        <f>F435</f>
        <v>849659.6</v>
      </c>
      <c r="I434" s="85">
        <f>I435</f>
        <v>612911</v>
      </c>
    </row>
    <row r="435" spans="1:9" ht="14.25">
      <c r="A435" s="4">
        <v>615</v>
      </c>
      <c r="B435" s="10" t="s">
        <v>82</v>
      </c>
      <c r="C435" s="10" t="s">
        <v>258</v>
      </c>
      <c r="D435" s="19">
        <v>610</v>
      </c>
      <c r="E435" s="11" t="s">
        <v>271</v>
      </c>
      <c r="F435" s="20">
        <v>849659.6</v>
      </c>
      <c r="I435" s="85">
        <v>612911</v>
      </c>
    </row>
    <row r="436" spans="1:9" s="70" customFormat="1" ht="41.25">
      <c r="A436" s="4">
        <v>615</v>
      </c>
      <c r="B436" s="10" t="s">
        <v>82</v>
      </c>
      <c r="C436" s="10" t="s">
        <v>575</v>
      </c>
      <c r="D436" s="76"/>
      <c r="E436" s="30" t="s">
        <v>426</v>
      </c>
      <c r="F436" s="77">
        <f>F437</f>
        <v>2689.4</v>
      </c>
      <c r="I436" s="85">
        <f>I437</f>
        <v>2689.4</v>
      </c>
    </row>
    <row r="437" spans="1:9" s="70" customFormat="1" ht="14.25">
      <c r="A437" s="4">
        <v>615</v>
      </c>
      <c r="B437" s="10" t="s">
        <v>82</v>
      </c>
      <c r="C437" s="10" t="s">
        <v>575</v>
      </c>
      <c r="D437" s="76">
        <v>610</v>
      </c>
      <c r="E437" s="30" t="s">
        <v>271</v>
      </c>
      <c r="F437" s="77">
        <v>2689.4</v>
      </c>
      <c r="I437" s="85">
        <v>2689.4</v>
      </c>
    </row>
    <row r="438" spans="1:9" ht="43.5" customHeight="1">
      <c r="A438" s="4">
        <v>615</v>
      </c>
      <c r="B438" s="10" t="s">
        <v>82</v>
      </c>
      <c r="C438" s="10" t="s">
        <v>355</v>
      </c>
      <c r="D438" s="19"/>
      <c r="E438" s="61" t="s">
        <v>356</v>
      </c>
      <c r="F438" s="20">
        <f>F439</f>
        <v>58041300</v>
      </c>
      <c r="I438" s="85">
        <f>I439</f>
        <v>58041300</v>
      </c>
    </row>
    <row r="439" spans="1:9" ht="96">
      <c r="A439" s="4">
        <v>615</v>
      </c>
      <c r="B439" s="10" t="s">
        <v>82</v>
      </c>
      <c r="C439" s="10" t="s">
        <v>472</v>
      </c>
      <c r="D439" s="19"/>
      <c r="E439" s="8" t="s">
        <v>118</v>
      </c>
      <c r="F439" s="20">
        <f>F440</f>
        <v>58041300</v>
      </c>
      <c r="I439" s="85">
        <f>I440</f>
        <v>58041300</v>
      </c>
    </row>
    <row r="440" spans="1:9" ht="14.25">
      <c r="A440" s="4">
        <v>615</v>
      </c>
      <c r="B440" s="10" t="s">
        <v>82</v>
      </c>
      <c r="C440" s="10" t="s">
        <v>472</v>
      </c>
      <c r="D440" s="19">
        <v>610</v>
      </c>
      <c r="E440" s="8" t="s">
        <v>271</v>
      </c>
      <c r="F440" s="20">
        <v>58041300</v>
      </c>
      <c r="I440" s="85">
        <v>58041300</v>
      </c>
    </row>
    <row r="441" spans="1:9" ht="69">
      <c r="A441" s="4">
        <v>615</v>
      </c>
      <c r="B441" s="10" t="s">
        <v>82</v>
      </c>
      <c r="C441" s="10" t="s">
        <v>359</v>
      </c>
      <c r="D441" s="19"/>
      <c r="E441" s="63" t="s">
        <v>360</v>
      </c>
      <c r="F441" s="20">
        <f>F442+F444+F446+F448+F450+F452+F454+F456+F458</f>
        <v>29445768.02</v>
      </c>
      <c r="I441" s="85">
        <f>I442+I444+I446+I448+I450+I452+I454+I456+I458</f>
        <v>26688126.64</v>
      </c>
    </row>
    <row r="442" spans="1:9" ht="27">
      <c r="A442" s="4">
        <v>615</v>
      </c>
      <c r="B442" s="10" t="s">
        <v>82</v>
      </c>
      <c r="C442" s="10" t="s">
        <v>259</v>
      </c>
      <c r="D442" s="19"/>
      <c r="E442" s="8" t="s">
        <v>119</v>
      </c>
      <c r="F442" s="20">
        <f>F443</f>
        <v>20795798.38</v>
      </c>
      <c r="I442" s="85">
        <f>I443</f>
        <v>18177397</v>
      </c>
    </row>
    <row r="443" spans="1:9" ht="14.25">
      <c r="A443" s="4">
        <v>615</v>
      </c>
      <c r="B443" s="10" t="s">
        <v>82</v>
      </c>
      <c r="C443" s="10" t="s">
        <v>259</v>
      </c>
      <c r="D443" s="19">
        <v>610</v>
      </c>
      <c r="E443" s="8" t="s">
        <v>271</v>
      </c>
      <c r="F443" s="20">
        <v>20795798.38</v>
      </c>
      <c r="I443" s="85">
        <v>18177397</v>
      </c>
    </row>
    <row r="444" spans="1:9" ht="45.75" customHeight="1">
      <c r="A444" s="4">
        <v>615</v>
      </c>
      <c r="B444" s="10" t="s">
        <v>82</v>
      </c>
      <c r="C444" s="10" t="s">
        <v>473</v>
      </c>
      <c r="D444" s="19"/>
      <c r="E444" s="8" t="s">
        <v>409</v>
      </c>
      <c r="F444" s="20">
        <f>F445</f>
        <v>754600</v>
      </c>
      <c r="G444" s="70"/>
      <c r="H444" s="70"/>
      <c r="I444" s="85">
        <f>I445</f>
        <v>754600</v>
      </c>
    </row>
    <row r="445" spans="1:9" ht="14.25">
      <c r="A445" s="4">
        <v>615</v>
      </c>
      <c r="B445" s="10" t="s">
        <v>82</v>
      </c>
      <c r="C445" s="10" t="s">
        <v>473</v>
      </c>
      <c r="D445" s="19">
        <v>610</v>
      </c>
      <c r="E445" s="8" t="s">
        <v>271</v>
      </c>
      <c r="F445" s="20">
        <v>754600</v>
      </c>
      <c r="G445" s="70"/>
      <c r="H445" s="70"/>
      <c r="I445" s="85">
        <v>754600</v>
      </c>
    </row>
    <row r="446" spans="1:9" ht="27">
      <c r="A446" s="4">
        <v>615</v>
      </c>
      <c r="B446" s="10" t="s">
        <v>82</v>
      </c>
      <c r="C446" s="10" t="s">
        <v>577</v>
      </c>
      <c r="D446" s="19"/>
      <c r="E446" s="8" t="s">
        <v>148</v>
      </c>
      <c r="F446" s="20">
        <f>F447</f>
        <v>879600</v>
      </c>
      <c r="I446" s="85">
        <f>I447</f>
        <v>879600</v>
      </c>
    </row>
    <row r="447" spans="1:9" s="70" customFormat="1" ht="14.25">
      <c r="A447" s="4">
        <v>615</v>
      </c>
      <c r="B447" s="10" t="s">
        <v>82</v>
      </c>
      <c r="C447" s="10" t="s">
        <v>577</v>
      </c>
      <c r="D447" s="19">
        <v>610</v>
      </c>
      <c r="E447" s="8" t="s">
        <v>271</v>
      </c>
      <c r="F447" s="20">
        <v>879600</v>
      </c>
      <c r="G447" s="3"/>
      <c r="H447" s="3"/>
      <c r="I447" s="85">
        <v>879600</v>
      </c>
    </row>
    <row r="448" spans="1:9" s="70" customFormat="1" ht="99" customHeight="1">
      <c r="A448" s="4">
        <v>615</v>
      </c>
      <c r="B448" s="10" t="s">
        <v>82</v>
      </c>
      <c r="C448" s="10" t="s">
        <v>474</v>
      </c>
      <c r="D448" s="19"/>
      <c r="E448" s="8" t="s">
        <v>411</v>
      </c>
      <c r="F448" s="20">
        <f>F449</f>
        <v>1492300</v>
      </c>
      <c r="I448" s="85">
        <f>I449</f>
        <v>1492300</v>
      </c>
    </row>
    <row r="449" spans="1:9" ht="14.25">
      <c r="A449" s="4">
        <v>615</v>
      </c>
      <c r="B449" s="10" t="s">
        <v>82</v>
      </c>
      <c r="C449" s="10" t="s">
        <v>474</v>
      </c>
      <c r="D449" s="19">
        <v>610</v>
      </c>
      <c r="E449" s="8" t="s">
        <v>271</v>
      </c>
      <c r="F449" s="20">
        <v>1492300</v>
      </c>
      <c r="G449" s="70"/>
      <c r="H449" s="70"/>
      <c r="I449" s="85">
        <v>1492300</v>
      </c>
    </row>
    <row r="450" spans="1:9" ht="82.5">
      <c r="A450" s="4">
        <v>615</v>
      </c>
      <c r="B450" s="10" t="s">
        <v>82</v>
      </c>
      <c r="C450" s="10" t="s">
        <v>576</v>
      </c>
      <c r="D450" s="19"/>
      <c r="E450" s="8" t="s">
        <v>410</v>
      </c>
      <c r="F450" s="20">
        <f>F451</f>
        <v>3835381</v>
      </c>
      <c r="I450" s="85">
        <f>I451</f>
        <v>3700591</v>
      </c>
    </row>
    <row r="451" spans="1:9" s="70" customFormat="1" ht="14.25">
      <c r="A451" s="4">
        <v>615</v>
      </c>
      <c r="B451" s="10" t="s">
        <v>82</v>
      </c>
      <c r="C451" s="10" t="s">
        <v>576</v>
      </c>
      <c r="D451" s="19">
        <v>610</v>
      </c>
      <c r="E451" s="8" t="s">
        <v>271</v>
      </c>
      <c r="F451" s="20">
        <v>3835381</v>
      </c>
      <c r="G451" s="3"/>
      <c r="H451" s="3"/>
      <c r="I451" s="85">
        <v>3700591</v>
      </c>
    </row>
    <row r="452" spans="1:9" s="81" customFormat="1" ht="41.25">
      <c r="A452" s="4">
        <v>615</v>
      </c>
      <c r="B452" s="10" t="s">
        <v>82</v>
      </c>
      <c r="C452" s="10" t="s">
        <v>582</v>
      </c>
      <c r="D452" s="19"/>
      <c r="E452" s="30" t="s">
        <v>469</v>
      </c>
      <c r="F452" s="20">
        <f>F453</f>
        <v>1617464</v>
      </c>
      <c r="I452" s="85">
        <f>I453</f>
        <v>1617464</v>
      </c>
    </row>
    <row r="453" spans="1:9" s="81" customFormat="1" ht="14.25">
      <c r="A453" s="4">
        <v>615</v>
      </c>
      <c r="B453" s="10" t="s">
        <v>82</v>
      </c>
      <c r="C453" s="10" t="s">
        <v>582</v>
      </c>
      <c r="D453" s="19">
        <v>610</v>
      </c>
      <c r="E453" s="8" t="s">
        <v>271</v>
      </c>
      <c r="F453" s="20">
        <v>1617464</v>
      </c>
      <c r="I453" s="85">
        <v>1617464</v>
      </c>
    </row>
    <row r="454" spans="1:9" s="70" customFormat="1" ht="41.25">
      <c r="A454" s="4">
        <v>615</v>
      </c>
      <c r="B454" s="10" t="s">
        <v>82</v>
      </c>
      <c r="C454" s="10" t="s">
        <v>583</v>
      </c>
      <c r="D454" s="19"/>
      <c r="E454" s="30" t="s">
        <v>426</v>
      </c>
      <c r="F454" s="20">
        <f>F455</f>
        <v>16174.64</v>
      </c>
      <c r="I454" s="85">
        <f>I455</f>
        <v>16174.64</v>
      </c>
    </row>
    <row r="455" spans="1:9" s="70" customFormat="1" ht="14.25">
      <c r="A455" s="4">
        <v>615</v>
      </c>
      <c r="B455" s="10" t="s">
        <v>82</v>
      </c>
      <c r="C455" s="10" t="s">
        <v>583</v>
      </c>
      <c r="D455" s="19">
        <v>610</v>
      </c>
      <c r="E455" s="8" t="s">
        <v>271</v>
      </c>
      <c r="F455" s="20">
        <v>16174.64</v>
      </c>
      <c r="I455" s="85">
        <v>16174.64</v>
      </c>
    </row>
    <row r="456" spans="1:9" s="70" customFormat="1" ht="27.75">
      <c r="A456" s="4">
        <v>615</v>
      </c>
      <c r="B456" s="10" t="s">
        <v>82</v>
      </c>
      <c r="C456" s="10" t="s">
        <v>578</v>
      </c>
      <c r="D456" s="19"/>
      <c r="E456" s="100" t="s">
        <v>579</v>
      </c>
      <c r="F456" s="20">
        <v>49500</v>
      </c>
      <c r="I456" s="85">
        <v>45455</v>
      </c>
    </row>
    <row r="457" spans="1:9" s="70" customFormat="1" ht="29.25" customHeight="1">
      <c r="A457" s="4">
        <v>615</v>
      </c>
      <c r="B457" s="10" t="s">
        <v>82</v>
      </c>
      <c r="C457" s="10" t="s">
        <v>578</v>
      </c>
      <c r="D457" s="19">
        <v>610</v>
      </c>
      <c r="E457" s="8" t="s">
        <v>271</v>
      </c>
      <c r="F457" s="20">
        <v>49500</v>
      </c>
      <c r="I457" s="85">
        <v>45455</v>
      </c>
    </row>
    <row r="458" spans="1:9" s="70" customFormat="1" ht="27.75">
      <c r="A458" s="4">
        <v>615</v>
      </c>
      <c r="B458" s="10" t="s">
        <v>82</v>
      </c>
      <c r="C458" s="10" t="s">
        <v>581</v>
      </c>
      <c r="D458" s="19"/>
      <c r="E458" s="100" t="s">
        <v>580</v>
      </c>
      <c r="F458" s="20">
        <f>F459</f>
        <v>4950</v>
      </c>
      <c r="I458" s="85">
        <f>I459</f>
        <v>4545</v>
      </c>
    </row>
    <row r="459" spans="1:9" s="70" customFormat="1" ht="36" customHeight="1">
      <c r="A459" s="4">
        <v>615</v>
      </c>
      <c r="B459" s="10" t="s">
        <v>82</v>
      </c>
      <c r="C459" s="10" t="s">
        <v>581</v>
      </c>
      <c r="D459" s="19">
        <v>610</v>
      </c>
      <c r="E459" s="8" t="s">
        <v>271</v>
      </c>
      <c r="F459" s="20">
        <v>4950</v>
      </c>
      <c r="I459" s="85">
        <v>4545</v>
      </c>
    </row>
    <row r="460" spans="1:9" s="70" customFormat="1" ht="41.25" customHeight="1">
      <c r="A460" s="4">
        <v>615</v>
      </c>
      <c r="B460" s="10" t="s">
        <v>82</v>
      </c>
      <c r="C460" s="10" t="s">
        <v>255</v>
      </c>
      <c r="D460" s="19"/>
      <c r="E460" s="8" t="s">
        <v>102</v>
      </c>
      <c r="F460" s="20">
        <f>F461</f>
        <v>8034282.98</v>
      </c>
      <c r="G460" s="3"/>
      <c r="H460" s="3"/>
      <c r="I460" s="85">
        <f>I461</f>
        <v>7962080.1</v>
      </c>
    </row>
    <row r="461" spans="1:9" ht="39.75" customHeight="1">
      <c r="A461" s="4">
        <v>615</v>
      </c>
      <c r="B461" s="10" t="s">
        <v>82</v>
      </c>
      <c r="C461" s="10" t="s">
        <v>361</v>
      </c>
      <c r="D461" s="19"/>
      <c r="E461" s="64" t="s">
        <v>362</v>
      </c>
      <c r="F461" s="20">
        <f>F462+F464+F466</f>
        <v>8034282.98</v>
      </c>
      <c r="I461" s="85">
        <f>I462+I464+I466</f>
        <v>7962080.1</v>
      </c>
    </row>
    <row r="462" spans="1:9" ht="40.5" customHeight="1">
      <c r="A462" s="4">
        <v>615</v>
      </c>
      <c r="B462" s="10" t="s">
        <v>82</v>
      </c>
      <c r="C462" s="10" t="s">
        <v>262</v>
      </c>
      <c r="D462" s="19"/>
      <c r="E462" s="8" t="s">
        <v>158</v>
      </c>
      <c r="F462" s="20">
        <f>F463</f>
        <v>1653210</v>
      </c>
      <c r="I462" s="85">
        <f>I463</f>
        <v>1652569</v>
      </c>
    </row>
    <row r="463" spans="1:9" ht="57.75" customHeight="1">
      <c r="A463" s="4">
        <v>615</v>
      </c>
      <c r="B463" s="10" t="s">
        <v>82</v>
      </c>
      <c r="C463" s="10" t="s">
        <v>262</v>
      </c>
      <c r="D463" s="19">
        <v>610</v>
      </c>
      <c r="E463" s="8" t="s">
        <v>271</v>
      </c>
      <c r="F463" s="20">
        <v>1653210</v>
      </c>
      <c r="I463" s="85">
        <v>1652569</v>
      </c>
    </row>
    <row r="464" spans="1:9" s="101" customFormat="1" ht="40.5" customHeight="1">
      <c r="A464" s="4">
        <v>615</v>
      </c>
      <c r="B464" s="10" t="s">
        <v>82</v>
      </c>
      <c r="C464" s="10" t="s">
        <v>584</v>
      </c>
      <c r="D464" s="19"/>
      <c r="E464" s="23" t="s">
        <v>585</v>
      </c>
      <c r="F464" s="20">
        <f>F465</f>
        <v>4899700</v>
      </c>
      <c r="I464" s="85">
        <f>I465</f>
        <v>4828666.72</v>
      </c>
    </row>
    <row r="465" spans="1:9" s="101" customFormat="1" ht="29.25" customHeight="1">
      <c r="A465" s="4">
        <v>615</v>
      </c>
      <c r="B465" s="10" t="s">
        <v>82</v>
      </c>
      <c r="C465" s="10" t="s">
        <v>584</v>
      </c>
      <c r="D465" s="19">
        <v>610</v>
      </c>
      <c r="E465" s="8" t="s">
        <v>271</v>
      </c>
      <c r="F465" s="20">
        <v>4899700</v>
      </c>
      <c r="I465" s="85">
        <v>4828666.72</v>
      </c>
    </row>
    <row r="466" spans="1:9" s="70" customFormat="1" ht="36" customHeight="1">
      <c r="A466" s="4">
        <v>615</v>
      </c>
      <c r="B466" s="10" t="s">
        <v>82</v>
      </c>
      <c r="C466" s="10" t="s">
        <v>445</v>
      </c>
      <c r="D466" s="19"/>
      <c r="E466" s="122" t="s">
        <v>620</v>
      </c>
      <c r="F466" s="20">
        <f>F467</f>
        <v>1481372.98</v>
      </c>
      <c r="I466" s="85">
        <f>I467</f>
        <v>1480844.38</v>
      </c>
    </row>
    <row r="467" spans="1:9" s="70" customFormat="1" ht="23.25" customHeight="1">
      <c r="A467" s="4">
        <v>615</v>
      </c>
      <c r="B467" s="10" t="s">
        <v>82</v>
      </c>
      <c r="C467" s="10" t="s">
        <v>445</v>
      </c>
      <c r="D467" s="19">
        <v>610</v>
      </c>
      <c r="E467" s="8" t="s">
        <v>271</v>
      </c>
      <c r="F467" s="20">
        <v>1481372.98</v>
      </c>
      <c r="I467" s="85">
        <v>1480844.38</v>
      </c>
    </row>
    <row r="468" spans="1:9" ht="14.25">
      <c r="A468" s="4">
        <v>615</v>
      </c>
      <c r="B468" s="10" t="s">
        <v>346</v>
      </c>
      <c r="C468" s="10"/>
      <c r="D468" s="19"/>
      <c r="E468" s="8" t="s">
        <v>347</v>
      </c>
      <c r="F468" s="20">
        <f>F469+F484</f>
        <v>6172296</v>
      </c>
      <c r="I468" s="85">
        <f>I469+I484</f>
        <v>5664199.43</v>
      </c>
    </row>
    <row r="469" spans="1:9" s="70" customFormat="1" ht="54.75">
      <c r="A469" s="4">
        <v>615</v>
      </c>
      <c r="B469" s="10" t="s">
        <v>346</v>
      </c>
      <c r="C469" s="10" t="s">
        <v>252</v>
      </c>
      <c r="D469" s="19"/>
      <c r="E469" s="8" t="s">
        <v>567</v>
      </c>
      <c r="F469" s="20">
        <f>F470</f>
        <v>6072296</v>
      </c>
      <c r="I469" s="85">
        <f>I470</f>
        <v>5564199.43</v>
      </c>
    </row>
    <row r="470" spans="1:9" ht="27">
      <c r="A470" s="4">
        <v>615</v>
      </c>
      <c r="B470" s="10" t="s">
        <v>346</v>
      </c>
      <c r="C470" s="10" t="s">
        <v>260</v>
      </c>
      <c r="D470" s="19"/>
      <c r="E470" s="8" t="s">
        <v>120</v>
      </c>
      <c r="F470" s="20">
        <f>F471+F478+F481</f>
        <v>6072296</v>
      </c>
      <c r="I470" s="85">
        <f>I471+I478+I481</f>
        <v>5564199.43</v>
      </c>
    </row>
    <row r="471" spans="1:9" ht="27">
      <c r="A471" s="4">
        <v>615</v>
      </c>
      <c r="B471" s="10" t="s">
        <v>346</v>
      </c>
      <c r="C471" s="10" t="s">
        <v>363</v>
      </c>
      <c r="D471" s="19"/>
      <c r="E471" s="65" t="s">
        <v>364</v>
      </c>
      <c r="F471" s="20">
        <f>F472+F474+F476</f>
        <v>4996653</v>
      </c>
      <c r="I471" s="85">
        <f>I472+I474+I476</f>
        <v>4488556.43</v>
      </c>
    </row>
    <row r="472" spans="1:9" s="70" customFormat="1" ht="27">
      <c r="A472" s="4">
        <v>615</v>
      </c>
      <c r="B472" s="10" t="s">
        <v>346</v>
      </c>
      <c r="C472" s="10" t="s">
        <v>261</v>
      </c>
      <c r="D472" s="19"/>
      <c r="E472" s="8" t="s">
        <v>121</v>
      </c>
      <c r="F472" s="20">
        <f>F473</f>
        <v>4985896.57</v>
      </c>
      <c r="G472" s="3"/>
      <c r="H472" s="3"/>
      <c r="I472" s="85">
        <f>I473</f>
        <v>4477800</v>
      </c>
    </row>
    <row r="473" spans="1:9" ht="30.75" customHeight="1">
      <c r="A473" s="4">
        <v>615</v>
      </c>
      <c r="B473" s="10" t="s">
        <v>346</v>
      </c>
      <c r="C473" s="10" t="s">
        <v>261</v>
      </c>
      <c r="D473" s="19">
        <v>610</v>
      </c>
      <c r="E473" s="8" t="s">
        <v>271</v>
      </c>
      <c r="F473" s="20">
        <v>4985896.57</v>
      </c>
      <c r="I473" s="85">
        <v>4477800</v>
      </c>
    </row>
    <row r="474" spans="1:9" s="70" customFormat="1" ht="43.5" customHeight="1">
      <c r="A474" s="4">
        <v>615</v>
      </c>
      <c r="B474" s="10" t="s">
        <v>346</v>
      </c>
      <c r="C474" s="10" t="s">
        <v>446</v>
      </c>
      <c r="D474" s="19"/>
      <c r="E474" s="8" t="s">
        <v>423</v>
      </c>
      <c r="F474" s="20">
        <f>F475</f>
        <v>8000</v>
      </c>
      <c r="I474" s="85">
        <f>I475</f>
        <v>8000</v>
      </c>
    </row>
    <row r="475" spans="1:9" s="70" customFormat="1" ht="22.5" customHeight="1">
      <c r="A475" s="4">
        <v>615</v>
      </c>
      <c r="B475" s="10" t="s">
        <v>346</v>
      </c>
      <c r="C475" s="10" t="s">
        <v>446</v>
      </c>
      <c r="D475" s="19">
        <v>610</v>
      </c>
      <c r="E475" s="8" t="s">
        <v>271</v>
      </c>
      <c r="F475" s="20">
        <v>8000</v>
      </c>
      <c r="I475" s="85">
        <v>8000</v>
      </c>
    </row>
    <row r="476" spans="1:9" s="70" customFormat="1" ht="44.25" customHeight="1">
      <c r="A476" s="4">
        <v>615</v>
      </c>
      <c r="B476" s="10" t="s">
        <v>346</v>
      </c>
      <c r="C476" s="10" t="s">
        <v>586</v>
      </c>
      <c r="D476" s="19"/>
      <c r="E476" s="30" t="s">
        <v>426</v>
      </c>
      <c r="F476" s="20">
        <f>F477</f>
        <v>2756.43</v>
      </c>
      <c r="I476" s="85">
        <f>I477</f>
        <v>2756.43</v>
      </c>
    </row>
    <row r="477" spans="1:9" s="70" customFormat="1" ht="30.75" customHeight="1">
      <c r="A477" s="4">
        <v>615</v>
      </c>
      <c r="B477" s="10" t="s">
        <v>346</v>
      </c>
      <c r="C477" s="10" t="s">
        <v>586</v>
      </c>
      <c r="D477" s="19">
        <v>610</v>
      </c>
      <c r="E477" s="8" t="s">
        <v>271</v>
      </c>
      <c r="F477" s="20">
        <v>2756.43</v>
      </c>
      <c r="I477" s="85">
        <v>2756.43</v>
      </c>
    </row>
    <row r="478" spans="1:9" s="70" customFormat="1" ht="46.5" customHeight="1">
      <c r="A478" s="4">
        <v>615</v>
      </c>
      <c r="B478" s="10" t="s">
        <v>346</v>
      </c>
      <c r="C478" s="10" t="s">
        <v>447</v>
      </c>
      <c r="D478" s="19"/>
      <c r="E478" s="123" t="s">
        <v>621</v>
      </c>
      <c r="F478" s="20">
        <f>F479</f>
        <v>800000</v>
      </c>
      <c r="I478" s="85">
        <f>I479</f>
        <v>800000</v>
      </c>
    </row>
    <row r="479" spans="1:9" s="70" customFormat="1" ht="30.75" customHeight="1">
      <c r="A479" s="4">
        <v>615</v>
      </c>
      <c r="B479" s="10" t="s">
        <v>346</v>
      </c>
      <c r="C479" s="10" t="s">
        <v>448</v>
      </c>
      <c r="D479" s="19"/>
      <c r="E479" s="8" t="s">
        <v>430</v>
      </c>
      <c r="F479" s="20">
        <f>F480</f>
        <v>800000</v>
      </c>
      <c r="I479" s="85">
        <f>I480</f>
        <v>800000</v>
      </c>
    </row>
    <row r="480" spans="1:9" s="70" customFormat="1" ht="30.75" customHeight="1">
      <c r="A480" s="4">
        <v>615</v>
      </c>
      <c r="B480" s="10" t="s">
        <v>346</v>
      </c>
      <c r="C480" s="10" t="s">
        <v>448</v>
      </c>
      <c r="D480" s="19">
        <v>610</v>
      </c>
      <c r="E480" s="8" t="s">
        <v>271</v>
      </c>
      <c r="F480" s="20">
        <v>800000</v>
      </c>
      <c r="I480" s="85">
        <v>800000</v>
      </c>
    </row>
    <row r="481" spans="1:9" s="81" customFormat="1" ht="30.75" customHeight="1">
      <c r="A481" s="4">
        <v>615</v>
      </c>
      <c r="B481" s="10" t="s">
        <v>346</v>
      </c>
      <c r="C481" s="10" t="s">
        <v>475</v>
      </c>
      <c r="D481" s="19"/>
      <c r="E481" s="8" t="s">
        <v>476</v>
      </c>
      <c r="F481" s="20">
        <f>F482</f>
        <v>275643</v>
      </c>
      <c r="I481" s="85">
        <f>I482</f>
        <v>275643</v>
      </c>
    </row>
    <row r="482" spans="1:9" s="81" customFormat="1" ht="45" customHeight="1">
      <c r="A482" s="4">
        <v>615</v>
      </c>
      <c r="B482" s="10" t="s">
        <v>346</v>
      </c>
      <c r="C482" s="10" t="s">
        <v>587</v>
      </c>
      <c r="D482" s="19"/>
      <c r="E482" s="30" t="s">
        <v>469</v>
      </c>
      <c r="F482" s="20">
        <f>F483</f>
        <v>275643</v>
      </c>
      <c r="I482" s="85">
        <f>I483</f>
        <v>275643</v>
      </c>
    </row>
    <row r="483" spans="1:9" s="81" customFormat="1" ht="30.75" customHeight="1">
      <c r="A483" s="4">
        <v>615</v>
      </c>
      <c r="B483" s="10" t="s">
        <v>346</v>
      </c>
      <c r="C483" s="10" t="s">
        <v>587</v>
      </c>
      <c r="D483" s="19">
        <v>610</v>
      </c>
      <c r="E483" s="8" t="s">
        <v>271</v>
      </c>
      <c r="F483" s="20">
        <v>275643</v>
      </c>
      <c r="I483" s="85">
        <v>275643</v>
      </c>
    </row>
    <row r="484" spans="1:9" s="81" customFormat="1" ht="30.75" customHeight="1">
      <c r="A484" s="4">
        <v>615</v>
      </c>
      <c r="B484" s="10" t="s">
        <v>346</v>
      </c>
      <c r="C484" s="10" t="s">
        <v>176</v>
      </c>
      <c r="D484" s="19"/>
      <c r="E484" s="8" t="s">
        <v>23</v>
      </c>
      <c r="F484" s="20">
        <f>F485</f>
        <v>100000</v>
      </c>
      <c r="I484" s="85">
        <f>I485</f>
        <v>100000</v>
      </c>
    </row>
    <row r="485" spans="1:9" s="81" customFormat="1" ht="42.75" customHeight="1">
      <c r="A485" s="4">
        <v>615</v>
      </c>
      <c r="B485" s="10" t="s">
        <v>346</v>
      </c>
      <c r="C485" s="10" t="s">
        <v>467</v>
      </c>
      <c r="D485" s="19"/>
      <c r="E485" s="8" t="s">
        <v>468</v>
      </c>
      <c r="F485" s="20">
        <f>F486</f>
        <v>100000</v>
      </c>
      <c r="I485" s="85">
        <f>I486</f>
        <v>100000</v>
      </c>
    </row>
    <row r="486" spans="1:9" s="81" customFormat="1" ht="30.75" customHeight="1">
      <c r="A486" s="4">
        <v>615</v>
      </c>
      <c r="B486" s="10" t="s">
        <v>346</v>
      </c>
      <c r="C486" s="10" t="s">
        <v>467</v>
      </c>
      <c r="D486" s="19">
        <v>610</v>
      </c>
      <c r="E486" s="8" t="s">
        <v>271</v>
      </c>
      <c r="F486" s="20">
        <v>100000</v>
      </c>
      <c r="I486" s="85">
        <v>100000</v>
      </c>
    </row>
    <row r="487" spans="1:9" ht="37.5" customHeight="1">
      <c r="A487" s="4">
        <v>615</v>
      </c>
      <c r="B487" s="10" t="s">
        <v>55</v>
      </c>
      <c r="C487" s="10"/>
      <c r="D487" s="19"/>
      <c r="E487" s="8" t="s">
        <v>373</v>
      </c>
      <c r="F487" s="20">
        <f>F488</f>
        <v>483905</v>
      </c>
      <c r="G487" s="36"/>
      <c r="I487" s="85">
        <f>I488</f>
        <v>466330</v>
      </c>
    </row>
    <row r="488" spans="1:9" ht="54.75">
      <c r="A488" s="4">
        <v>615</v>
      </c>
      <c r="B488" s="10" t="s">
        <v>55</v>
      </c>
      <c r="C488" s="10" t="s">
        <v>252</v>
      </c>
      <c r="D488" s="9"/>
      <c r="E488" s="8" t="s">
        <v>588</v>
      </c>
      <c r="F488" s="20">
        <f>F489</f>
        <v>483905</v>
      </c>
      <c r="I488" s="85">
        <f>I489</f>
        <v>466330</v>
      </c>
    </row>
    <row r="489" spans="1:9" ht="27">
      <c r="A489" s="4">
        <v>615</v>
      </c>
      <c r="B489" s="10" t="s">
        <v>55</v>
      </c>
      <c r="C489" s="10" t="s">
        <v>263</v>
      </c>
      <c r="D489" s="19"/>
      <c r="E489" s="8" t="s">
        <v>103</v>
      </c>
      <c r="F489" s="20">
        <f>F490+F492</f>
        <v>483905</v>
      </c>
      <c r="I489" s="85">
        <f>I490+I492</f>
        <v>466330</v>
      </c>
    </row>
    <row r="490" spans="1:9" ht="27">
      <c r="A490" s="4">
        <v>615</v>
      </c>
      <c r="B490" s="10" t="s">
        <v>55</v>
      </c>
      <c r="C490" s="10" t="s">
        <v>449</v>
      </c>
      <c r="D490" s="19"/>
      <c r="E490" s="8" t="s">
        <v>113</v>
      </c>
      <c r="F490" s="20">
        <f>F491</f>
        <v>42105</v>
      </c>
      <c r="I490" s="85">
        <f>I491</f>
        <v>24530</v>
      </c>
    </row>
    <row r="491" spans="1:9" ht="14.25">
      <c r="A491" s="4">
        <v>615</v>
      </c>
      <c r="B491" s="10" t="s">
        <v>55</v>
      </c>
      <c r="C491" s="10" t="s">
        <v>449</v>
      </c>
      <c r="D491" s="19">
        <v>610</v>
      </c>
      <c r="E491" s="8" t="s">
        <v>271</v>
      </c>
      <c r="F491" s="20">
        <v>42105</v>
      </c>
      <c r="I491" s="85">
        <v>24530</v>
      </c>
    </row>
    <row r="492" spans="1:9" s="70" customFormat="1" ht="27">
      <c r="A492" s="4">
        <v>615</v>
      </c>
      <c r="B492" s="10" t="s">
        <v>55</v>
      </c>
      <c r="C492" s="10" t="s">
        <v>450</v>
      </c>
      <c r="D492" s="19"/>
      <c r="E492" s="8" t="s">
        <v>451</v>
      </c>
      <c r="F492" s="20">
        <f>F493</f>
        <v>441800</v>
      </c>
      <c r="I492" s="85">
        <f>I493</f>
        <v>441800</v>
      </c>
    </row>
    <row r="493" spans="1:9" s="70" customFormat="1" ht="14.25">
      <c r="A493" s="4">
        <v>615</v>
      </c>
      <c r="B493" s="10" t="s">
        <v>55</v>
      </c>
      <c r="C493" s="10" t="s">
        <v>450</v>
      </c>
      <c r="D493" s="19">
        <v>610</v>
      </c>
      <c r="E493" s="8" t="s">
        <v>271</v>
      </c>
      <c r="F493" s="20">
        <v>441800</v>
      </c>
      <c r="I493" s="85">
        <v>441800</v>
      </c>
    </row>
    <row r="494" spans="1:9" ht="14.25">
      <c r="A494" s="4">
        <v>615</v>
      </c>
      <c r="B494" s="10" t="s">
        <v>104</v>
      </c>
      <c r="C494" s="10"/>
      <c r="D494" s="19"/>
      <c r="E494" s="8" t="s">
        <v>105</v>
      </c>
      <c r="F494" s="20">
        <f>F495</f>
        <v>4073879.8</v>
      </c>
      <c r="G494" s="36"/>
      <c r="I494" s="85">
        <f>I495</f>
        <v>4020282.6799999997</v>
      </c>
    </row>
    <row r="495" spans="1:9" ht="54.75">
      <c r="A495" s="4">
        <v>615</v>
      </c>
      <c r="B495" s="10" t="s">
        <v>104</v>
      </c>
      <c r="C495" s="10" t="s">
        <v>252</v>
      </c>
      <c r="D495" s="9"/>
      <c r="E495" s="8" t="s">
        <v>589</v>
      </c>
      <c r="F495" s="20">
        <f>F496</f>
        <v>4073879.8</v>
      </c>
      <c r="I495" s="85">
        <f>I496</f>
        <v>4020282.6799999997</v>
      </c>
    </row>
    <row r="496" spans="1:9" ht="14.25">
      <c r="A496" s="4">
        <v>615</v>
      </c>
      <c r="B496" s="10" t="s">
        <v>104</v>
      </c>
      <c r="C496" s="10" t="s">
        <v>264</v>
      </c>
      <c r="D496" s="19"/>
      <c r="E496" s="8" t="s">
        <v>29</v>
      </c>
      <c r="F496" s="20">
        <f>F497</f>
        <v>4073879.8</v>
      </c>
      <c r="I496" s="85">
        <f>I497</f>
        <v>4020282.6799999997</v>
      </c>
    </row>
    <row r="497" spans="1:9" ht="27">
      <c r="A497" s="4">
        <v>615</v>
      </c>
      <c r="B497" s="10" t="s">
        <v>104</v>
      </c>
      <c r="C497" s="10" t="s">
        <v>265</v>
      </c>
      <c r="D497" s="19"/>
      <c r="E497" s="8" t="s">
        <v>149</v>
      </c>
      <c r="F497" s="20">
        <f>F498+F499+F500</f>
        <v>4073879.8</v>
      </c>
      <c r="I497" s="85">
        <f>I498+I499+I500</f>
        <v>4020282.6799999997</v>
      </c>
    </row>
    <row r="498" spans="1:9" ht="30.75">
      <c r="A498" s="4">
        <v>615</v>
      </c>
      <c r="B498" s="10" t="s">
        <v>104</v>
      </c>
      <c r="C498" s="10" t="s">
        <v>265</v>
      </c>
      <c r="D498" s="19">
        <v>110</v>
      </c>
      <c r="E498" s="25" t="s">
        <v>272</v>
      </c>
      <c r="F498" s="20">
        <v>3289424</v>
      </c>
      <c r="I498" s="85">
        <v>3247979.59</v>
      </c>
    </row>
    <row r="499" spans="1:9" ht="27">
      <c r="A499" s="4">
        <v>615</v>
      </c>
      <c r="B499" s="10" t="s">
        <v>104</v>
      </c>
      <c r="C499" s="10" t="s">
        <v>265</v>
      </c>
      <c r="D499" s="4">
        <v>240</v>
      </c>
      <c r="E499" s="8" t="s">
        <v>266</v>
      </c>
      <c r="F499" s="20">
        <v>784340</v>
      </c>
      <c r="I499" s="85">
        <v>772187.29</v>
      </c>
    </row>
    <row r="500" spans="1:9" s="81" customFormat="1" ht="14.25">
      <c r="A500" s="4">
        <v>615</v>
      </c>
      <c r="B500" s="10" t="s">
        <v>104</v>
      </c>
      <c r="C500" s="10" t="s">
        <v>265</v>
      </c>
      <c r="D500" s="4">
        <v>850</v>
      </c>
      <c r="E500" s="8" t="s">
        <v>388</v>
      </c>
      <c r="F500" s="20">
        <v>115.8</v>
      </c>
      <c r="I500" s="85">
        <v>115.8</v>
      </c>
    </row>
    <row r="501" spans="1:9" ht="14.25">
      <c r="A501" s="4">
        <v>615</v>
      </c>
      <c r="B501" s="10" t="s">
        <v>57</v>
      </c>
      <c r="C501" s="10"/>
      <c r="D501" s="9"/>
      <c r="E501" s="8" t="s">
        <v>58</v>
      </c>
      <c r="F501" s="20">
        <f>F502+F509</f>
        <v>2922300</v>
      </c>
      <c r="G501" s="36"/>
      <c r="I501" s="85">
        <f>I502+I507</f>
        <v>2376111.98</v>
      </c>
    </row>
    <row r="502" spans="1:9" ht="54.75">
      <c r="A502" s="4">
        <v>615</v>
      </c>
      <c r="B502" s="10" t="s">
        <v>62</v>
      </c>
      <c r="C502" s="10" t="s">
        <v>252</v>
      </c>
      <c r="D502" s="66"/>
      <c r="E502" s="8" t="s">
        <v>589</v>
      </c>
      <c r="F502" s="20">
        <f>F503</f>
        <v>1188000</v>
      </c>
      <c r="G502" s="36"/>
      <c r="I502" s="85">
        <f>I503</f>
        <v>1067436.96</v>
      </c>
    </row>
    <row r="503" spans="1:9" ht="69">
      <c r="A503" s="4">
        <v>615</v>
      </c>
      <c r="B503" s="10" t="s">
        <v>62</v>
      </c>
      <c r="C503" s="10" t="s">
        <v>365</v>
      </c>
      <c r="D503" s="66"/>
      <c r="E503" s="8" t="s">
        <v>366</v>
      </c>
      <c r="F503" s="20">
        <f>F504</f>
        <v>1188000</v>
      </c>
      <c r="G503" s="36"/>
      <c r="I503" s="85">
        <f>I504</f>
        <v>1067436.96</v>
      </c>
    </row>
    <row r="504" spans="1:9" ht="75" customHeight="1">
      <c r="A504" s="4">
        <v>615</v>
      </c>
      <c r="B504" s="10" t="s">
        <v>62</v>
      </c>
      <c r="C504" s="10" t="s">
        <v>367</v>
      </c>
      <c r="D504" s="66"/>
      <c r="E504" s="8" t="s">
        <v>368</v>
      </c>
      <c r="F504" s="20">
        <f>F505</f>
        <v>1188000</v>
      </c>
      <c r="G504" s="36"/>
      <c r="I504" s="85">
        <f>I505</f>
        <v>1067436.96</v>
      </c>
    </row>
    <row r="505" spans="1:9" ht="69">
      <c r="A505" s="4">
        <v>615</v>
      </c>
      <c r="B505" s="10" t="s">
        <v>62</v>
      </c>
      <c r="C505" s="10" t="s">
        <v>499</v>
      </c>
      <c r="D505" s="66"/>
      <c r="E505" s="8" t="s">
        <v>369</v>
      </c>
      <c r="F505" s="20">
        <f>F506</f>
        <v>1188000</v>
      </c>
      <c r="G505" s="36"/>
      <c r="I505" s="85">
        <f>I506</f>
        <v>1067436.96</v>
      </c>
    </row>
    <row r="506" spans="1:9" ht="14.25">
      <c r="A506" s="4">
        <v>615</v>
      </c>
      <c r="B506" s="10" t="s">
        <v>62</v>
      </c>
      <c r="C506" s="10" t="s">
        <v>499</v>
      </c>
      <c r="D506" s="66">
        <v>310</v>
      </c>
      <c r="E506" s="8" t="s">
        <v>268</v>
      </c>
      <c r="F506" s="20">
        <v>1188000</v>
      </c>
      <c r="G506" s="36"/>
      <c r="I506" s="85">
        <v>1067436.96</v>
      </c>
    </row>
    <row r="507" spans="1:9" ht="14.25">
      <c r="A507" s="4">
        <v>615</v>
      </c>
      <c r="B507" s="10" t="s">
        <v>67</v>
      </c>
      <c r="C507" s="10"/>
      <c r="D507" s="9"/>
      <c r="E507" s="8" t="s">
        <v>68</v>
      </c>
      <c r="F507" s="20">
        <f>F508</f>
        <v>1734300</v>
      </c>
      <c r="I507" s="85">
        <f>I508</f>
        <v>1308675.02</v>
      </c>
    </row>
    <row r="508" spans="1:9" ht="54.75">
      <c r="A508" s="4">
        <v>615</v>
      </c>
      <c r="B508" s="10" t="s">
        <v>67</v>
      </c>
      <c r="C508" s="10" t="s">
        <v>252</v>
      </c>
      <c r="D508" s="9"/>
      <c r="E508" s="8" t="s">
        <v>589</v>
      </c>
      <c r="F508" s="20">
        <f>F509</f>
        <v>1734300</v>
      </c>
      <c r="I508" s="85">
        <f>I509</f>
        <v>1308675.02</v>
      </c>
    </row>
    <row r="509" spans="1:9" ht="14.25">
      <c r="A509" s="4">
        <v>615</v>
      </c>
      <c r="B509" s="10" t="s">
        <v>67</v>
      </c>
      <c r="C509" s="10" t="s">
        <v>253</v>
      </c>
      <c r="D509" s="9"/>
      <c r="E509" s="8" t="s">
        <v>100</v>
      </c>
      <c r="F509" s="20">
        <f>F510</f>
        <v>1734300</v>
      </c>
      <c r="I509" s="85">
        <f>I510</f>
        <v>1308675.02</v>
      </c>
    </row>
    <row r="510" spans="1:9" ht="123.75">
      <c r="A510" s="26">
        <v>615</v>
      </c>
      <c r="B510" s="27" t="s">
        <v>67</v>
      </c>
      <c r="C510" s="27" t="s">
        <v>590</v>
      </c>
      <c r="D510" s="37"/>
      <c r="E510" s="73" t="s">
        <v>622</v>
      </c>
      <c r="F510" s="34">
        <f>F511+F512</f>
        <v>1734300</v>
      </c>
      <c r="I510" s="87">
        <f>I511+I512</f>
        <v>1308675.02</v>
      </c>
    </row>
    <row r="511" spans="1:9" ht="47.25" customHeight="1">
      <c r="A511" s="28">
        <v>615</v>
      </c>
      <c r="B511" s="29" t="s">
        <v>67</v>
      </c>
      <c r="C511" s="27" t="s">
        <v>590</v>
      </c>
      <c r="D511" s="28">
        <v>320</v>
      </c>
      <c r="E511" s="30" t="s">
        <v>269</v>
      </c>
      <c r="F511" s="35">
        <v>1694300</v>
      </c>
      <c r="I511" s="35">
        <v>1276747.3</v>
      </c>
    </row>
    <row r="512" spans="1:9" ht="27">
      <c r="A512" s="94">
        <v>615</v>
      </c>
      <c r="B512" s="97" t="s">
        <v>67</v>
      </c>
      <c r="C512" s="96" t="s">
        <v>590</v>
      </c>
      <c r="D512" s="94">
        <v>240</v>
      </c>
      <c r="E512" s="11" t="s">
        <v>266</v>
      </c>
      <c r="F512" s="95">
        <v>40000</v>
      </c>
      <c r="I512" s="95">
        <v>31927.72</v>
      </c>
    </row>
    <row r="513" spans="1:10" ht="41.25">
      <c r="A513" s="106">
        <v>704</v>
      </c>
      <c r="B513" s="106"/>
      <c r="C513" s="106"/>
      <c r="D513" s="107"/>
      <c r="E513" s="108" t="s">
        <v>591</v>
      </c>
      <c r="F513" s="110">
        <f>F514</f>
        <v>949298.83</v>
      </c>
      <c r="G513" s="110"/>
      <c r="H513" s="110"/>
      <c r="I513" s="109">
        <f>I514</f>
        <v>876876.03</v>
      </c>
      <c r="J513" s="24"/>
    </row>
    <row r="514" spans="1:9" ht="46.5" customHeight="1">
      <c r="A514" s="103">
        <v>704</v>
      </c>
      <c r="B514" s="105" t="s">
        <v>39</v>
      </c>
      <c r="C514" s="105"/>
      <c r="D514" s="105"/>
      <c r="E514" s="104" t="s">
        <v>592</v>
      </c>
      <c r="F514" s="111">
        <f>F515</f>
        <v>949298.83</v>
      </c>
      <c r="G514" s="111"/>
      <c r="H514" s="111"/>
      <c r="I514" s="111">
        <f>I515</f>
        <v>876876.03</v>
      </c>
    </row>
    <row r="515" spans="1:9" ht="82.5">
      <c r="A515" s="103">
        <v>704</v>
      </c>
      <c r="B515" s="105" t="s">
        <v>39</v>
      </c>
      <c r="C515" s="105" t="s">
        <v>594</v>
      </c>
      <c r="D515" s="105"/>
      <c r="E515" s="8" t="s">
        <v>593</v>
      </c>
      <c r="F515" s="111">
        <f>F516</f>
        <v>949298.83</v>
      </c>
      <c r="G515" s="111"/>
      <c r="H515" s="111"/>
      <c r="I515" s="111">
        <f>I516</f>
        <v>876876.03</v>
      </c>
    </row>
    <row r="516" spans="1:9" ht="41.25">
      <c r="A516" s="103">
        <v>704</v>
      </c>
      <c r="B516" s="105" t="s">
        <v>39</v>
      </c>
      <c r="C516" s="105" t="s">
        <v>595</v>
      </c>
      <c r="D516" s="105"/>
      <c r="E516" s="8" t="s">
        <v>596</v>
      </c>
      <c r="F516" s="111">
        <f>F517</f>
        <v>949298.83</v>
      </c>
      <c r="G516" s="111"/>
      <c r="H516" s="111"/>
      <c r="I516" s="111">
        <f>I517</f>
        <v>876876.03</v>
      </c>
    </row>
    <row r="517" spans="1:9" ht="45.75" customHeight="1">
      <c r="A517" s="103">
        <v>704</v>
      </c>
      <c r="B517" s="105" t="s">
        <v>39</v>
      </c>
      <c r="C517" s="105" t="s">
        <v>597</v>
      </c>
      <c r="D517" s="105"/>
      <c r="E517" s="8" t="s">
        <v>598</v>
      </c>
      <c r="F517" s="111">
        <f>F518</f>
        <v>949298.83</v>
      </c>
      <c r="G517" s="111"/>
      <c r="H517" s="111"/>
      <c r="I517" s="111">
        <f>I518</f>
        <v>876876.03</v>
      </c>
    </row>
    <row r="518" spans="1:9" ht="41.25">
      <c r="A518" s="103">
        <v>704</v>
      </c>
      <c r="B518" s="105" t="s">
        <v>39</v>
      </c>
      <c r="C518" s="105" t="s">
        <v>599</v>
      </c>
      <c r="D518" s="105"/>
      <c r="E518" s="8" t="s">
        <v>603</v>
      </c>
      <c r="F518" s="111">
        <f>F519+F520+F521</f>
        <v>949298.83</v>
      </c>
      <c r="G518" s="111"/>
      <c r="H518" s="111"/>
      <c r="I518" s="111">
        <f>I519+I520+I521</f>
        <v>876876.03</v>
      </c>
    </row>
    <row r="519" spans="1:9" ht="51" customHeight="1">
      <c r="A519" s="103">
        <v>704</v>
      </c>
      <c r="B519" s="105" t="s">
        <v>39</v>
      </c>
      <c r="C519" s="105" t="s">
        <v>599</v>
      </c>
      <c r="D519" s="105" t="s">
        <v>602</v>
      </c>
      <c r="E519" s="102" t="s">
        <v>272</v>
      </c>
      <c r="F519" s="111">
        <v>902358.83</v>
      </c>
      <c r="G519" s="111"/>
      <c r="H519" s="111"/>
      <c r="I519" s="111">
        <v>863911.03</v>
      </c>
    </row>
    <row r="520" spans="1:9" ht="27.75">
      <c r="A520" s="103">
        <v>704</v>
      </c>
      <c r="B520" s="105" t="s">
        <v>39</v>
      </c>
      <c r="C520" s="105" t="s">
        <v>599</v>
      </c>
      <c r="D520" s="105" t="s">
        <v>601</v>
      </c>
      <c r="E520" s="104" t="s">
        <v>266</v>
      </c>
      <c r="F520" s="111">
        <v>43940</v>
      </c>
      <c r="G520" s="111"/>
      <c r="H520" s="111"/>
      <c r="I520" s="111">
        <v>12965</v>
      </c>
    </row>
    <row r="521" spans="1:9" ht="14.25">
      <c r="A521" s="103">
        <v>704</v>
      </c>
      <c r="B521" s="105" t="s">
        <v>39</v>
      </c>
      <c r="C521" s="105" t="s">
        <v>599</v>
      </c>
      <c r="D521" s="105" t="s">
        <v>600</v>
      </c>
      <c r="E521" s="102" t="s">
        <v>388</v>
      </c>
      <c r="F521" s="111">
        <v>3000</v>
      </c>
      <c r="G521" s="111"/>
      <c r="H521" s="111"/>
      <c r="I521" s="111">
        <v>0</v>
      </c>
    </row>
    <row r="531" ht="75" customHeight="1"/>
    <row r="532" ht="239.25" customHeight="1"/>
    <row r="541" ht="75.75" customHeight="1"/>
    <row r="553" spans="9:10" ht="14.25">
      <c r="I553" s="2"/>
      <c r="J553" s="2"/>
    </row>
    <row r="569" spans="1:10" s="2" customFormat="1" ht="14.2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8" ht="132" customHeight="1"/>
    <row r="579" ht="112.5" customHeight="1"/>
  </sheetData>
  <sheetProtection/>
  <mergeCells count="14">
    <mergeCell ref="A1:J1"/>
    <mergeCell ref="A2:J2"/>
    <mergeCell ref="A3:J3"/>
    <mergeCell ref="A6:J6"/>
    <mergeCell ref="A7:J7"/>
    <mergeCell ref="A5:J5"/>
    <mergeCell ref="B8:B10"/>
    <mergeCell ref="C8:C10"/>
    <mergeCell ref="D8:D10"/>
    <mergeCell ref="A8:A10"/>
    <mergeCell ref="A4:J4"/>
    <mergeCell ref="E8:E10"/>
    <mergeCell ref="F8:F10"/>
    <mergeCell ref="I8:I10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2020-06-10T11:18:43Z</dcterms:modified>
  <cp:category/>
  <cp:version/>
  <cp:contentType/>
  <cp:contentStatus/>
</cp:coreProperties>
</file>