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E22"/>
  <c r="F122"/>
  <c r="E122"/>
  <c r="E126"/>
  <c r="E127"/>
  <c r="F123"/>
  <c r="F124"/>
  <c r="E123"/>
  <c r="E124"/>
  <c r="F88"/>
  <c r="F120"/>
  <c r="E120"/>
  <c r="F118"/>
  <c r="E118"/>
  <c r="F116"/>
  <c r="E116"/>
  <c r="F114"/>
  <c r="E114"/>
  <c r="F108"/>
  <c r="F109"/>
  <c r="F112"/>
  <c r="F101" s="1"/>
  <c r="E112"/>
  <c r="F110"/>
  <c r="E110"/>
  <c r="E109" s="1"/>
  <c r="E108" s="1"/>
  <c r="E101" s="1"/>
  <c r="E88" s="1"/>
  <c r="F102"/>
  <c r="E102"/>
  <c r="F103"/>
  <c r="E103"/>
  <c r="F106"/>
  <c r="E106"/>
  <c r="F104"/>
  <c r="E104"/>
  <c r="F94"/>
  <c r="E94"/>
  <c r="F99"/>
  <c r="E99"/>
  <c r="F97"/>
  <c r="E97"/>
  <c r="F95"/>
  <c r="E95"/>
  <c r="F89"/>
  <c r="E89"/>
  <c r="F90"/>
  <c r="E90"/>
  <c r="F92"/>
  <c r="E92"/>
  <c r="F50"/>
  <c r="E50"/>
  <c r="F85"/>
  <c r="F86"/>
  <c r="E85"/>
  <c r="E86"/>
  <c r="F54"/>
  <c r="E54"/>
  <c r="F55"/>
  <c r="E55"/>
  <c r="F83"/>
  <c r="E83"/>
  <c r="F77"/>
  <c r="E77"/>
  <c r="F78"/>
  <c r="E78"/>
  <c r="F81"/>
  <c r="E81"/>
  <c r="F79"/>
  <c r="E79"/>
  <c r="F73"/>
  <c r="F74"/>
  <c r="E73"/>
  <c r="E74"/>
  <c r="F67"/>
  <c r="E67"/>
  <c r="F68"/>
  <c r="E68"/>
  <c r="F71"/>
  <c r="E71"/>
  <c r="F69"/>
  <c r="E69"/>
  <c r="F64"/>
  <c r="E64"/>
  <c r="F65"/>
  <c r="E65"/>
  <c r="F59"/>
  <c r="E59"/>
  <c r="F62"/>
  <c r="E62"/>
  <c r="F60"/>
  <c r="E60"/>
  <c r="F56"/>
  <c r="E56"/>
  <c r="F57"/>
  <c r="E57"/>
  <c r="F51"/>
  <c r="F52"/>
  <c r="E51"/>
  <c r="E52"/>
  <c r="F45"/>
  <c r="F46"/>
  <c r="E45"/>
  <c r="E46"/>
  <c r="F47"/>
  <c r="E47"/>
  <c r="F36"/>
  <c r="E36"/>
  <c r="F43"/>
  <c r="E43"/>
  <c r="E41"/>
  <c r="F39"/>
  <c r="E39"/>
  <c r="F37"/>
  <c r="E37"/>
  <c r="E33"/>
  <c r="E34"/>
  <c r="F26"/>
  <c r="E26"/>
  <c r="F31"/>
  <c r="E31"/>
  <c r="F27"/>
  <c r="E27"/>
  <c r="F24"/>
  <c r="F23" s="1"/>
  <c r="F22" s="1"/>
  <c r="F21" s="1"/>
  <c r="E24"/>
  <c r="E23" s="1"/>
</calcChain>
</file>

<file path=xl/sharedStrings.xml><?xml version="1.0" encoding="utf-8"?>
<sst xmlns="http://schemas.openxmlformats.org/spreadsheetml/2006/main" count="337" uniqueCount="154">
  <si>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</si>
  <si>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</si>
  <si>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</si>
  <si>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</si>
  <si>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</si>
  <si>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</si>
  <si>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</si>
  <si>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</si>
  <si>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</si>
  <si>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</si>
  <si>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</si>
  <si>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</si>
  <si>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</si>
  <si>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</si>
  <si>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</si>
  <si>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</si>
  <si>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</si>
  <si>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</si>
  <si>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</si>
  <si>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</si>
  <si>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</si>
  <si>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</si>
  <si>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</si>
  <si>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</si>
  <si>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</si>
  <si>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</si>
  <si>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</si>
  <si>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</si>
  <si>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</si>
  <si>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</si>
  <si>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</si>
  <si>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</si>
  <si>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</si>
  <si>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</si>
  <si>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</si>
  <si>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</si>
  <si>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</si>
  <si>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</si>
  <si>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</si>
  <si>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</si>
  <si>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</si>
  <si>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0400000000</t>
  </si>
  <si>
    <t>0410000000</t>
  </si>
  <si>
    <t>1400000000</t>
  </si>
  <si>
    <t>1410000000</t>
  </si>
  <si>
    <t>Публичные нормативные социальные выплаты гражданам</t>
  </si>
  <si>
    <t>0300000000</t>
  </si>
  <si>
    <t>0310000000</t>
  </si>
  <si>
    <t>0200000000</t>
  </si>
  <si>
    <t>0210000000</t>
  </si>
  <si>
    <t>0500</t>
  </si>
  <si>
    <t>ЖИЛИЩНО-КОММУНАЛЬНОЕ ХОЗЯЙСТВО</t>
  </si>
  <si>
    <t>0503</t>
  </si>
  <si>
    <t>Благоустройство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</si>
  <si>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</si>
  <si>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</si>
  <si>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</si>
  <si>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Утвержденные бюджетные назначения</t>
  </si>
  <si>
    <t>кассовое исполнение</t>
  </si>
  <si>
    <t>993004000С</t>
  </si>
  <si>
    <t>993004001С</t>
  </si>
  <si>
    <t>993004003С</t>
  </si>
  <si>
    <t>Расходы  за счет средств поступивших в порядке возмещения расходов, понесенных в связи с эксплуатацией имущества поселения</t>
  </si>
  <si>
    <t>992004000А</t>
  </si>
  <si>
    <t>9930010540</t>
  </si>
  <si>
    <t>993004013Б</t>
  </si>
  <si>
    <t>Оплата взносов в Ассоциацию глав муниципальных образований</t>
  </si>
  <si>
    <t>993004017Б</t>
  </si>
  <si>
    <t>Оценка объектов имущества</t>
  </si>
  <si>
    <t>993004021Б</t>
  </si>
  <si>
    <t>Прочие расходы бюджетов поселений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</si>
  <si>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</si>
  <si>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</si>
  <si>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</si>
  <si>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</si>
  <si>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</si>
  <si>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</si>
  <si>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993004025Б</t>
  </si>
  <si>
    <t>Мероприятия в области транспорта</t>
  </si>
  <si>
    <t>0100000000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</si>
  <si>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</si>
  <si>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0110000000</t>
  </si>
  <si>
    <t>Подпрограмма "Содержание автомобильных дорог"</t>
  </si>
  <si>
    <t>011014011Б</t>
  </si>
  <si>
    <t>Проведение мероприятий по содержанию дорог-городское поселение г.Весьегонск</t>
  </si>
  <si>
    <t>0120000000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</si>
  <si>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</si>
  <si>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0120111050</t>
  </si>
  <si>
    <t>Субсидии на капитальный ремонт и ремонт улично-дорожной сети муниципальных образований Тверской области</t>
  </si>
  <si>
    <t>01201S1050</t>
  </si>
  <si>
    <t>Софинансирование на капитальный ремонт и ремонт улично-дорожной сети муниципальных образований Тверской области</t>
  </si>
  <si>
    <t>0130000000</t>
  </si>
  <si>
    <t>Подпрограмма "Безопасность дорожного движения"</t>
  </si>
  <si>
    <t>013014024П</t>
  </si>
  <si>
    <t>Расходы на передачу полномочий в части осуществления дорожной деятельности в отношении автомобильных дорог местного значения в границах поселения и обеспечения безопасности дорожного движения на них</t>
  </si>
  <si>
    <t>Иные межбюджетные трансферты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</si>
  <si>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</si>
  <si>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</si>
  <si>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0210110330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</si>
  <si>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</si>
  <si>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02101S0330</t>
  </si>
  <si>
    <t>Софинансирование в рамках реализации ППМИ "Обустройство тротуара по ул.Карла Маркса от многоквартирного дома № 134 до дома №128 г.Весьегонск Тверской области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</si>
  <si>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</si>
  <si>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</si>
  <si>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03101S0330</t>
  </si>
  <si>
    <t>Софинансирование в рамках реализации ППМИ "Ремонт автомобильной дороги общего пользования местного значения по ул.Панфилова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</si>
  <si>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</si>
  <si>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</si>
  <si>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1410111020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</si>
  <si>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</si>
  <si>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14101S1020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</si>
  <si>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</si>
  <si>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</si>
  <si>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</si>
  <si>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</si>
  <si>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993004014Б</t>
  </si>
  <si>
    <t>Проведение кадастровых работ</t>
  </si>
  <si>
    <t>0501</t>
  </si>
  <si>
    <t>Жилищное хозяйство</t>
  </si>
  <si>
    <t>993004000Л</t>
  </si>
  <si>
    <t>Капитальный ремонт жилого фонда</t>
  </si>
  <si>
    <t>993004032Б</t>
  </si>
  <si>
    <t>Исполнение судебных актов и мировых соглашений</t>
  </si>
  <si>
    <t>993004005Ж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</si>
  <si>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</si>
  <si>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</si>
  <si>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993004026Б</t>
  </si>
  <si>
    <t>Прочие мероприятия в области коммунального хозяйства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</si>
  <si>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</si>
  <si>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</si>
  <si>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0410110330</t>
  </si>
  <si>
    <t>04101S0330</t>
  </si>
  <si>
    <t>Софинансирование в рамках реализации ППМИ "Капитальный ремонт уличного освещения по ул.Карла Маркса и ул.Коммунистическая г.Весьегонск Тверской области"</t>
  </si>
  <si>
    <t>1300000000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</si>
  <si>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</si>
  <si>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1310000000</t>
  </si>
  <si>
    <t>Подпрограмма "Благоустройство ул.Коммунистическая в г.Весьегонск Тверской обл."</t>
  </si>
  <si>
    <t>131F255550</t>
  </si>
  <si>
    <t>Субсидии на поддержку муниципальных программ формирования современной городской среды</t>
  </si>
  <si>
    <t>993004008Б</t>
  </si>
  <si>
    <t>Уличное освещение</t>
  </si>
  <si>
    <t>993004010Б</t>
  </si>
  <si>
    <t>Расходы на озеленение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</si>
  <si>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</si>
  <si>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</si>
  <si>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</si>
  <si>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</si>
  <si>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</si>
  <si>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</si>
  <si>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993004007Э</t>
  </si>
  <si>
    <t>Льготы предоставляемые гражданам, удостоенным звания "Почетный гражданин города Весьегонска"</t>
  </si>
  <si>
    <t>бюджета за 2019 год</t>
  </si>
  <si>
    <t>к решению Думы Весьегонского муниципального округа</t>
  </si>
  <si>
    <t>от 03.06.2020 № 112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</si>
</sst>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5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5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6" fillId="2" borderId="3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0" borderId="5" xfId="2" applyNumberFormat="1" applyFont="1" applyProtection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4"/>
  <sheetViews>
    <sheetView tabSelected="1" topLeftCell="A3" workbookViewId="0">
      <selection activeCell="A13" sqref="A13:G13"/>
    </sheetView>
  </sheetViews>
  <sheetFormatPr defaultRowHeight="14.4"/>
  <cols>
    <col min="1" max="1" width="9.109375" style="23"/>
    <col min="2" max="2" width="13" style="23" customWidth="1"/>
    <col min="3" max="3" width="9.33203125" style="23" bestFit="1" customWidth="1"/>
    <col min="4" max="4" width="41.88671875" style="23" customWidth="1"/>
    <col min="5" max="5" width="16.6640625" style="23" customWidth="1"/>
    <col min="6" max="6" width="15.6640625" style="23" customWidth="1"/>
    <col min="7" max="7" width="0.109375" style="23" customWidth="1"/>
  </cols>
  <sheetData>
    <row r="1" spans="1:7" hidden="1">
      <c r="A1" s="39"/>
      <c r="B1" s="39"/>
      <c r="C1" s="39"/>
      <c r="D1" s="39"/>
      <c r="E1" s="39"/>
      <c r="F1" s="39"/>
      <c r="G1" s="39"/>
    </row>
    <row r="2" spans="1:7" hidden="1">
      <c r="A2" s="39"/>
      <c r="B2" s="39"/>
      <c r="C2" s="39"/>
      <c r="D2" s="39"/>
      <c r="E2" s="39"/>
      <c r="F2" s="39"/>
      <c r="G2" s="39"/>
    </row>
    <row r="3" spans="1:7">
      <c r="A3" s="40" t="s">
        <v>0</v>
      </c>
      <c r="B3" s="40"/>
      <c r="C3" s="40"/>
      <c r="D3" s="40"/>
      <c r="E3" s="40"/>
      <c r="F3" s="40"/>
      <c r="G3" s="40"/>
    </row>
    <row r="4" spans="1:7" hidden="1">
      <c r="A4" s="40"/>
      <c r="B4" s="40"/>
      <c r="C4" s="40"/>
      <c r="D4" s="40"/>
      <c r="E4" s="40"/>
      <c r="F4" s="40"/>
      <c r="G4" s="40"/>
    </row>
    <row r="5" spans="1:7" hidden="1">
      <c r="A5" s="40"/>
      <c r="B5" s="40"/>
      <c r="C5" s="40"/>
      <c r="D5" s="40"/>
      <c r="E5" s="40"/>
      <c r="F5" s="40"/>
      <c r="G5" s="40"/>
    </row>
    <row r="6" spans="1:7" hidden="1">
      <c r="A6" s="40"/>
      <c r="B6" s="40"/>
      <c r="C6" s="40"/>
      <c r="D6" s="40"/>
      <c r="E6" s="40"/>
      <c r="F6" s="40"/>
      <c r="G6" s="40"/>
    </row>
    <row r="7" spans="1:7" hidden="1">
      <c r="A7" s="40"/>
      <c r="B7" s="40"/>
      <c r="C7" s="40"/>
      <c r="D7" s="40"/>
      <c r="E7" s="40"/>
      <c r="F7" s="40"/>
      <c r="G7" s="40"/>
    </row>
    <row r="8" spans="1:7">
      <c r="A8" s="43" t="s">
        <v>152</v>
      </c>
      <c r="B8" s="40"/>
      <c r="C8" s="40"/>
      <c r="D8" s="40"/>
      <c r="E8" s="40"/>
      <c r="F8" s="40"/>
      <c r="G8" s="40"/>
    </row>
    <row r="9" spans="1:7">
      <c r="A9" s="43" t="s">
        <v>153</v>
      </c>
      <c r="B9" s="40"/>
      <c r="C9" s="40"/>
      <c r="D9" s="40"/>
      <c r="E9" s="40"/>
      <c r="F9" s="40"/>
      <c r="G9" s="40"/>
    </row>
    <row r="10" spans="1:7">
      <c r="A10" s="40"/>
      <c r="B10" s="40"/>
      <c r="C10" s="40"/>
      <c r="D10" s="40"/>
      <c r="E10" s="40"/>
      <c r="F10" s="40"/>
      <c r="G10" s="40"/>
    </row>
    <row r="11" spans="1:7">
      <c r="A11" s="40"/>
      <c r="B11" s="40"/>
      <c r="C11" s="40"/>
      <c r="D11" s="40"/>
      <c r="E11" s="40"/>
      <c r="F11" s="40"/>
      <c r="G11" s="40"/>
    </row>
    <row r="12" spans="1:7">
      <c r="A12" s="44"/>
      <c r="B12" s="44"/>
      <c r="C12" s="44"/>
      <c r="D12" s="44"/>
      <c r="E12" s="44"/>
      <c r="F12" s="44"/>
      <c r="G12" s="44"/>
    </row>
    <row r="13" spans="1:7">
      <c r="A13" s="44" t="s">
        <v>35</v>
      </c>
      <c r="B13" s="44"/>
      <c r="C13" s="44"/>
      <c r="D13" s="44"/>
      <c r="E13" s="44"/>
      <c r="F13" s="44"/>
      <c r="G13" s="44"/>
    </row>
    <row r="14" spans="1:7" ht="21.75" customHeight="1">
      <c r="A14" s="49" t="s">
        <v>36</v>
      </c>
      <c r="B14" s="49"/>
      <c r="C14" s="49"/>
      <c r="D14" s="49"/>
      <c r="E14" s="49"/>
      <c r="F14" s="49"/>
      <c r="G14" s="49"/>
    </row>
    <row r="15" spans="1:7" ht="22.5" customHeight="1">
      <c r="A15" s="49" t="s">
        <v>37</v>
      </c>
      <c r="B15" s="49"/>
      <c r="C15" s="49"/>
      <c r="D15" s="49"/>
      <c r="E15" s="49"/>
      <c r="F15" s="49"/>
      <c r="G15" s="49"/>
    </row>
    <row r="16" spans="1:7" ht="18.75" customHeight="1">
      <c r="A16" s="45" t="s">
        <v>151</v>
      </c>
      <c r="B16" s="45"/>
      <c r="C16" s="45"/>
      <c r="D16" s="45"/>
      <c r="E16" s="45"/>
      <c r="F16" s="45"/>
      <c r="G16" s="45"/>
    </row>
    <row r="17" spans="1:7">
      <c r="A17" s="41" t="s">
        <v>1</v>
      </c>
      <c r="B17" s="41" t="s">
        <v>2</v>
      </c>
      <c r="C17" s="41" t="s">
        <v>3</v>
      </c>
      <c r="D17" s="42" t="s">
        <v>4</v>
      </c>
      <c r="E17" s="46" t="s">
        <v>57</v>
      </c>
      <c r="F17" s="46" t="s">
        <v>58</v>
      </c>
      <c r="G17"/>
    </row>
    <row r="18" spans="1:7" ht="15" customHeight="1">
      <c r="A18" s="41" t="s">
        <v>5</v>
      </c>
      <c r="B18" s="41" t="s">
        <v>5</v>
      </c>
      <c r="C18" s="41" t="s">
        <v>5</v>
      </c>
      <c r="D18" s="42" t="s">
        <v>5</v>
      </c>
      <c r="E18" s="47"/>
      <c r="F18" s="47"/>
      <c r="G18"/>
    </row>
    <row r="19" spans="1:7">
      <c r="A19" s="41" t="s">
        <v>5</v>
      </c>
      <c r="B19" s="41" t="s">
        <v>5</v>
      </c>
      <c r="C19" s="41" t="s">
        <v>5</v>
      </c>
      <c r="D19" s="42" t="s">
        <v>5</v>
      </c>
      <c r="E19" s="48"/>
      <c r="F19" s="48"/>
      <c r="G19"/>
    </row>
    <row r="20" spans="1:7">
      <c r="A20" s="22">
        <v>1</v>
      </c>
      <c r="B20" s="22">
        <v>2</v>
      </c>
      <c r="C20" s="22">
        <v>3</v>
      </c>
      <c r="D20" s="22">
        <v>4</v>
      </c>
      <c r="E20" s="26">
        <v>5</v>
      </c>
      <c r="F20" s="17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5">
        <f>E22+E45+E50+E88+E122</f>
        <v>33579674.170000002</v>
      </c>
      <c r="F21" s="27">
        <f>F22+F45+F50+F88+F122</f>
        <v>30528044.470000003</v>
      </c>
      <c r="G21"/>
    </row>
    <row r="22" spans="1:7" s="12" customFormat="1">
      <c r="A22" s="2" t="s">
        <v>7</v>
      </c>
      <c r="B22" s="1" t="s">
        <v>5</v>
      </c>
      <c r="C22" s="1" t="s">
        <v>5</v>
      </c>
      <c r="D22" s="3" t="s">
        <v>8</v>
      </c>
      <c r="E22" s="15">
        <f>E23+E26+E33+E36</f>
        <v>5651394.7799999993</v>
      </c>
      <c r="F22" s="28">
        <f>F23+F26+F33+F36</f>
        <v>5118880.1199999992</v>
      </c>
    </row>
    <row r="23" spans="1:7" ht="41.4">
      <c r="A23" s="22" t="s">
        <v>9</v>
      </c>
      <c r="B23" s="1" t="s">
        <v>5</v>
      </c>
      <c r="C23" s="1" t="s">
        <v>5</v>
      </c>
      <c r="D23" s="4" t="s">
        <v>10</v>
      </c>
      <c r="E23" s="16">
        <f>E24</f>
        <v>943758.35</v>
      </c>
      <c r="F23" s="29">
        <f>F24</f>
        <v>942295.17</v>
      </c>
      <c r="G23"/>
    </row>
    <row r="24" spans="1:7">
      <c r="A24" s="22" t="s">
        <v>9</v>
      </c>
      <c r="B24" s="7" t="s">
        <v>59</v>
      </c>
      <c r="C24" s="6" t="s">
        <v>5</v>
      </c>
      <c r="D24" s="4" t="s">
        <v>11</v>
      </c>
      <c r="E24" s="16">
        <f>E25</f>
        <v>943758.35</v>
      </c>
      <c r="F24" s="29">
        <f>F25</f>
        <v>942295.17</v>
      </c>
      <c r="G24"/>
    </row>
    <row r="25" spans="1:7" ht="27.6">
      <c r="A25" s="22" t="s">
        <v>9</v>
      </c>
      <c r="B25" s="7" t="s">
        <v>59</v>
      </c>
      <c r="C25" s="22">
        <v>120</v>
      </c>
      <c r="D25" s="4" t="s">
        <v>38</v>
      </c>
      <c r="E25" s="16">
        <v>943758.35</v>
      </c>
      <c r="F25" s="29">
        <v>942295.17</v>
      </c>
      <c r="G25"/>
    </row>
    <row r="26" spans="1:7" ht="69">
      <c r="A26" s="7" t="s">
        <v>13</v>
      </c>
      <c r="B26" s="7"/>
      <c r="C26" s="22"/>
      <c r="D26" s="4" t="s">
        <v>14</v>
      </c>
      <c r="E26" s="16">
        <f>E27+E31</f>
        <v>4575885.38</v>
      </c>
      <c r="F26" s="29">
        <f>F27+F31</f>
        <v>4160428.1799999997</v>
      </c>
      <c r="G26"/>
    </row>
    <row r="27" spans="1:7">
      <c r="A27" s="7" t="s">
        <v>13</v>
      </c>
      <c r="B27" s="7" t="s">
        <v>60</v>
      </c>
      <c r="C27" s="22"/>
      <c r="D27" s="4" t="s">
        <v>12</v>
      </c>
      <c r="E27" s="16">
        <f>E28+E29+E30</f>
        <v>4146850.38</v>
      </c>
      <c r="F27" s="29">
        <f>F28+F29+F30</f>
        <v>3897870.88</v>
      </c>
      <c r="G27"/>
    </row>
    <row r="28" spans="1:7" ht="27.6">
      <c r="A28" s="7" t="s">
        <v>13</v>
      </c>
      <c r="B28" s="7" t="s">
        <v>60</v>
      </c>
      <c r="C28" s="22">
        <v>120</v>
      </c>
      <c r="D28" s="4" t="s">
        <v>38</v>
      </c>
      <c r="E28" s="16">
        <v>3182847.21</v>
      </c>
      <c r="F28" s="29">
        <v>3023784.1</v>
      </c>
      <c r="G28"/>
    </row>
    <row r="29" spans="1:7" ht="41.4">
      <c r="A29" s="7" t="s">
        <v>13</v>
      </c>
      <c r="B29" s="7" t="s">
        <v>60</v>
      </c>
      <c r="C29" s="22">
        <v>240</v>
      </c>
      <c r="D29" s="4" t="s">
        <v>39</v>
      </c>
      <c r="E29" s="16">
        <v>947003.17</v>
      </c>
      <c r="F29" s="29">
        <v>869274.36</v>
      </c>
      <c r="G29"/>
    </row>
    <row r="30" spans="1:7">
      <c r="A30" s="7" t="s">
        <v>13</v>
      </c>
      <c r="B30" s="7" t="s">
        <v>60</v>
      </c>
      <c r="C30" s="22">
        <v>850</v>
      </c>
      <c r="D30" s="4" t="s">
        <v>40</v>
      </c>
      <c r="E30" s="16">
        <v>17000</v>
      </c>
      <c r="F30" s="29">
        <v>4812.42</v>
      </c>
      <c r="G30"/>
    </row>
    <row r="31" spans="1:7" ht="41.4">
      <c r="A31" s="7" t="s">
        <v>13</v>
      </c>
      <c r="B31" s="7" t="s">
        <v>61</v>
      </c>
      <c r="C31" s="22"/>
      <c r="D31" s="4" t="s">
        <v>62</v>
      </c>
      <c r="E31" s="16">
        <f>E32</f>
        <v>429035</v>
      </c>
      <c r="F31" s="29">
        <f>F32</f>
        <v>262557.3</v>
      </c>
      <c r="G31"/>
    </row>
    <row r="32" spans="1:7" ht="41.4">
      <c r="A32" s="7" t="s">
        <v>13</v>
      </c>
      <c r="B32" s="7" t="s">
        <v>61</v>
      </c>
      <c r="C32" s="22">
        <v>240</v>
      </c>
      <c r="D32" s="4" t="s">
        <v>39</v>
      </c>
      <c r="E32" s="16">
        <v>429035</v>
      </c>
      <c r="F32" s="29">
        <v>262557.3</v>
      </c>
      <c r="G32"/>
    </row>
    <row r="33" spans="1:7">
      <c r="A33" s="7" t="s">
        <v>15</v>
      </c>
      <c r="B33" s="7"/>
      <c r="C33" s="22"/>
      <c r="D33" s="4" t="s">
        <v>16</v>
      </c>
      <c r="E33" s="16">
        <f>E34</f>
        <v>107408.26</v>
      </c>
      <c r="F33" s="29">
        <v>0</v>
      </c>
      <c r="G33"/>
    </row>
    <row r="34" spans="1:7">
      <c r="A34" s="7" t="s">
        <v>15</v>
      </c>
      <c r="B34" s="7" t="s">
        <v>63</v>
      </c>
      <c r="C34" s="1" t="s">
        <v>5</v>
      </c>
      <c r="D34" s="4" t="s">
        <v>17</v>
      </c>
      <c r="E34" s="16">
        <f>E35</f>
        <v>107408.26</v>
      </c>
      <c r="F34" s="29">
        <v>0</v>
      </c>
      <c r="G34"/>
    </row>
    <row r="35" spans="1:7">
      <c r="A35" s="7" t="s">
        <v>15</v>
      </c>
      <c r="B35" s="7" t="s">
        <v>63</v>
      </c>
      <c r="C35" s="8">
        <v>870</v>
      </c>
      <c r="D35" s="4" t="s">
        <v>34</v>
      </c>
      <c r="E35" s="16">
        <v>107408.26</v>
      </c>
      <c r="F35" s="29">
        <v>0</v>
      </c>
      <c r="G35"/>
    </row>
    <row r="36" spans="1:7">
      <c r="A36" s="7" t="s">
        <v>18</v>
      </c>
      <c r="B36" s="7"/>
      <c r="C36" s="6" t="s">
        <v>5</v>
      </c>
      <c r="D36" s="4" t="s">
        <v>19</v>
      </c>
      <c r="E36" s="16">
        <f>E37+E39+E41+E43</f>
        <v>24342.79</v>
      </c>
      <c r="F36" s="29">
        <f>F37+F39+F43</f>
        <v>16156.77</v>
      </c>
      <c r="G36"/>
    </row>
    <row r="37" spans="1:7" ht="96.6">
      <c r="A37" s="7" t="s">
        <v>18</v>
      </c>
      <c r="B37" s="7" t="s">
        <v>64</v>
      </c>
      <c r="C37" s="6" t="s">
        <v>5</v>
      </c>
      <c r="D37" s="4" t="s">
        <v>33</v>
      </c>
      <c r="E37" s="16">
        <f>E38</f>
        <v>150</v>
      </c>
      <c r="F37" s="29">
        <f>F38</f>
        <v>150</v>
      </c>
      <c r="G37"/>
    </row>
    <row r="38" spans="1:7" ht="41.4">
      <c r="A38" s="7" t="s">
        <v>18</v>
      </c>
      <c r="B38" s="7" t="s">
        <v>64</v>
      </c>
      <c r="C38" s="22">
        <v>240</v>
      </c>
      <c r="D38" s="4" t="s">
        <v>39</v>
      </c>
      <c r="E38" s="16">
        <v>150</v>
      </c>
      <c r="F38" s="29">
        <v>150</v>
      </c>
      <c r="G38"/>
    </row>
    <row r="39" spans="1:7" ht="27.6">
      <c r="A39" s="7" t="s">
        <v>18</v>
      </c>
      <c r="B39" s="7" t="s">
        <v>65</v>
      </c>
      <c r="C39" s="22"/>
      <c r="D39" s="4" t="s">
        <v>66</v>
      </c>
      <c r="E39" s="16">
        <f>E40</f>
        <v>13050</v>
      </c>
      <c r="F39" s="29">
        <f>F40</f>
        <v>13050</v>
      </c>
      <c r="G39"/>
    </row>
    <row r="40" spans="1:7">
      <c r="A40" s="7" t="s">
        <v>18</v>
      </c>
      <c r="B40" s="7" t="s">
        <v>65</v>
      </c>
      <c r="C40" s="22">
        <v>850</v>
      </c>
      <c r="D40" s="4" t="s">
        <v>40</v>
      </c>
      <c r="E40" s="16">
        <v>13050</v>
      </c>
      <c r="F40" s="29">
        <v>13050</v>
      </c>
      <c r="G40"/>
    </row>
    <row r="41" spans="1:7">
      <c r="A41" s="7" t="s">
        <v>18</v>
      </c>
      <c r="B41" s="7" t="s">
        <v>67</v>
      </c>
      <c r="C41" s="22"/>
      <c r="D41" s="31" t="s">
        <v>68</v>
      </c>
      <c r="E41" s="16">
        <f>E42</f>
        <v>5672.79</v>
      </c>
      <c r="F41" s="29">
        <v>0</v>
      </c>
      <c r="G41"/>
    </row>
    <row r="42" spans="1:7" ht="41.4">
      <c r="A42" s="7" t="s">
        <v>18</v>
      </c>
      <c r="B42" s="7" t="s">
        <v>67</v>
      </c>
      <c r="C42" s="22">
        <v>240</v>
      </c>
      <c r="D42" s="4" t="s">
        <v>39</v>
      </c>
      <c r="E42" s="16">
        <v>5672.79</v>
      </c>
      <c r="F42" s="29">
        <v>0</v>
      </c>
      <c r="G42"/>
    </row>
    <row r="43" spans="1:7">
      <c r="A43" s="7" t="s">
        <v>18</v>
      </c>
      <c r="B43" s="7" t="s">
        <v>69</v>
      </c>
      <c r="C43" s="5" t="s">
        <v>5</v>
      </c>
      <c r="D43" s="4" t="s">
        <v>70</v>
      </c>
      <c r="E43" s="16">
        <f>E44</f>
        <v>5470</v>
      </c>
      <c r="F43" s="29">
        <f>F44</f>
        <v>2956.77</v>
      </c>
      <c r="G43"/>
    </row>
    <row r="44" spans="1:7" ht="41.4">
      <c r="A44" s="7" t="s">
        <v>18</v>
      </c>
      <c r="B44" s="7" t="s">
        <v>69</v>
      </c>
      <c r="C44" s="32">
        <v>240</v>
      </c>
      <c r="D44" s="4" t="s">
        <v>39</v>
      </c>
      <c r="E44" s="16">
        <v>5470</v>
      </c>
      <c r="F44" s="29">
        <v>2956.77</v>
      </c>
      <c r="G44"/>
    </row>
    <row r="45" spans="1:7" s="38" customFormat="1">
      <c r="A45" s="10" t="s">
        <v>71</v>
      </c>
      <c r="B45" s="10"/>
      <c r="C45" s="37"/>
      <c r="D45" s="3" t="s">
        <v>72</v>
      </c>
      <c r="E45" s="15">
        <f>E46</f>
        <v>226500</v>
      </c>
      <c r="F45" s="28">
        <f>F46</f>
        <v>226500</v>
      </c>
    </row>
    <row r="46" spans="1:7" ht="27.6">
      <c r="A46" s="7" t="s">
        <v>73</v>
      </c>
      <c r="B46" s="7"/>
      <c r="C46" s="32"/>
      <c r="D46" s="4" t="s">
        <v>74</v>
      </c>
      <c r="E46" s="16">
        <f>E47</f>
        <v>226500</v>
      </c>
      <c r="F46" s="29">
        <f>F47</f>
        <v>226500</v>
      </c>
      <c r="G46"/>
    </row>
    <row r="47" spans="1:7" ht="41.4">
      <c r="A47" s="7" t="s">
        <v>73</v>
      </c>
      <c r="B47" s="7" t="s">
        <v>75</v>
      </c>
      <c r="C47" s="32"/>
      <c r="D47" s="4" t="s">
        <v>76</v>
      </c>
      <c r="E47" s="16">
        <f>E48+E49</f>
        <v>226500</v>
      </c>
      <c r="F47" s="29">
        <f>F48+F49</f>
        <v>226500</v>
      </c>
      <c r="G47"/>
    </row>
    <row r="48" spans="1:7" ht="27.6">
      <c r="A48" s="7" t="s">
        <v>73</v>
      </c>
      <c r="B48" s="7" t="s">
        <v>75</v>
      </c>
      <c r="C48" s="32">
        <v>120</v>
      </c>
      <c r="D48" s="4" t="s">
        <v>38</v>
      </c>
      <c r="E48" s="16">
        <v>176238.72</v>
      </c>
      <c r="F48" s="29">
        <v>176238.72</v>
      </c>
      <c r="G48"/>
    </row>
    <row r="49" spans="1:7" ht="41.4">
      <c r="A49" s="7" t="s">
        <v>73</v>
      </c>
      <c r="B49" s="7" t="s">
        <v>75</v>
      </c>
      <c r="C49" s="32">
        <v>240</v>
      </c>
      <c r="D49" s="4" t="s">
        <v>39</v>
      </c>
      <c r="E49" s="16">
        <v>50261.279999999999</v>
      </c>
      <c r="F49" s="29">
        <v>50261.279999999999</v>
      </c>
      <c r="G49"/>
    </row>
    <row r="50" spans="1:7">
      <c r="A50" s="10" t="s">
        <v>20</v>
      </c>
      <c r="B50" s="10"/>
      <c r="C50" s="11"/>
      <c r="D50" s="3" t="s">
        <v>21</v>
      </c>
      <c r="E50" s="15">
        <f>E51+E54+E85</f>
        <v>12456880.950000001</v>
      </c>
      <c r="F50" s="28">
        <f>F51+F54+F85</f>
        <v>12014937.430000002</v>
      </c>
      <c r="G50"/>
    </row>
    <row r="51" spans="1:7">
      <c r="A51" s="7" t="s">
        <v>22</v>
      </c>
      <c r="B51" s="7"/>
      <c r="C51" s="9"/>
      <c r="D51" s="4" t="s">
        <v>23</v>
      </c>
      <c r="E51" s="16">
        <f>E52</f>
        <v>240000</v>
      </c>
      <c r="F51" s="29">
        <f>F52</f>
        <v>220000</v>
      </c>
      <c r="G51"/>
    </row>
    <row r="52" spans="1:7">
      <c r="A52" s="7" t="s">
        <v>22</v>
      </c>
      <c r="B52" s="7" t="s">
        <v>77</v>
      </c>
      <c r="C52" s="9"/>
      <c r="D52" s="4" t="s">
        <v>78</v>
      </c>
      <c r="E52" s="16">
        <f>E53</f>
        <v>240000</v>
      </c>
      <c r="F52" s="29">
        <f>F53</f>
        <v>220000</v>
      </c>
      <c r="G52"/>
    </row>
    <row r="53" spans="1:7" ht="41.4">
      <c r="A53" s="7" t="s">
        <v>22</v>
      </c>
      <c r="B53" s="7" t="s">
        <v>77</v>
      </c>
      <c r="C53" s="9">
        <v>240</v>
      </c>
      <c r="D53" s="4" t="s">
        <v>39</v>
      </c>
      <c r="E53" s="16">
        <v>240000</v>
      </c>
      <c r="F53" s="29">
        <v>220000</v>
      </c>
      <c r="G53"/>
    </row>
    <row r="54" spans="1:7">
      <c r="A54" s="7" t="s">
        <v>24</v>
      </c>
      <c r="B54" s="7"/>
      <c r="C54" s="9"/>
      <c r="D54" s="4" t="s">
        <v>25</v>
      </c>
      <c r="E54" s="16">
        <f>E55+E67+E73+E77+E83</f>
        <v>12171880.950000001</v>
      </c>
      <c r="F54" s="29">
        <f>F55+F67+F73+F77+F83</f>
        <v>11769237.430000002</v>
      </c>
      <c r="G54"/>
    </row>
    <row r="55" spans="1:7" ht="82.8">
      <c r="A55" s="7" t="s">
        <v>24</v>
      </c>
      <c r="B55" s="7" t="s">
        <v>79</v>
      </c>
      <c r="C55" s="9"/>
      <c r="D55" s="4" t="s">
        <v>80</v>
      </c>
      <c r="E55" s="16">
        <f>E56+E59+E64</f>
        <v>9080417.6500000004</v>
      </c>
      <c r="F55" s="29">
        <f>F56+F59+F64</f>
        <v>8722742.0700000003</v>
      </c>
      <c r="G55"/>
    </row>
    <row r="56" spans="1:7" ht="27.6">
      <c r="A56" s="7" t="s">
        <v>24</v>
      </c>
      <c r="B56" s="7" t="s">
        <v>81</v>
      </c>
      <c r="C56" s="9"/>
      <c r="D56" s="4" t="s">
        <v>82</v>
      </c>
      <c r="E56" s="16">
        <f>E57</f>
        <v>2836647.65</v>
      </c>
      <c r="F56" s="29">
        <f>F57</f>
        <v>2665083.67</v>
      </c>
      <c r="G56"/>
    </row>
    <row r="57" spans="1:7" ht="27.6">
      <c r="A57" s="7" t="s">
        <v>24</v>
      </c>
      <c r="B57" s="7" t="s">
        <v>83</v>
      </c>
      <c r="C57" s="9"/>
      <c r="D57" s="21" t="s">
        <v>84</v>
      </c>
      <c r="E57" s="16">
        <f>E58</f>
        <v>2836647.65</v>
      </c>
      <c r="F57" s="29">
        <f>F58</f>
        <v>2665083.67</v>
      </c>
      <c r="G57"/>
    </row>
    <row r="58" spans="1:7" ht="41.4">
      <c r="A58" s="7" t="s">
        <v>24</v>
      </c>
      <c r="B58" s="7" t="s">
        <v>83</v>
      </c>
      <c r="C58" s="9">
        <v>240</v>
      </c>
      <c r="D58" s="4" t="s">
        <v>39</v>
      </c>
      <c r="E58" s="16">
        <v>2836647.65</v>
      </c>
      <c r="F58" s="29">
        <v>2665083.67</v>
      </c>
      <c r="G58"/>
    </row>
    <row r="59" spans="1:7" ht="55.2">
      <c r="A59" s="7" t="s">
        <v>24</v>
      </c>
      <c r="B59" s="7" t="s">
        <v>85</v>
      </c>
      <c r="C59" s="9"/>
      <c r="D59" s="4" t="s">
        <v>86</v>
      </c>
      <c r="E59" s="16">
        <f>E60+E62</f>
        <v>5866470</v>
      </c>
      <c r="F59" s="29">
        <f>F60+F62</f>
        <v>5738786</v>
      </c>
      <c r="G59"/>
    </row>
    <row r="60" spans="1:7" ht="41.4">
      <c r="A60" s="7" t="s">
        <v>24</v>
      </c>
      <c r="B60" s="7" t="s">
        <v>87</v>
      </c>
      <c r="C60" s="9"/>
      <c r="D60" s="4" t="s">
        <v>88</v>
      </c>
      <c r="E60" s="16">
        <f>E61</f>
        <v>3779000</v>
      </c>
      <c r="F60" s="29">
        <f>F61</f>
        <v>3779000</v>
      </c>
      <c r="G60"/>
    </row>
    <row r="61" spans="1:7" ht="41.4">
      <c r="A61" s="7" t="s">
        <v>24</v>
      </c>
      <c r="B61" s="7" t="s">
        <v>87</v>
      </c>
      <c r="C61" s="9">
        <v>240</v>
      </c>
      <c r="D61" s="4" t="s">
        <v>39</v>
      </c>
      <c r="E61" s="16">
        <v>3779000</v>
      </c>
      <c r="F61" s="29">
        <v>3779000</v>
      </c>
      <c r="G61"/>
    </row>
    <row r="62" spans="1:7" ht="55.2">
      <c r="A62" s="7" t="s">
        <v>24</v>
      </c>
      <c r="B62" s="7" t="s">
        <v>89</v>
      </c>
      <c r="C62" s="9"/>
      <c r="D62" s="4" t="s">
        <v>90</v>
      </c>
      <c r="E62" s="16">
        <f>E63</f>
        <v>2087470</v>
      </c>
      <c r="F62" s="29">
        <f>F63</f>
        <v>1959786</v>
      </c>
      <c r="G62"/>
    </row>
    <row r="63" spans="1:7" ht="41.4">
      <c r="A63" s="7" t="s">
        <v>24</v>
      </c>
      <c r="B63" s="7" t="s">
        <v>89</v>
      </c>
      <c r="C63" s="9">
        <v>240</v>
      </c>
      <c r="D63" s="4" t="s">
        <v>39</v>
      </c>
      <c r="E63" s="16">
        <v>2087470</v>
      </c>
      <c r="F63" s="29">
        <v>1959786</v>
      </c>
      <c r="G63"/>
    </row>
    <row r="64" spans="1:7" ht="27.6">
      <c r="A64" s="7" t="s">
        <v>24</v>
      </c>
      <c r="B64" s="7" t="s">
        <v>91</v>
      </c>
      <c r="C64" s="9"/>
      <c r="D64" s="4" t="s">
        <v>92</v>
      </c>
      <c r="E64" s="16">
        <f>E65</f>
        <v>377300</v>
      </c>
      <c r="F64" s="29">
        <f>F65</f>
        <v>318872.40000000002</v>
      </c>
      <c r="G64"/>
    </row>
    <row r="65" spans="1:7" ht="82.8">
      <c r="A65" s="7" t="s">
        <v>24</v>
      </c>
      <c r="B65" s="7" t="s">
        <v>93</v>
      </c>
      <c r="C65" s="9"/>
      <c r="D65" s="14" t="s">
        <v>94</v>
      </c>
      <c r="E65" s="16">
        <f>E66</f>
        <v>377300</v>
      </c>
      <c r="F65" s="29">
        <f>F66</f>
        <v>318872.40000000002</v>
      </c>
      <c r="G65"/>
    </row>
    <row r="66" spans="1:7">
      <c r="A66" s="7" t="s">
        <v>24</v>
      </c>
      <c r="B66" s="7" t="s">
        <v>93</v>
      </c>
      <c r="C66" s="9">
        <v>540</v>
      </c>
      <c r="D66" s="4" t="s">
        <v>95</v>
      </c>
      <c r="E66" s="16">
        <v>377300</v>
      </c>
      <c r="F66" s="29">
        <v>318872.40000000002</v>
      </c>
      <c r="G66"/>
    </row>
    <row r="67" spans="1:7" ht="110.4">
      <c r="A67" s="7" t="s">
        <v>24</v>
      </c>
      <c r="B67" s="7" t="s">
        <v>48</v>
      </c>
      <c r="C67" s="9"/>
      <c r="D67" s="4" t="s">
        <v>96</v>
      </c>
      <c r="E67" s="16">
        <f>E68</f>
        <v>1022177.9</v>
      </c>
      <c r="F67" s="29">
        <f>F68</f>
        <v>1022177.9</v>
      </c>
      <c r="G67"/>
    </row>
    <row r="68" spans="1:7" ht="55.2">
      <c r="A68" s="7" t="s">
        <v>24</v>
      </c>
      <c r="B68" s="7" t="s">
        <v>49</v>
      </c>
      <c r="C68" s="9"/>
      <c r="D68" s="4" t="s">
        <v>97</v>
      </c>
      <c r="E68" s="16">
        <f>E69+E71</f>
        <v>1022177.9</v>
      </c>
      <c r="F68" s="29">
        <f>F69+F71</f>
        <v>1022177.9</v>
      </c>
      <c r="G68"/>
    </row>
    <row r="69" spans="1:7" ht="55.2">
      <c r="A69" s="7" t="s">
        <v>24</v>
      </c>
      <c r="B69" s="7" t="s">
        <v>98</v>
      </c>
      <c r="C69" s="9"/>
      <c r="D69" s="4" t="s">
        <v>99</v>
      </c>
      <c r="E69" s="16">
        <f>E70</f>
        <v>628280.9</v>
      </c>
      <c r="F69" s="29">
        <f>F70</f>
        <v>628280.9</v>
      </c>
      <c r="G69"/>
    </row>
    <row r="70" spans="1:7" ht="41.4">
      <c r="A70" s="7" t="s">
        <v>24</v>
      </c>
      <c r="B70" s="7" t="s">
        <v>98</v>
      </c>
      <c r="C70" s="9">
        <v>240</v>
      </c>
      <c r="D70" s="4" t="s">
        <v>39</v>
      </c>
      <c r="E70" s="16">
        <v>628280.9</v>
      </c>
      <c r="F70" s="29">
        <v>628280.9</v>
      </c>
      <c r="G70"/>
    </row>
    <row r="71" spans="1:7" ht="55.2">
      <c r="A71" s="7" t="s">
        <v>24</v>
      </c>
      <c r="B71" s="7" t="s">
        <v>100</v>
      </c>
      <c r="C71" s="9"/>
      <c r="D71" s="4" t="s">
        <v>101</v>
      </c>
      <c r="E71" s="16">
        <f>E72</f>
        <v>393897</v>
      </c>
      <c r="F71" s="29">
        <f>F72</f>
        <v>393897</v>
      </c>
      <c r="G71"/>
    </row>
    <row r="72" spans="1:7" ht="41.4">
      <c r="A72" s="7" t="s">
        <v>24</v>
      </c>
      <c r="B72" s="7" t="s">
        <v>100</v>
      </c>
      <c r="C72" s="9">
        <v>240</v>
      </c>
      <c r="D72" s="4" t="s">
        <v>39</v>
      </c>
      <c r="E72" s="16">
        <v>393897</v>
      </c>
      <c r="F72" s="29">
        <v>393897</v>
      </c>
      <c r="G72"/>
    </row>
    <row r="73" spans="1:7" ht="110.4">
      <c r="A73" s="7" t="s">
        <v>24</v>
      </c>
      <c r="B73" s="7" t="s">
        <v>46</v>
      </c>
      <c r="C73" s="9"/>
      <c r="D73" s="4" t="s">
        <v>102</v>
      </c>
      <c r="E73" s="16">
        <f>E74</f>
        <v>2285.4</v>
      </c>
      <c r="F73" s="29">
        <f>F74</f>
        <v>2285.4</v>
      </c>
      <c r="G73"/>
    </row>
    <row r="74" spans="1:7" ht="55.2">
      <c r="A74" s="7" t="s">
        <v>24</v>
      </c>
      <c r="B74" s="7" t="s">
        <v>47</v>
      </c>
      <c r="C74" s="9"/>
      <c r="D74" s="4" t="s">
        <v>103</v>
      </c>
      <c r="E74" s="16">
        <f>E75</f>
        <v>2285.4</v>
      </c>
      <c r="F74" s="29">
        <f>F75</f>
        <v>2285.4</v>
      </c>
      <c r="G74"/>
    </row>
    <row r="75" spans="1:7" ht="69">
      <c r="A75" s="7" t="s">
        <v>24</v>
      </c>
      <c r="B75" s="7" t="s">
        <v>104</v>
      </c>
      <c r="C75" s="9"/>
      <c r="D75" s="4" t="s">
        <v>105</v>
      </c>
      <c r="E75" s="16">
        <v>2285.4</v>
      </c>
      <c r="F75" s="29">
        <v>2285.4</v>
      </c>
      <c r="G75"/>
    </row>
    <row r="76" spans="1:7" ht="41.4">
      <c r="A76" s="7" t="s">
        <v>24</v>
      </c>
      <c r="B76" s="35" t="s">
        <v>104</v>
      </c>
      <c r="C76" s="9">
        <v>240</v>
      </c>
      <c r="D76" s="4" t="s">
        <v>39</v>
      </c>
      <c r="E76" s="16">
        <v>2285.4</v>
      </c>
      <c r="F76" s="29">
        <v>2285.4</v>
      </c>
      <c r="G76"/>
    </row>
    <row r="77" spans="1:7" ht="96.6">
      <c r="A77" s="18" t="s">
        <v>24</v>
      </c>
      <c r="B77" s="18" t="s">
        <v>43</v>
      </c>
      <c r="C77" s="19"/>
      <c r="D77" s="4" t="s">
        <v>106</v>
      </c>
      <c r="E77" s="20">
        <f>E78</f>
        <v>2066000</v>
      </c>
      <c r="F77" s="30">
        <f>F78</f>
        <v>2021032.0599999998</v>
      </c>
      <c r="G77"/>
    </row>
    <row r="78" spans="1:7" ht="69">
      <c r="A78" s="7" t="s">
        <v>24</v>
      </c>
      <c r="B78" s="7" t="s">
        <v>44</v>
      </c>
      <c r="C78" s="9"/>
      <c r="D78" s="4" t="s">
        <v>107</v>
      </c>
      <c r="E78" s="16">
        <f>E79+E81</f>
        <v>2066000</v>
      </c>
      <c r="F78" s="29">
        <f>F79+F81</f>
        <v>2021032.0599999998</v>
      </c>
      <c r="G78"/>
    </row>
    <row r="79" spans="1:7" ht="55.2">
      <c r="A79" s="7" t="s">
        <v>24</v>
      </c>
      <c r="B79" s="7" t="s">
        <v>108</v>
      </c>
      <c r="C79" s="9"/>
      <c r="D79" s="4" t="s">
        <v>109</v>
      </c>
      <c r="E79" s="16">
        <f>E80</f>
        <v>1652800</v>
      </c>
      <c r="F79" s="29">
        <f>F80</f>
        <v>1616825.65</v>
      </c>
      <c r="G79"/>
    </row>
    <row r="80" spans="1:7" ht="41.4">
      <c r="A80" s="7" t="s">
        <v>24</v>
      </c>
      <c r="B80" s="7" t="s">
        <v>108</v>
      </c>
      <c r="C80" s="9">
        <v>240</v>
      </c>
      <c r="D80" s="4" t="s">
        <v>39</v>
      </c>
      <c r="E80" s="16">
        <v>1652800</v>
      </c>
      <c r="F80" s="29">
        <v>1616825.65</v>
      </c>
      <c r="G80"/>
    </row>
    <row r="81" spans="1:7" ht="55.2">
      <c r="A81" s="7" t="s">
        <v>24</v>
      </c>
      <c r="B81" s="7" t="s">
        <v>110</v>
      </c>
      <c r="C81" s="9"/>
      <c r="D81" s="4" t="s">
        <v>111</v>
      </c>
      <c r="E81" s="16">
        <f>E82</f>
        <v>413200</v>
      </c>
      <c r="F81" s="29">
        <f>F82</f>
        <v>404206.41</v>
      </c>
      <c r="G81"/>
    </row>
    <row r="82" spans="1:7" ht="41.4">
      <c r="A82" s="7" t="s">
        <v>24</v>
      </c>
      <c r="B82" s="7" t="s">
        <v>110</v>
      </c>
      <c r="C82" s="9">
        <v>240</v>
      </c>
      <c r="D82" s="4" t="s">
        <v>39</v>
      </c>
      <c r="E82" s="16">
        <v>413200</v>
      </c>
      <c r="F82" s="29">
        <v>404206.41</v>
      </c>
      <c r="G82"/>
    </row>
    <row r="83" spans="1:7" ht="82.8">
      <c r="A83" s="7" t="s">
        <v>24</v>
      </c>
      <c r="B83" s="7" t="s">
        <v>112</v>
      </c>
      <c r="C83" s="9"/>
      <c r="D83" s="4" t="s">
        <v>113</v>
      </c>
      <c r="E83" s="16">
        <f>E84</f>
        <v>1000</v>
      </c>
      <c r="F83" s="29">
        <f>F84</f>
        <v>1000</v>
      </c>
      <c r="G83"/>
    </row>
    <row r="84" spans="1:7" ht="41.4">
      <c r="A84" s="7" t="s">
        <v>24</v>
      </c>
      <c r="B84" s="7" t="s">
        <v>112</v>
      </c>
      <c r="C84" s="9">
        <v>240</v>
      </c>
      <c r="D84" s="4" t="s">
        <v>39</v>
      </c>
      <c r="E84" s="16">
        <v>1000</v>
      </c>
      <c r="F84" s="29">
        <v>1000</v>
      </c>
      <c r="G84"/>
    </row>
    <row r="85" spans="1:7" ht="27.6">
      <c r="A85" s="7" t="s">
        <v>26</v>
      </c>
      <c r="B85" s="7"/>
      <c r="C85" s="9"/>
      <c r="D85" s="4" t="s">
        <v>114</v>
      </c>
      <c r="E85" s="16">
        <f>E86</f>
        <v>45000</v>
      </c>
      <c r="F85" s="29">
        <f>F86</f>
        <v>25700</v>
      </c>
      <c r="G85"/>
    </row>
    <row r="86" spans="1:7">
      <c r="A86" s="7" t="s">
        <v>26</v>
      </c>
      <c r="B86" s="7" t="s">
        <v>115</v>
      </c>
      <c r="C86" s="9"/>
      <c r="D86" s="4" t="s">
        <v>116</v>
      </c>
      <c r="E86" s="16">
        <f>E87</f>
        <v>45000</v>
      </c>
      <c r="F86" s="29">
        <f>F87</f>
        <v>25700</v>
      </c>
      <c r="G86"/>
    </row>
    <row r="87" spans="1:7" ht="41.4">
      <c r="A87" s="7" t="s">
        <v>26</v>
      </c>
      <c r="B87" s="7" t="s">
        <v>115</v>
      </c>
      <c r="C87" s="9">
        <v>240</v>
      </c>
      <c r="D87" s="4" t="s">
        <v>39</v>
      </c>
      <c r="E87" s="16">
        <v>45000</v>
      </c>
      <c r="F87" s="29">
        <v>25700</v>
      </c>
      <c r="G87"/>
    </row>
    <row r="88" spans="1:7" ht="27.6">
      <c r="A88" s="10" t="s">
        <v>50</v>
      </c>
      <c r="B88" s="10"/>
      <c r="C88" s="2"/>
      <c r="D88" s="3" t="s">
        <v>51</v>
      </c>
      <c r="E88" s="15">
        <f>E89+E94+E101</f>
        <v>15148786.84</v>
      </c>
      <c r="F88" s="28">
        <f>F89+F94+F101</f>
        <v>13076615.32</v>
      </c>
      <c r="G88"/>
    </row>
    <row r="89" spans="1:7" s="23" customFormat="1">
      <c r="A89" s="7" t="s">
        <v>117</v>
      </c>
      <c r="B89" s="7"/>
      <c r="C89" s="33"/>
      <c r="D89" s="4" t="s">
        <v>118</v>
      </c>
      <c r="E89" s="16">
        <f>E90+E92</f>
        <v>965073.05</v>
      </c>
      <c r="F89" s="29">
        <f>F90+F92</f>
        <v>85723.05</v>
      </c>
    </row>
    <row r="90" spans="1:7" s="23" customFormat="1">
      <c r="A90" s="7" t="s">
        <v>117</v>
      </c>
      <c r="B90" s="7" t="s">
        <v>119</v>
      </c>
      <c r="C90" s="33"/>
      <c r="D90" s="4" t="s">
        <v>120</v>
      </c>
      <c r="E90" s="16">
        <f>E91</f>
        <v>879350</v>
      </c>
      <c r="F90" s="29">
        <f>F91</f>
        <v>0</v>
      </c>
    </row>
    <row r="91" spans="1:7" s="23" customFormat="1" ht="41.4">
      <c r="A91" s="7" t="s">
        <v>117</v>
      </c>
      <c r="B91" s="7" t="s">
        <v>119</v>
      </c>
      <c r="C91" s="33">
        <v>240</v>
      </c>
      <c r="D91" s="4" t="s">
        <v>39</v>
      </c>
      <c r="E91" s="16">
        <v>879350</v>
      </c>
      <c r="F91" s="29">
        <v>0</v>
      </c>
    </row>
    <row r="92" spans="1:7" s="23" customFormat="1" ht="27.6">
      <c r="A92" s="7" t="s">
        <v>117</v>
      </c>
      <c r="B92" s="7" t="s">
        <v>121</v>
      </c>
      <c r="C92" s="33"/>
      <c r="D92" s="4" t="s">
        <v>122</v>
      </c>
      <c r="E92" s="16">
        <f>E93</f>
        <v>85723.05</v>
      </c>
      <c r="F92" s="29">
        <f>F93</f>
        <v>85723.05</v>
      </c>
    </row>
    <row r="93" spans="1:7" s="23" customFormat="1" ht="41.4">
      <c r="A93" s="7" t="s">
        <v>117</v>
      </c>
      <c r="B93" s="7" t="s">
        <v>121</v>
      </c>
      <c r="C93" s="33">
        <v>240</v>
      </c>
      <c r="D93" s="4" t="s">
        <v>39</v>
      </c>
      <c r="E93" s="16">
        <v>85723.05</v>
      </c>
      <c r="F93" s="29">
        <v>85723.05</v>
      </c>
    </row>
    <row r="94" spans="1:7">
      <c r="A94" s="7" t="s">
        <v>54</v>
      </c>
      <c r="B94" s="7"/>
      <c r="C94" s="22"/>
      <c r="D94" s="4" t="s">
        <v>55</v>
      </c>
      <c r="E94" s="16">
        <f>E95+E97+E99</f>
        <v>1286610.19</v>
      </c>
      <c r="F94" s="29">
        <f>F95+F97+F99</f>
        <v>914742.14</v>
      </c>
      <c r="G94"/>
    </row>
    <row r="95" spans="1:7">
      <c r="A95" s="7" t="s">
        <v>54</v>
      </c>
      <c r="B95" s="7" t="s">
        <v>63</v>
      </c>
      <c r="C95" s="22"/>
      <c r="D95" s="4" t="s">
        <v>17</v>
      </c>
      <c r="E95" s="16">
        <f>E96</f>
        <v>190591.74</v>
      </c>
      <c r="F95" s="29">
        <f>F96</f>
        <v>190591.74</v>
      </c>
      <c r="G95"/>
    </row>
    <row r="96" spans="1:7" ht="41.4">
      <c r="A96" s="7" t="s">
        <v>54</v>
      </c>
      <c r="B96" s="7" t="s">
        <v>63</v>
      </c>
      <c r="C96" s="22">
        <v>240</v>
      </c>
      <c r="D96" s="4" t="s">
        <v>39</v>
      </c>
      <c r="E96" s="16">
        <v>190591.74</v>
      </c>
      <c r="F96" s="29">
        <v>190591.74</v>
      </c>
      <c r="G96"/>
    </row>
    <row r="97" spans="1:7" ht="27.6">
      <c r="A97" s="7" t="s">
        <v>54</v>
      </c>
      <c r="B97" s="7" t="s">
        <v>123</v>
      </c>
      <c r="C97" s="22"/>
      <c r="D97" s="4" t="s">
        <v>124</v>
      </c>
      <c r="E97" s="16">
        <f>E98</f>
        <v>678164.85</v>
      </c>
      <c r="F97" s="29">
        <f>F98</f>
        <v>485935.4</v>
      </c>
      <c r="G97"/>
    </row>
    <row r="98" spans="1:7" ht="69">
      <c r="A98" s="7" t="s">
        <v>54</v>
      </c>
      <c r="B98" s="7" t="s">
        <v>123</v>
      </c>
      <c r="C98" s="22">
        <v>810</v>
      </c>
      <c r="D98" s="4" t="s">
        <v>125</v>
      </c>
      <c r="E98" s="16">
        <v>678164.85</v>
      </c>
      <c r="F98" s="29">
        <v>485935.4</v>
      </c>
      <c r="G98"/>
    </row>
    <row r="99" spans="1:7" ht="27.6">
      <c r="A99" s="7" t="s">
        <v>54</v>
      </c>
      <c r="B99" s="7" t="s">
        <v>126</v>
      </c>
      <c r="C99" s="22"/>
      <c r="D99" s="4" t="s">
        <v>127</v>
      </c>
      <c r="E99" s="16">
        <f>E100</f>
        <v>417853.6</v>
      </c>
      <c r="F99" s="29">
        <f>F100</f>
        <v>238215</v>
      </c>
      <c r="G99"/>
    </row>
    <row r="100" spans="1:7" ht="41.4">
      <c r="A100" s="7" t="s">
        <v>54</v>
      </c>
      <c r="B100" s="7" t="s">
        <v>126</v>
      </c>
      <c r="C100" s="22">
        <v>240</v>
      </c>
      <c r="D100" s="4" t="s">
        <v>56</v>
      </c>
      <c r="E100" s="16">
        <v>417853.6</v>
      </c>
      <c r="F100" s="29">
        <v>238215</v>
      </c>
      <c r="G100"/>
    </row>
    <row r="101" spans="1:7">
      <c r="A101" s="7" t="s">
        <v>52</v>
      </c>
      <c r="B101" s="7"/>
      <c r="C101" s="22"/>
      <c r="D101" s="4" t="s">
        <v>53</v>
      </c>
      <c r="E101" s="16">
        <f>E102+E108+E112+E114+E116+E118+E120</f>
        <v>12897103.6</v>
      </c>
      <c r="F101" s="29">
        <f>F102+F108+F112+F114+F116+F118+F120</f>
        <v>12076150.130000001</v>
      </c>
      <c r="G101"/>
    </row>
    <row r="102" spans="1:7" ht="110.4">
      <c r="A102" s="7" t="s">
        <v>52</v>
      </c>
      <c r="B102" s="7" t="s">
        <v>41</v>
      </c>
      <c r="C102" s="22"/>
      <c r="D102" s="4" t="s">
        <v>128</v>
      </c>
      <c r="E102" s="16">
        <f>E103</f>
        <v>809271.8</v>
      </c>
      <c r="F102" s="29">
        <f>F103</f>
        <v>801240.42</v>
      </c>
      <c r="G102"/>
    </row>
    <row r="103" spans="1:7" ht="55.8">
      <c r="A103" s="7" t="s">
        <v>52</v>
      </c>
      <c r="B103" s="7" t="s">
        <v>42</v>
      </c>
      <c r="C103" s="22"/>
      <c r="D103" s="36" t="s">
        <v>129</v>
      </c>
      <c r="E103" s="16">
        <f>E104+E106</f>
        <v>809271.8</v>
      </c>
      <c r="F103" s="29">
        <f>F104+F106</f>
        <v>801240.42</v>
      </c>
      <c r="G103"/>
    </row>
    <row r="104" spans="1:7" ht="55.2">
      <c r="A104" s="7" t="s">
        <v>52</v>
      </c>
      <c r="B104" s="7" t="s">
        <v>130</v>
      </c>
      <c r="C104" s="22"/>
      <c r="D104" s="4" t="s">
        <v>99</v>
      </c>
      <c r="E104" s="16">
        <f>E105</f>
        <v>501622.8</v>
      </c>
      <c r="F104" s="29">
        <f>F105</f>
        <v>496644.59</v>
      </c>
      <c r="G104"/>
    </row>
    <row r="105" spans="1:7" ht="41.4">
      <c r="A105" s="7" t="s">
        <v>52</v>
      </c>
      <c r="B105" s="7" t="s">
        <v>130</v>
      </c>
      <c r="C105" s="34">
        <v>240</v>
      </c>
      <c r="D105" s="4" t="s">
        <v>39</v>
      </c>
      <c r="E105" s="16">
        <v>501622.8</v>
      </c>
      <c r="F105" s="29">
        <v>496644.59</v>
      </c>
      <c r="G105"/>
    </row>
    <row r="106" spans="1:7" ht="69">
      <c r="A106" s="7" t="s">
        <v>52</v>
      </c>
      <c r="B106" s="7" t="s">
        <v>131</v>
      </c>
      <c r="C106" s="34"/>
      <c r="D106" s="4" t="s">
        <v>132</v>
      </c>
      <c r="E106" s="16">
        <f>E107</f>
        <v>307649</v>
      </c>
      <c r="F106" s="29">
        <f>F107</f>
        <v>304595.83</v>
      </c>
      <c r="G106"/>
    </row>
    <row r="107" spans="1:7" ht="41.4">
      <c r="A107" s="7" t="s">
        <v>52</v>
      </c>
      <c r="B107" s="7" t="s">
        <v>131</v>
      </c>
      <c r="C107" s="34">
        <v>240</v>
      </c>
      <c r="D107" s="4" t="s">
        <v>39</v>
      </c>
      <c r="E107" s="16">
        <v>307649</v>
      </c>
      <c r="F107" s="29">
        <v>304595.83</v>
      </c>
      <c r="G107"/>
    </row>
    <row r="108" spans="1:7" ht="82.8">
      <c r="A108" s="7" t="s">
        <v>52</v>
      </c>
      <c r="B108" s="7" t="s">
        <v>133</v>
      </c>
      <c r="C108" s="34"/>
      <c r="D108" s="4" t="s">
        <v>134</v>
      </c>
      <c r="E108" s="16">
        <f t="shared" ref="E108:F110" si="0">E109</f>
        <v>5217930</v>
      </c>
      <c r="F108" s="29">
        <f t="shared" si="0"/>
        <v>4696202.59</v>
      </c>
      <c r="G108"/>
    </row>
    <row r="109" spans="1:7" ht="41.4">
      <c r="A109" s="7" t="s">
        <v>52</v>
      </c>
      <c r="B109" s="7" t="s">
        <v>135</v>
      </c>
      <c r="C109" s="34"/>
      <c r="D109" s="4" t="s">
        <v>136</v>
      </c>
      <c r="E109" s="16">
        <f t="shared" si="0"/>
        <v>5217930</v>
      </c>
      <c r="F109" s="29">
        <f t="shared" si="0"/>
        <v>4696202.59</v>
      </c>
      <c r="G109"/>
    </row>
    <row r="110" spans="1:7" ht="41.4">
      <c r="A110" s="7" t="s">
        <v>52</v>
      </c>
      <c r="B110" s="7" t="s">
        <v>137</v>
      </c>
      <c r="C110" s="34"/>
      <c r="D110" s="4" t="s">
        <v>138</v>
      </c>
      <c r="E110" s="16">
        <f t="shared" si="0"/>
        <v>5217930</v>
      </c>
      <c r="F110" s="29">
        <f t="shared" si="0"/>
        <v>4696202.59</v>
      </c>
      <c r="G110"/>
    </row>
    <row r="111" spans="1:7" ht="41.4">
      <c r="A111" s="7" t="s">
        <v>52</v>
      </c>
      <c r="B111" s="7" t="s">
        <v>137</v>
      </c>
      <c r="C111" s="22">
        <v>240</v>
      </c>
      <c r="D111" s="4" t="s">
        <v>39</v>
      </c>
      <c r="E111" s="16">
        <v>5217930</v>
      </c>
      <c r="F111" s="29">
        <v>4696202.59</v>
      </c>
      <c r="G111"/>
    </row>
    <row r="112" spans="1:7" ht="82.8">
      <c r="A112" s="7" t="s">
        <v>52</v>
      </c>
      <c r="B112" s="7" t="s">
        <v>112</v>
      </c>
      <c r="C112" s="34"/>
      <c r="D112" s="4" t="s">
        <v>113</v>
      </c>
      <c r="E112" s="16">
        <f>E113</f>
        <v>1000</v>
      </c>
      <c r="F112" s="29">
        <f>F113</f>
        <v>990.08</v>
      </c>
      <c r="G112"/>
    </row>
    <row r="113" spans="1:7" ht="41.4">
      <c r="A113" s="7" t="s">
        <v>52</v>
      </c>
      <c r="B113" s="7" t="s">
        <v>112</v>
      </c>
      <c r="C113" s="34">
        <v>240</v>
      </c>
      <c r="D113" s="4" t="s">
        <v>39</v>
      </c>
      <c r="E113" s="16">
        <v>1000</v>
      </c>
      <c r="F113" s="29">
        <v>990.08</v>
      </c>
      <c r="G113"/>
    </row>
    <row r="114" spans="1:7">
      <c r="A114" s="7" t="s">
        <v>52</v>
      </c>
      <c r="B114" s="7" t="s">
        <v>139</v>
      </c>
      <c r="C114" s="34"/>
      <c r="D114" s="4" t="s">
        <v>140</v>
      </c>
      <c r="E114" s="16">
        <f>E115</f>
        <v>3910993.62</v>
      </c>
      <c r="F114" s="29">
        <f>F115</f>
        <v>3666045.81</v>
      </c>
      <c r="G114"/>
    </row>
    <row r="115" spans="1:7" ht="41.4">
      <c r="A115" s="7" t="s">
        <v>52</v>
      </c>
      <c r="B115" s="7" t="s">
        <v>139</v>
      </c>
      <c r="C115" s="34">
        <v>240</v>
      </c>
      <c r="D115" s="4" t="s">
        <v>39</v>
      </c>
      <c r="E115" s="16">
        <v>3910993.62</v>
      </c>
      <c r="F115" s="29">
        <v>3666045.81</v>
      </c>
      <c r="G115"/>
    </row>
    <row r="116" spans="1:7">
      <c r="A116" s="7" t="s">
        <v>52</v>
      </c>
      <c r="B116" s="7" t="s">
        <v>141</v>
      </c>
      <c r="C116" s="34"/>
      <c r="D116" s="4" t="s">
        <v>142</v>
      </c>
      <c r="E116" s="16">
        <f>E117</f>
        <v>275500</v>
      </c>
      <c r="F116" s="29">
        <f>F117</f>
        <v>272745</v>
      </c>
      <c r="G116"/>
    </row>
    <row r="117" spans="1:7" ht="41.4">
      <c r="A117" s="7" t="s">
        <v>52</v>
      </c>
      <c r="B117" s="7" t="s">
        <v>141</v>
      </c>
      <c r="C117" s="34">
        <v>240</v>
      </c>
      <c r="D117" s="4" t="s">
        <v>39</v>
      </c>
      <c r="E117" s="16">
        <v>275500</v>
      </c>
      <c r="F117" s="29">
        <v>272745</v>
      </c>
      <c r="G117"/>
    </row>
    <row r="118" spans="1:7">
      <c r="A118" s="7" t="s">
        <v>52</v>
      </c>
      <c r="B118" s="7" t="s">
        <v>143</v>
      </c>
      <c r="C118" s="34"/>
      <c r="D118" s="4" t="s">
        <v>144</v>
      </c>
      <c r="E118" s="16">
        <f>E119</f>
        <v>320900</v>
      </c>
      <c r="F118" s="29">
        <f>F119</f>
        <v>291810</v>
      </c>
      <c r="G118"/>
    </row>
    <row r="119" spans="1:7" ht="41.4">
      <c r="A119" s="7" t="s">
        <v>52</v>
      </c>
      <c r="B119" s="7" t="s">
        <v>143</v>
      </c>
      <c r="C119" s="34">
        <v>240</v>
      </c>
      <c r="D119" s="4" t="s">
        <v>39</v>
      </c>
      <c r="E119" s="16">
        <v>320900</v>
      </c>
      <c r="F119" s="29">
        <v>291810</v>
      </c>
      <c r="G119"/>
    </row>
    <row r="120" spans="1:7" ht="27.6">
      <c r="A120" s="7" t="s">
        <v>52</v>
      </c>
      <c r="B120" s="7" t="s">
        <v>145</v>
      </c>
      <c r="C120" s="34"/>
      <c r="D120" s="4" t="s">
        <v>146</v>
      </c>
      <c r="E120" s="16">
        <f>E121</f>
        <v>2361508.1800000002</v>
      </c>
      <c r="F120" s="29">
        <f>F121</f>
        <v>2347116.23</v>
      </c>
      <c r="G120"/>
    </row>
    <row r="121" spans="1:7" ht="41.4">
      <c r="A121" s="7" t="s">
        <v>52</v>
      </c>
      <c r="B121" s="7" t="s">
        <v>145</v>
      </c>
      <c r="C121" s="34">
        <v>240</v>
      </c>
      <c r="D121" s="4" t="s">
        <v>39</v>
      </c>
      <c r="E121" s="16">
        <v>2361508.1800000002</v>
      </c>
      <c r="F121" s="29">
        <v>2347116.23</v>
      </c>
      <c r="G121"/>
    </row>
    <row r="122" spans="1:7">
      <c r="A122" s="10" t="s">
        <v>27</v>
      </c>
      <c r="B122" s="10"/>
      <c r="C122" s="11"/>
      <c r="D122" s="3" t="s">
        <v>28</v>
      </c>
      <c r="E122" s="15">
        <f>E123+E126</f>
        <v>96111.6</v>
      </c>
      <c r="F122" s="28">
        <f>F123</f>
        <v>91111.6</v>
      </c>
      <c r="G122"/>
    </row>
    <row r="123" spans="1:7">
      <c r="A123" s="7" t="s">
        <v>29</v>
      </c>
      <c r="B123" s="7"/>
      <c r="C123" s="9"/>
      <c r="D123" s="4" t="s">
        <v>30</v>
      </c>
      <c r="E123" s="16">
        <f>E124</f>
        <v>91111.6</v>
      </c>
      <c r="F123" s="29">
        <f>F124</f>
        <v>91111.6</v>
      </c>
      <c r="G123"/>
    </row>
    <row r="124" spans="1:7" ht="55.2">
      <c r="A124" s="7" t="s">
        <v>29</v>
      </c>
      <c r="B124" s="7" t="s">
        <v>147</v>
      </c>
      <c r="C124" s="9"/>
      <c r="D124" s="4" t="s">
        <v>148</v>
      </c>
      <c r="E124" s="16">
        <f>E125</f>
        <v>91111.6</v>
      </c>
      <c r="F124" s="29">
        <f>F125</f>
        <v>91111.6</v>
      </c>
      <c r="G124"/>
    </row>
    <row r="125" spans="1:7" ht="27.6">
      <c r="A125" s="7" t="s">
        <v>29</v>
      </c>
      <c r="B125" s="7" t="s">
        <v>147</v>
      </c>
      <c r="C125" s="9">
        <v>310</v>
      </c>
      <c r="D125" s="4" t="s">
        <v>45</v>
      </c>
      <c r="E125" s="16">
        <v>91111.6</v>
      </c>
      <c r="F125" s="29">
        <v>91111.6</v>
      </c>
      <c r="G125"/>
    </row>
    <row r="126" spans="1:7">
      <c r="A126" s="7" t="s">
        <v>31</v>
      </c>
      <c r="B126" s="7"/>
      <c r="C126" s="9"/>
      <c r="D126" s="4" t="s">
        <v>32</v>
      </c>
      <c r="E126" s="16">
        <f>E127</f>
        <v>5000</v>
      </c>
      <c r="F126" s="29">
        <v>0</v>
      </c>
      <c r="G126"/>
    </row>
    <row r="127" spans="1:7" ht="41.4">
      <c r="A127" s="7" t="s">
        <v>31</v>
      </c>
      <c r="B127" s="7" t="s">
        <v>149</v>
      </c>
      <c r="C127" s="9"/>
      <c r="D127" s="4" t="s">
        <v>150</v>
      </c>
      <c r="E127" s="16">
        <f>E128</f>
        <v>5000</v>
      </c>
      <c r="F127" s="29">
        <v>0</v>
      </c>
      <c r="G127"/>
    </row>
    <row r="128" spans="1:7" ht="73.5" customHeight="1">
      <c r="A128" s="7" t="s">
        <v>31</v>
      </c>
      <c r="B128" s="7" t="s">
        <v>149</v>
      </c>
      <c r="C128" s="9">
        <v>310</v>
      </c>
      <c r="D128" s="4" t="s">
        <v>45</v>
      </c>
      <c r="E128" s="16">
        <v>5000</v>
      </c>
      <c r="F128" s="29">
        <v>0</v>
      </c>
      <c r="G128"/>
    </row>
    <row r="129" spans="1:7" ht="45.75" customHeight="1">
      <c r="A129"/>
      <c r="B129"/>
      <c r="C129"/>
      <c r="D129"/>
      <c r="E129"/>
      <c r="F129"/>
      <c r="G129"/>
    </row>
    <row r="130" spans="1:7" ht="37.5" customHeight="1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 ht="30.75" customHeight="1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 ht="68.25" customHeight="1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 ht="63" customHeight="1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18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 ht="45.75" customHeight="1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 ht="62.25" customHeight="1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 ht="88.5" customHeight="1">
      <c r="G220"/>
    </row>
    <row r="221" spans="1:7">
      <c r="A221" s="12"/>
      <c r="B221" s="12"/>
      <c r="C221" s="12"/>
      <c r="D221" s="12"/>
      <c r="E221" s="12"/>
      <c r="G221"/>
    </row>
    <row r="222" spans="1:7">
      <c r="A222" s="13"/>
      <c r="B222" s="13"/>
      <c r="C222" s="13"/>
      <c r="D222" s="13"/>
      <c r="E222" s="13"/>
      <c r="G222"/>
    </row>
    <row r="223" spans="1:7">
      <c r="A223" s="24"/>
      <c r="B223" s="24"/>
      <c r="C223" s="24"/>
      <c r="D223" s="24"/>
      <c r="E223" s="24"/>
      <c r="G223"/>
    </row>
    <row r="224" spans="1:7">
      <c r="A224" s="24"/>
      <c r="B224" s="24"/>
      <c r="C224" s="24"/>
      <c r="D224" s="24"/>
      <c r="E224" s="24"/>
      <c r="G224"/>
    </row>
    <row r="225" spans="1:7">
      <c r="A225" s="24"/>
      <c r="B225" s="24"/>
      <c r="C225" s="24"/>
      <c r="D225" s="24"/>
      <c r="E225" s="24"/>
      <c r="G225"/>
    </row>
    <row r="226" spans="1:7">
      <c r="A226" s="24"/>
      <c r="B226" s="24"/>
      <c r="C226" s="24"/>
      <c r="D226" s="24"/>
      <c r="E226" s="24"/>
      <c r="F226" s="12"/>
      <c r="G226"/>
    </row>
    <row r="227" spans="1:7">
      <c r="G227"/>
    </row>
    <row r="228" spans="1:7">
      <c r="G228"/>
    </row>
    <row r="229" spans="1:7">
      <c r="G229"/>
    </row>
    <row r="230" spans="1:7">
      <c r="G230"/>
    </row>
    <row r="231" spans="1:7">
      <c r="G231"/>
    </row>
    <row r="232" spans="1:7">
      <c r="G232"/>
    </row>
    <row r="233" spans="1:7">
      <c r="F233" s="12"/>
      <c r="G233"/>
    </row>
    <row r="234" spans="1:7">
      <c r="G234"/>
    </row>
    <row r="235" spans="1:7">
      <c r="G235"/>
    </row>
    <row r="236" spans="1:7">
      <c r="G236"/>
    </row>
    <row r="237" spans="1:7">
      <c r="G237"/>
    </row>
    <row r="238" spans="1:7">
      <c r="G238"/>
    </row>
    <row r="239" spans="1:7">
      <c r="G239"/>
    </row>
    <row r="240" spans="1:7">
      <c r="F240" s="12"/>
      <c r="G240"/>
    </row>
    <row r="241" spans="6:7">
      <c r="G241"/>
    </row>
    <row r="242" spans="6:7">
      <c r="G242"/>
    </row>
    <row r="243" spans="6:7">
      <c r="G243"/>
    </row>
    <row r="244" spans="6:7">
      <c r="G244"/>
    </row>
    <row r="245" spans="6:7">
      <c r="G245"/>
    </row>
    <row r="246" spans="6:7">
      <c r="G246"/>
    </row>
    <row r="247" spans="6:7">
      <c r="F247" s="12"/>
      <c r="G247"/>
    </row>
    <row r="248" spans="6:7">
      <c r="G248"/>
    </row>
    <row r="249" spans="6:7" ht="28.5" customHeight="1">
      <c r="G249"/>
    </row>
    <row r="250" spans="6:7" ht="28.5" customHeight="1">
      <c r="G250"/>
    </row>
    <row r="251" spans="6:7" ht="43.5" customHeight="1">
      <c r="G251"/>
    </row>
    <row r="252" spans="6:7" ht="28.5" customHeight="1">
      <c r="G252"/>
    </row>
    <row r="253" spans="6:7" ht="48.75" customHeight="1">
      <c r="G253"/>
    </row>
    <row r="254" spans="6:7" ht="28.5" customHeight="1">
      <c r="G254"/>
    </row>
    <row r="255" spans="6:7" ht="57" customHeight="1">
      <c r="G255"/>
    </row>
    <row r="256" spans="6:7" ht="28.5" customHeight="1">
      <c r="G256"/>
    </row>
    <row r="257" spans="7:7" ht="28.5" customHeight="1">
      <c r="G257"/>
    </row>
    <row r="258" spans="7:7" ht="28.5" customHeight="1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 ht="41.25" customHeight="1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1:7">
      <c r="G321"/>
    </row>
    <row r="322" spans="1:7">
      <c r="G322"/>
    </row>
    <row r="323" spans="1:7">
      <c r="G323"/>
    </row>
    <row r="324" spans="1:7">
      <c r="G324"/>
    </row>
    <row r="325" spans="1:7">
      <c r="G325"/>
    </row>
    <row r="326" spans="1:7">
      <c r="G326"/>
    </row>
    <row r="327" spans="1:7">
      <c r="G327"/>
    </row>
    <row r="328" spans="1:7">
      <c r="G328"/>
    </row>
    <row r="329" spans="1:7">
      <c r="G329"/>
    </row>
    <row r="330" spans="1:7">
      <c r="G330"/>
    </row>
    <row r="331" spans="1:7">
      <c r="G331"/>
    </row>
    <row r="332" spans="1:7">
      <c r="G332"/>
    </row>
    <row r="333" spans="1:7">
      <c r="G333"/>
    </row>
    <row r="334" spans="1:7">
      <c r="G334"/>
    </row>
    <row r="335" spans="1:7">
      <c r="G335"/>
    </row>
    <row r="336" spans="1:7" s="12" customFormat="1">
      <c r="A336" s="23"/>
      <c r="B336" s="23"/>
      <c r="C336" s="23"/>
      <c r="D336" s="23"/>
      <c r="E336" s="23"/>
      <c r="F336" s="23"/>
    </row>
    <row r="337" spans="1:7" s="12" customFormat="1">
      <c r="A337" s="23"/>
      <c r="B337" s="23"/>
      <c r="C337" s="23"/>
      <c r="D337" s="23"/>
      <c r="E337" s="23"/>
      <c r="F337" s="23"/>
    </row>
    <row r="338" spans="1:7">
      <c r="G338"/>
    </row>
    <row r="339" spans="1:7">
      <c r="G339"/>
    </row>
    <row r="340" spans="1:7">
      <c r="G340"/>
    </row>
    <row r="341" spans="1:7">
      <c r="G341"/>
    </row>
    <row r="342" spans="1:7">
      <c r="G342"/>
    </row>
    <row r="343" spans="1:7">
      <c r="G343"/>
    </row>
    <row r="344" spans="1:7">
      <c r="G344"/>
    </row>
    <row r="345" spans="1:7">
      <c r="G345"/>
    </row>
    <row r="346" spans="1:7">
      <c r="G346"/>
    </row>
    <row r="347" spans="1:7">
      <c r="G347"/>
    </row>
    <row r="348" spans="1:7">
      <c r="G348"/>
    </row>
    <row r="349" spans="1:7">
      <c r="G349"/>
    </row>
    <row r="350" spans="1:7">
      <c r="G350"/>
    </row>
    <row r="351" spans="1:7">
      <c r="G351"/>
    </row>
    <row r="352" spans="1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1:7">
      <c r="G369"/>
    </row>
    <row r="370" spans="1:7">
      <c r="G370"/>
    </row>
    <row r="371" spans="1:7">
      <c r="G371"/>
    </row>
    <row r="372" spans="1:7">
      <c r="G372"/>
    </row>
    <row r="373" spans="1:7">
      <c r="G373"/>
    </row>
    <row r="374" spans="1:7">
      <c r="G374"/>
    </row>
    <row r="375" spans="1:7" ht="117.75" customHeight="1">
      <c r="G375"/>
    </row>
    <row r="376" spans="1:7">
      <c r="G376"/>
    </row>
    <row r="377" spans="1:7">
      <c r="G377"/>
    </row>
    <row r="378" spans="1:7">
      <c r="G378"/>
    </row>
    <row r="384" spans="1:7" s="25" customFormat="1">
      <c r="A384" s="23"/>
      <c r="B384" s="23"/>
      <c r="C384" s="23"/>
      <c r="D384" s="23"/>
      <c r="E384" s="23"/>
      <c r="F384" s="23"/>
      <c r="G384" s="23"/>
    </row>
    <row r="385" spans="1:7" s="25" customFormat="1">
      <c r="A385" s="23"/>
      <c r="B385" s="23"/>
      <c r="C385" s="23"/>
      <c r="D385" s="23"/>
      <c r="E385" s="23"/>
      <c r="F385" s="23"/>
      <c r="G385" s="12"/>
    </row>
    <row r="386" spans="1:7" s="25" customFormat="1">
      <c r="A386" s="23"/>
      <c r="B386" s="23"/>
      <c r="C386" s="23"/>
      <c r="D386" s="23"/>
      <c r="E386" s="23"/>
      <c r="F386" s="23"/>
      <c r="G386" s="23"/>
    </row>
    <row r="387" spans="1:7" s="25" customFormat="1">
      <c r="A387" s="23"/>
      <c r="B387" s="23"/>
      <c r="C387" s="23"/>
      <c r="D387" s="23"/>
      <c r="E387" s="23"/>
      <c r="F387" s="23"/>
      <c r="G387" s="23"/>
    </row>
    <row r="388" spans="1:7" s="25" customFormat="1">
      <c r="A388" s="23"/>
      <c r="B388" s="23"/>
      <c r="C388" s="23"/>
      <c r="D388" s="23"/>
      <c r="E388" s="23"/>
      <c r="F388" s="23"/>
      <c r="G388" s="23"/>
    </row>
    <row r="392" spans="1:7">
      <c r="G392" s="12"/>
    </row>
    <row r="399" spans="1:7">
      <c r="G399" s="12"/>
    </row>
    <row r="406" spans="1:7" s="12" customFormat="1">
      <c r="A406" s="23"/>
      <c r="B406" s="23"/>
      <c r="C406" s="23"/>
      <c r="D406" s="23"/>
      <c r="E406" s="23"/>
      <c r="F406" s="23"/>
    </row>
    <row r="413" spans="1:7" s="12" customFormat="1">
      <c r="A413" s="23"/>
      <c r="B413" s="23"/>
      <c r="C413" s="23"/>
      <c r="D413" s="23"/>
      <c r="E413" s="23"/>
      <c r="F413" s="23"/>
      <c r="G413" s="23"/>
    </row>
    <row r="420" spans="1:7" s="12" customFormat="1">
      <c r="A420" s="23"/>
      <c r="B420" s="23"/>
      <c r="C420" s="23"/>
      <c r="D420" s="23"/>
      <c r="E420" s="23"/>
      <c r="F420" s="23"/>
      <c r="G420" s="23"/>
    </row>
    <row r="427" spans="1:7" s="12" customFormat="1">
      <c r="A427" s="23"/>
      <c r="B427" s="23"/>
      <c r="C427" s="23"/>
      <c r="D427" s="23"/>
      <c r="E427" s="23"/>
      <c r="F427" s="23"/>
      <c r="G427" s="23"/>
    </row>
    <row r="434" spans="1:7" s="12" customFormat="1">
      <c r="A434" s="23"/>
      <c r="B434" s="23"/>
      <c r="C434" s="23"/>
      <c r="D434" s="23"/>
      <c r="E434" s="23"/>
      <c r="F434" s="23"/>
      <c r="G434" s="23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2020-06-15T07:53:41Z</dcterms:modified>
</cp:coreProperties>
</file>