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6" i="1"/>
  <c r="F75" s="1"/>
  <c r="F74" s="1"/>
  <c r="E75"/>
  <c r="E74" s="1"/>
  <c r="E76"/>
  <c r="F71"/>
  <c r="E71"/>
  <c r="F69"/>
  <c r="E69"/>
  <c r="F67"/>
  <c r="E67"/>
  <c r="F65"/>
  <c r="F64" s="1"/>
  <c r="F63" s="1"/>
  <c r="E65"/>
  <c r="E64" s="1"/>
  <c r="E63" s="1"/>
  <c r="F61"/>
  <c r="F60" s="1"/>
  <c r="E61"/>
  <c r="E60" s="1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E32"/>
  <c r="E31" s="1"/>
  <c r="F27"/>
  <c r="F26" s="1"/>
  <c r="E27"/>
  <c r="E26" s="1"/>
  <c r="F24"/>
  <c r="E24"/>
  <c r="E23" s="1"/>
  <c r="E51" l="1"/>
  <c r="E50" s="1"/>
  <c r="E49" s="1"/>
  <c r="E48" s="1"/>
  <c r="F51"/>
  <c r="F50" s="1"/>
  <c r="F49" s="1"/>
  <c r="F48" s="1"/>
  <c r="E22"/>
  <c r="E21" s="1"/>
  <c r="F22"/>
  <c r="F21" s="1"/>
</calcChain>
</file>

<file path=xl/sharedStrings.xml><?xml version="1.0" encoding="utf-8"?>
<sst xmlns="http://schemas.openxmlformats.org/spreadsheetml/2006/main" count="185" uniqueCount="90">
  <si>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</si>
  <si>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</si>
  <si>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</si>
  <si>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</si>
  <si>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</si>
  <si>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</si>
  <si>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</si>
  <si>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</si>
  <si>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</si>
  <si>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</si>
  <si>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</si>
  <si>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</si>
  <si>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</si>
  <si>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</si>
  <si>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</si>
  <si>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</si>
  <si>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</si>
  <si>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</si>
  <si>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</si>
  <si>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</si>
  <si>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</si>
  <si>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</si>
  <si>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</si>
  <si>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</si>
  <si>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</si>
  <si>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1000</t>
  </si>
  <si>
    <t>СОЦИАЛЬНАЯ ПОЛИТИКА</t>
  </si>
  <si>
    <t>1001</t>
  </si>
  <si>
    <t>Пенсионное обеспечение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</si>
  <si>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</si>
  <si>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</si>
  <si>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</si>
  <si>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</si>
  <si>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</si>
  <si>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</si>
  <si>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</si>
  <si>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</si>
  <si>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</si>
  <si>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</si>
  <si>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</si>
  <si>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</si>
  <si>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</si>
  <si>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</si>
  <si>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</si>
  <si>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</si>
  <si>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</si>
  <si>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</si>
  <si>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</si>
  <si>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</si>
  <si>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</si>
  <si>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</si>
  <si>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</si>
  <si>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</si>
  <si>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</si>
  <si>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</si>
  <si>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</si>
  <si>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</si>
  <si>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</si>
  <si>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</si>
  <si>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</si>
  <si>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993004008Б</t>
  </si>
  <si>
    <t>Уличное освещение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</si>
  <si>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</si>
  <si>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</si>
  <si>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</si>
  <si>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</si>
  <si>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</si>
  <si>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</si>
  <si>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</si>
  <si>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</si>
  <si>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</si>
  <si>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</si>
  <si>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</si>
  <si>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</si>
  <si>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</si>
  <si>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1000000000</t>
  </si>
  <si>
    <t>Муниципальная программа муниципального образования Егонское сельское поселение Весьегонского района Тверской области "Ремонт автомобильных дорог в населенных пунктах Егонского сельского поселения Весьегонского района Тверской области" 2019-2021 годы</t>
  </si>
  <si>
    <t>Подпрограмма "Ремонт автомобильной дороги в дер.Перемут по ул.Центральная</t>
  </si>
  <si>
    <t>1010000000</t>
  </si>
  <si>
    <t>1010110330</t>
  </si>
  <si>
    <t>10101S0330</t>
  </si>
  <si>
    <t>Ремонт автомобильной дороги в дер.Перемут по ул.центральная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</si>
  <si>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</si>
  <si>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</si>
  <si>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</si>
  <si>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</si>
  <si>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</si>
  <si>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</si>
  <si>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к решению Думы Весьегонского муниципального округа</t>
  </si>
  <si>
    <t>от 03.06.2020 № 113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</si>
</sst>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tabSelected="1" topLeftCell="A3" workbookViewId="0">
      <selection activeCell="L25" sqref="L24:L25"/>
    </sheetView>
  </sheetViews>
  <sheetFormatPr defaultRowHeight="14.4"/>
  <cols>
    <col min="1" max="1" width="9.109375" style="18"/>
    <col min="2" max="2" width="13" style="18" customWidth="1"/>
    <col min="3" max="3" width="9.33203125" style="18" bestFit="1" customWidth="1"/>
    <col min="4" max="4" width="41.88671875" style="18" customWidth="1"/>
    <col min="5" max="5" width="16.6640625" style="18" customWidth="1"/>
    <col min="6" max="6" width="15.6640625" style="18" customWidth="1"/>
    <col min="7" max="7" width="0.109375" style="18" customWidth="1"/>
  </cols>
  <sheetData>
    <row r="1" spans="1:7" hidden="1">
      <c r="A1" s="33"/>
      <c r="B1" s="33"/>
      <c r="C1" s="33"/>
      <c r="D1" s="33"/>
      <c r="E1" s="33"/>
      <c r="F1" s="33"/>
      <c r="G1" s="33"/>
    </row>
    <row r="2" spans="1:7" hidden="1">
      <c r="A2" s="33"/>
      <c r="B2" s="33"/>
      <c r="C2" s="33"/>
      <c r="D2" s="33"/>
      <c r="E2" s="33"/>
      <c r="F2" s="33"/>
      <c r="G2" s="33"/>
    </row>
    <row r="3" spans="1:7">
      <c r="A3" s="31" t="s">
        <v>0</v>
      </c>
      <c r="B3" s="31"/>
      <c r="C3" s="31"/>
      <c r="D3" s="31"/>
      <c r="E3" s="31"/>
      <c r="F3" s="31"/>
      <c r="G3" s="31"/>
    </row>
    <row r="4" spans="1:7" hidden="1">
      <c r="A4" s="31"/>
      <c r="B4" s="31"/>
      <c r="C4" s="31"/>
      <c r="D4" s="31"/>
      <c r="E4" s="31"/>
      <c r="F4" s="31"/>
      <c r="G4" s="31"/>
    </row>
    <row r="5" spans="1:7" hidden="1">
      <c r="A5" s="31"/>
      <c r="B5" s="31"/>
      <c r="C5" s="31"/>
      <c r="D5" s="31"/>
      <c r="E5" s="31"/>
      <c r="F5" s="31"/>
      <c r="G5" s="31"/>
    </row>
    <row r="6" spans="1:7" hidden="1">
      <c r="A6" s="31"/>
      <c r="B6" s="31"/>
      <c r="C6" s="31"/>
      <c r="D6" s="31"/>
      <c r="E6" s="31"/>
      <c r="F6" s="31"/>
      <c r="G6" s="31"/>
    </row>
    <row r="7" spans="1:7" hidden="1">
      <c r="A7" s="31"/>
      <c r="B7" s="31"/>
      <c r="C7" s="31"/>
      <c r="D7" s="31"/>
      <c r="E7" s="31"/>
      <c r="F7" s="31"/>
      <c r="G7" s="31"/>
    </row>
    <row r="8" spans="1:7">
      <c r="A8" s="32" t="s">
        <v>88</v>
      </c>
      <c r="B8" s="31"/>
      <c r="C8" s="31"/>
      <c r="D8" s="31"/>
      <c r="E8" s="31"/>
      <c r="F8" s="31"/>
      <c r="G8" s="31"/>
    </row>
    <row r="9" spans="1:7">
      <c r="A9" s="32" t="s">
        <v>89</v>
      </c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0"/>
      <c r="B12" s="30"/>
      <c r="C12" s="30"/>
      <c r="D12" s="30"/>
      <c r="E12" s="30"/>
      <c r="F12" s="30"/>
      <c r="G12" s="30"/>
    </row>
    <row r="13" spans="1:7">
      <c r="A13" s="30" t="s">
        <v>31</v>
      </c>
      <c r="B13" s="30"/>
      <c r="C13" s="30"/>
      <c r="D13" s="30"/>
      <c r="E13" s="30"/>
      <c r="F13" s="30"/>
      <c r="G13" s="30"/>
    </row>
    <row r="14" spans="1:7" ht="21.75" customHeight="1">
      <c r="A14" s="40" t="s">
        <v>32</v>
      </c>
      <c r="B14" s="40"/>
      <c r="C14" s="40"/>
      <c r="D14" s="40"/>
      <c r="E14" s="40"/>
      <c r="F14" s="40"/>
      <c r="G14" s="40"/>
    </row>
    <row r="15" spans="1:7" ht="22.5" customHeight="1">
      <c r="A15" s="40" t="s">
        <v>33</v>
      </c>
      <c r="B15" s="40"/>
      <c r="C15" s="40"/>
      <c r="D15" s="40"/>
      <c r="E15" s="40"/>
      <c r="F15" s="40"/>
      <c r="G15" s="40"/>
    </row>
    <row r="16" spans="1:7" ht="18.75" customHeight="1">
      <c r="A16" s="36" t="s">
        <v>68</v>
      </c>
      <c r="B16" s="36"/>
      <c r="C16" s="36"/>
      <c r="D16" s="36"/>
      <c r="E16" s="36"/>
      <c r="F16" s="36"/>
      <c r="G16" s="36"/>
    </row>
    <row r="17" spans="1:7">
      <c r="A17" s="34" t="s">
        <v>1</v>
      </c>
      <c r="B17" s="34" t="s">
        <v>2</v>
      </c>
      <c r="C17" s="34" t="s">
        <v>3</v>
      </c>
      <c r="D17" s="35" t="s">
        <v>4</v>
      </c>
      <c r="E17" s="37" t="s">
        <v>42</v>
      </c>
      <c r="F17" s="37" t="s">
        <v>43</v>
      </c>
      <c r="G17"/>
    </row>
    <row r="18" spans="1:7" ht="15" customHeight="1">
      <c r="A18" s="34" t="s">
        <v>5</v>
      </c>
      <c r="B18" s="34" t="s">
        <v>5</v>
      </c>
      <c r="C18" s="34" t="s">
        <v>5</v>
      </c>
      <c r="D18" s="35" t="s">
        <v>5</v>
      </c>
      <c r="E18" s="38"/>
      <c r="F18" s="38"/>
      <c r="G18"/>
    </row>
    <row r="19" spans="1:7">
      <c r="A19" s="34" t="s">
        <v>5</v>
      </c>
      <c r="B19" s="34" t="s">
        <v>5</v>
      </c>
      <c r="C19" s="34" t="s">
        <v>5</v>
      </c>
      <c r="D19" s="35" t="s">
        <v>5</v>
      </c>
      <c r="E19" s="39"/>
      <c r="F19" s="39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E22+E39+E44+E48+E63+E74</f>
        <v>6679900.4900000002</v>
      </c>
      <c r="F21" s="22">
        <f>F22+F39+F44+F48+F63+F74</f>
        <v>4394943.99</v>
      </c>
      <c r="G21"/>
    </row>
    <row r="22" spans="1:7" s="11" customFormat="1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1974005</v>
      </c>
      <c r="F22" s="23">
        <f>F23+F26+F31+F34</f>
        <v>1011932.59</v>
      </c>
    </row>
    <row r="23" spans="1:7" ht="41.4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522220</v>
      </c>
      <c r="F23" s="24">
        <v>0</v>
      </c>
      <c r="G23"/>
    </row>
    <row r="24" spans="1:7">
      <c r="A24" s="17" t="s">
        <v>9</v>
      </c>
      <c r="B24" s="6" t="s">
        <v>44</v>
      </c>
      <c r="C24" s="5" t="s">
        <v>5</v>
      </c>
      <c r="D24" s="4" t="s">
        <v>11</v>
      </c>
      <c r="E24" s="14">
        <f>E25</f>
        <v>522220</v>
      </c>
      <c r="F24" s="24">
        <f>F25</f>
        <v>0</v>
      </c>
      <c r="G24"/>
    </row>
    <row r="25" spans="1:7" ht="27.6">
      <c r="A25" s="17" t="s">
        <v>9</v>
      </c>
      <c r="B25" s="6" t="s">
        <v>44</v>
      </c>
      <c r="C25" s="17">
        <v>120</v>
      </c>
      <c r="D25" s="4" t="s">
        <v>34</v>
      </c>
      <c r="E25" s="14">
        <v>522220</v>
      </c>
      <c r="F25" s="24">
        <v>0</v>
      </c>
      <c r="G25"/>
    </row>
    <row r="26" spans="1:7" ht="69">
      <c r="A26" s="6" t="s">
        <v>13</v>
      </c>
      <c r="B26" s="6"/>
      <c r="C26" s="17"/>
      <c r="D26" s="4" t="s">
        <v>14</v>
      </c>
      <c r="E26" s="14">
        <f>E27</f>
        <v>1447746</v>
      </c>
      <c r="F26" s="24">
        <f>F27</f>
        <v>1009893.59</v>
      </c>
      <c r="G26"/>
    </row>
    <row r="27" spans="1:7">
      <c r="A27" s="6" t="s">
        <v>13</v>
      </c>
      <c r="B27" s="6" t="s">
        <v>45</v>
      </c>
      <c r="C27" s="17"/>
      <c r="D27" s="4" t="s">
        <v>12</v>
      </c>
      <c r="E27" s="14">
        <f>E28+E29+E30</f>
        <v>1447746</v>
      </c>
      <c r="F27" s="24">
        <f>F28+F29+F30</f>
        <v>1009893.59</v>
      </c>
      <c r="G27"/>
    </row>
    <row r="28" spans="1:7" ht="27.6">
      <c r="A28" s="6" t="s">
        <v>13</v>
      </c>
      <c r="B28" s="6" t="s">
        <v>45</v>
      </c>
      <c r="C28" s="17">
        <v>120</v>
      </c>
      <c r="D28" s="4" t="s">
        <v>34</v>
      </c>
      <c r="E28" s="14">
        <v>766203</v>
      </c>
      <c r="F28" s="24">
        <v>761703.37</v>
      </c>
      <c r="G28"/>
    </row>
    <row r="29" spans="1:7" ht="41.4">
      <c r="A29" s="6" t="s">
        <v>13</v>
      </c>
      <c r="B29" s="6" t="s">
        <v>45</v>
      </c>
      <c r="C29" s="17">
        <v>240</v>
      </c>
      <c r="D29" s="4" t="s">
        <v>35</v>
      </c>
      <c r="E29" s="14">
        <v>678043</v>
      </c>
      <c r="F29" s="24">
        <v>248010.4</v>
      </c>
      <c r="G29"/>
    </row>
    <row r="30" spans="1:7">
      <c r="A30" s="6" t="s">
        <v>13</v>
      </c>
      <c r="B30" s="6" t="s">
        <v>45</v>
      </c>
      <c r="C30" s="17">
        <v>850</v>
      </c>
      <c r="D30" s="4" t="s">
        <v>36</v>
      </c>
      <c r="E30" s="14">
        <v>3500</v>
      </c>
      <c r="F30" s="24">
        <v>179.82</v>
      </c>
      <c r="G30"/>
    </row>
    <row r="31" spans="1:7">
      <c r="A31" s="6" t="s">
        <v>15</v>
      </c>
      <c r="B31" s="6"/>
      <c r="C31" s="17"/>
      <c r="D31" s="4" t="s">
        <v>16</v>
      </c>
      <c r="E31" s="14">
        <f>E32</f>
        <v>2000</v>
      </c>
      <c r="F31" s="24">
        <v>0</v>
      </c>
      <c r="G31"/>
    </row>
    <row r="32" spans="1:7">
      <c r="A32" s="6" t="s">
        <v>15</v>
      </c>
      <c r="B32" s="6" t="s">
        <v>46</v>
      </c>
      <c r="C32" s="1" t="s">
        <v>5</v>
      </c>
      <c r="D32" s="4" t="s">
        <v>17</v>
      </c>
      <c r="E32" s="14">
        <f>E33</f>
        <v>2000</v>
      </c>
      <c r="F32" s="24">
        <v>0</v>
      </c>
      <c r="G32"/>
    </row>
    <row r="33" spans="1:7">
      <c r="A33" s="6" t="s">
        <v>15</v>
      </c>
      <c r="B33" s="6" t="s">
        <v>46</v>
      </c>
      <c r="C33" s="7">
        <v>870</v>
      </c>
      <c r="D33" s="4" t="s">
        <v>30</v>
      </c>
      <c r="E33" s="14">
        <v>2000</v>
      </c>
      <c r="F33" s="24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2039</v>
      </c>
      <c r="F34" s="24">
        <f>F35+F37</f>
        <v>2039</v>
      </c>
      <c r="G34"/>
    </row>
    <row r="35" spans="1:7" ht="96.6">
      <c r="A35" s="6" t="s">
        <v>18</v>
      </c>
      <c r="B35" s="6" t="s">
        <v>47</v>
      </c>
      <c r="C35" s="5" t="s">
        <v>5</v>
      </c>
      <c r="D35" s="4" t="s">
        <v>29</v>
      </c>
      <c r="E35" s="14">
        <f>E36</f>
        <v>150</v>
      </c>
      <c r="F35" s="24">
        <f>F36</f>
        <v>150</v>
      </c>
      <c r="G35"/>
    </row>
    <row r="36" spans="1:7" ht="41.4">
      <c r="A36" s="6" t="s">
        <v>18</v>
      </c>
      <c r="B36" s="6" t="s">
        <v>47</v>
      </c>
      <c r="C36" s="17">
        <v>240</v>
      </c>
      <c r="D36" s="4" t="s">
        <v>35</v>
      </c>
      <c r="E36" s="14">
        <v>150</v>
      </c>
      <c r="F36" s="24">
        <v>150</v>
      </c>
      <c r="G36"/>
    </row>
    <row r="37" spans="1:7" ht="27.6">
      <c r="A37" s="6" t="s">
        <v>18</v>
      </c>
      <c r="B37" s="6" t="s">
        <v>48</v>
      </c>
      <c r="C37" s="17"/>
      <c r="D37" s="4" t="s">
        <v>49</v>
      </c>
      <c r="E37" s="14">
        <f>E38</f>
        <v>1889</v>
      </c>
      <c r="F37" s="24">
        <f>F38</f>
        <v>1889</v>
      </c>
      <c r="G37"/>
    </row>
    <row r="38" spans="1:7">
      <c r="A38" s="6" t="s">
        <v>18</v>
      </c>
      <c r="B38" s="6" t="s">
        <v>48</v>
      </c>
      <c r="C38" s="17">
        <v>850</v>
      </c>
      <c r="D38" s="4" t="s">
        <v>36</v>
      </c>
      <c r="E38" s="14">
        <v>1889</v>
      </c>
      <c r="F38" s="24">
        <v>1889</v>
      </c>
      <c r="G38"/>
    </row>
    <row r="39" spans="1:7" s="29" customFormat="1">
      <c r="A39" s="9" t="s">
        <v>50</v>
      </c>
      <c r="B39" s="9"/>
      <c r="C39" s="28"/>
      <c r="D39" s="3" t="s">
        <v>51</v>
      </c>
      <c r="E39" s="13">
        <f>E40</f>
        <v>74100</v>
      </c>
      <c r="F39" s="23">
        <f>F40</f>
        <v>74100</v>
      </c>
    </row>
    <row r="40" spans="1:7" ht="27.6">
      <c r="A40" s="6" t="s">
        <v>52</v>
      </c>
      <c r="B40" s="6"/>
      <c r="C40" s="25"/>
      <c r="D40" s="4" t="s">
        <v>53</v>
      </c>
      <c r="E40" s="14">
        <f>E41</f>
        <v>74100</v>
      </c>
      <c r="F40" s="24">
        <f>F41</f>
        <v>74100</v>
      </c>
      <c r="G40"/>
    </row>
    <row r="41" spans="1:7" ht="41.4">
      <c r="A41" s="6" t="s">
        <v>52</v>
      </c>
      <c r="B41" s="6" t="s">
        <v>54</v>
      </c>
      <c r="C41" s="25"/>
      <c r="D41" s="4" t="s">
        <v>55</v>
      </c>
      <c r="E41" s="14">
        <f>E42+E43</f>
        <v>74100</v>
      </c>
      <c r="F41" s="24">
        <f>F42+F43</f>
        <v>74100</v>
      </c>
      <c r="G41"/>
    </row>
    <row r="42" spans="1:7" ht="27.6">
      <c r="A42" s="6" t="s">
        <v>52</v>
      </c>
      <c r="B42" s="6" t="s">
        <v>54</v>
      </c>
      <c r="C42" s="25">
        <v>120</v>
      </c>
      <c r="D42" s="4" t="s">
        <v>34</v>
      </c>
      <c r="E42" s="14">
        <v>70495.48</v>
      </c>
      <c r="F42" s="24">
        <v>70495.48</v>
      </c>
      <c r="G42"/>
    </row>
    <row r="43" spans="1:7" ht="41.4">
      <c r="A43" s="6" t="s">
        <v>52</v>
      </c>
      <c r="B43" s="6" t="s">
        <v>54</v>
      </c>
      <c r="C43" s="25">
        <v>240</v>
      </c>
      <c r="D43" s="4" t="s">
        <v>35</v>
      </c>
      <c r="E43" s="14">
        <v>3604.52</v>
      </c>
      <c r="F43" s="24">
        <v>3604.52</v>
      </c>
      <c r="G43"/>
    </row>
    <row r="44" spans="1:7" s="29" customFormat="1" ht="41.4">
      <c r="A44" s="9" t="s">
        <v>69</v>
      </c>
      <c r="B44" s="9"/>
      <c r="C44" s="28"/>
      <c r="D44" s="3" t="s">
        <v>70</v>
      </c>
      <c r="E44" s="13">
        <f t="shared" ref="E44:F46" si="0">E45</f>
        <v>122878</v>
      </c>
      <c r="F44" s="23">
        <f t="shared" si="0"/>
        <v>88161.2</v>
      </c>
    </row>
    <row r="45" spans="1:7">
      <c r="A45" s="6" t="s">
        <v>71</v>
      </c>
      <c r="B45" s="6"/>
      <c r="C45" s="25"/>
      <c r="D45" s="4" t="s">
        <v>72</v>
      </c>
      <c r="E45" s="14">
        <f t="shared" si="0"/>
        <v>122878</v>
      </c>
      <c r="F45" s="24">
        <f t="shared" si="0"/>
        <v>88161.2</v>
      </c>
      <c r="G45"/>
    </row>
    <row r="46" spans="1:7">
      <c r="A46" s="6" t="s">
        <v>71</v>
      </c>
      <c r="B46" s="6" t="s">
        <v>73</v>
      </c>
      <c r="C46" s="25"/>
      <c r="D46" s="4" t="s">
        <v>74</v>
      </c>
      <c r="E46" s="14">
        <f t="shared" si="0"/>
        <v>122878</v>
      </c>
      <c r="F46" s="24">
        <f t="shared" si="0"/>
        <v>88161.2</v>
      </c>
      <c r="G46"/>
    </row>
    <row r="47" spans="1:7" ht="41.4">
      <c r="A47" s="6" t="s">
        <v>71</v>
      </c>
      <c r="B47" s="6" t="s">
        <v>73</v>
      </c>
      <c r="C47" s="25">
        <v>240</v>
      </c>
      <c r="D47" s="4" t="s">
        <v>35</v>
      </c>
      <c r="E47" s="14">
        <v>122878</v>
      </c>
      <c r="F47" s="24">
        <v>88161.2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E49+E60</f>
        <v>2773341.8</v>
      </c>
      <c r="F48" s="23">
        <f>F49+F60</f>
        <v>2462232.66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2673341.7999999998</v>
      </c>
      <c r="F49" s="24">
        <f>F50+F56+F58</f>
        <v>2462232.66</v>
      </c>
      <c r="G49"/>
    </row>
    <row r="50" spans="1:7" ht="96.6">
      <c r="A50" s="6" t="s">
        <v>22</v>
      </c>
      <c r="B50" s="6" t="s">
        <v>75</v>
      </c>
      <c r="C50" s="8"/>
      <c r="D50" s="4" t="s">
        <v>76</v>
      </c>
      <c r="E50" s="14">
        <f>E51</f>
        <v>1221000</v>
      </c>
      <c r="F50" s="24">
        <f>F51</f>
        <v>1216015.6599999999</v>
      </c>
      <c r="G50"/>
    </row>
    <row r="51" spans="1:7" ht="36.75" customHeight="1">
      <c r="A51" s="6" t="s">
        <v>22</v>
      </c>
      <c r="B51" s="6" t="s">
        <v>78</v>
      </c>
      <c r="C51" s="8"/>
      <c r="D51" s="4" t="s">
        <v>77</v>
      </c>
      <c r="E51" s="14">
        <f>E52+E54</f>
        <v>1221000</v>
      </c>
      <c r="F51" s="24">
        <f>F52+F54</f>
        <v>1216015.6599999999</v>
      </c>
      <c r="G51"/>
    </row>
    <row r="52" spans="1:7" ht="55.2">
      <c r="A52" s="6" t="s">
        <v>22</v>
      </c>
      <c r="B52" s="6" t="s">
        <v>79</v>
      </c>
      <c r="C52" s="8"/>
      <c r="D52" s="16" t="s">
        <v>56</v>
      </c>
      <c r="E52" s="14">
        <f>E53</f>
        <v>700000</v>
      </c>
      <c r="F52" s="24">
        <f>F53</f>
        <v>700000</v>
      </c>
      <c r="G52"/>
    </row>
    <row r="53" spans="1:7" ht="41.4">
      <c r="A53" s="6" t="s">
        <v>22</v>
      </c>
      <c r="B53" s="6" t="s">
        <v>79</v>
      </c>
      <c r="C53" s="8">
        <v>240</v>
      </c>
      <c r="D53" s="4" t="s">
        <v>35</v>
      </c>
      <c r="E53" s="14">
        <v>700000</v>
      </c>
      <c r="F53" s="24">
        <v>700000</v>
      </c>
      <c r="G53"/>
    </row>
    <row r="54" spans="1:7" ht="27.6">
      <c r="A54" s="6" t="s">
        <v>22</v>
      </c>
      <c r="B54" s="6" t="s">
        <v>80</v>
      </c>
      <c r="C54" s="8"/>
      <c r="D54" s="4" t="s">
        <v>81</v>
      </c>
      <c r="E54" s="14">
        <f>E55</f>
        <v>521000</v>
      </c>
      <c r="F54" s="24">
        <f>F55</f>
        <v>516015.66</v>
      </c>
      <c r="G54"/>
    </row>
    <row r="55" spans="1:7" ht="41.4">
      <c r="A55" s="6" t="s">
        <v>22</v>
      </c>
      <c r="B55" s="6" t="s">
        <v>80</v>
      </c>
      <c r="C55" s="8">
        <v>240</v>
      </c>
      <c r="D55" s="4" t="s">
        <v>35</v>
      </c>
      <c r="E55" s="14">
        <v>521000</v>
      </c>
      <c r="F55" s="24">
        <v>516015.66</v>
      </c>
      <c r="G55"/>
    </row>
    <row r="56" spans="1:7" ht="82.8">
      <c r="A56" s="6" t="s">
        <v>22</v>
      </c>
      <c r="B56" s="6" t="s">
        <v>57</v>
      </c>
      <c r="C56" s="8"/>
      <c r="D56" s="4" t="s">
        <v>58</v>
      </c>
      <c r="E56" s="14">
        <f>E57</f>
        <v>10000</v>
      </c>
      <c r="F56" s="24">
        <f>F57</f>
        <v>10000</v>
      </c>
      <c r="G56"/>
    </row>
    <row r="57" spans="1:7" ht="41.4">
      <c r="A57" s="6" t="s">
        <v>22</v>
      </c>
      <c r="B57" s="6" t="s">
        <v>57</v>
      </c>
      <c r="C57" s="8">
        <v>240</v>
      </c>
      <c r="D57" s="4" t="s">
        <v>35</v>
      </c>
      <c r="E57" s="14">
        <v>10000</v>
      </c>
      <c r="F57" s="24">
        <v>10000</v>
      </c>
      <c r="G57"/>
    </row>
    <row r="58" spans="1:7">
      <c r="A58" s="6" t="s">
        <v>22</v>
      </c>
      <c r="B58" s="6" t="s">
        <v>82</v>
      </c>
      <c r="C58" s="8"/>
      <c r="D58" s="4" t="s">
        <v>83</v>
      </c>
      <c r="E58" s="14">
        <f>E59</f>
        <v>1442341.8</v>
      </c>
      <c r="F58" s="24">
        <f>F59</f>
        <v>1236217</v>
      </c>
      <c r="G58"/>
    </row>
    <row r="59" spans="1:7" ht="41.4">
      <c r="A59" s="6" t="s">
        <v>22</v>
      </c>
      <c r="B59" s="6" t="s">
        <v>82</v>
      </c>
      <c r="C59" s="8">
        <v>240</v>
      </c>
      <c r="D59" s="4" t="s">
        <v>35</v>
      </c>
      <c r="E59" s="14">
        <v>1442341.8</v>
      </c>
      <c r="F59" s="24">
        <v>1236217</v>
      </c>
      <c r="G59"/>
    </row>
    <row r="60" spans="1:7" ht="27.6">
      <c r="A60" s="6" t="s">
        <v>24</v>
      </c>
      <c r="B60" s="6"/>
      <c r="C60" s="8"/>
      <c r="D60" s="4" t="s">
        <v>59</v>
      </c>
      <c r="E60" s="14">
        <f>E61</f>
        <v>100000</v>
      </c>
      <c r="F60" s="24">
        <f>F61</f>
        <v>0</v>
      </c>
      <c r="G60"/>
    </row>
    <row r="61" spans="1:7" ht="55.2">
      <c r="A61" s="6" t="s">
        <v>24</v>
      </c>
      <c r="B61" s="6" t="s">
        <v>84</v>
      </c>
      <c r="C61" s="8"/>
      <c r="D61" s="4" t="s">
        <v>85</v>
      </c>
      <c r="E61" s="14">
        <f>E62</f>
        <v>100000</v>
      </c>
      <c r="F61" s="24">
        <f>F62</f>
        <v>0</v>
      </c>
      <c r="G61"/>
    </row>
    <row r="62" spans="1:7" ht="41.4">
      <c r="A62" s="6" t="s">
        <v>24</v>
      </c>
      <c r="B62" s="6" t="s">
        <v>84</v>
      </c>
      <c r="C62" s="8">
        <v>240</v>
      </c>
      <c r="D62" s="4" t="s">
        <v>35</v>
      </c>
      <c r="E62" s="14">
        <v>100000</v>
      </c>
      <c r="F62" s="24">
        <v>0</v>
      </c>
      <c r="G62"/>
    </row>
    <row r="63" spans="1:7" ht="27.6">
      <c r="A63" s="9" t="s">
        <v>38</v>
      </c>
      <c r="B63" s="9"/>
      <c r="C63" s="2"/>
      <c r="D63" s="3" t="s">
        <v>39</v>
      </c>
      <c r="E63" s="13">
        <f>E64</f>
        <v>1505628.69</v>
      </c>
      <c r="F63" s="23">
        <f>F64</f>
        <v>531626.13</v>
      </c>
      <c r="G63"/>
    </row>
    <row r="64" spans="1:7">
      <c r="A64" s="6" t="s">
        <v>40</v>
      </c>
      <c r="B64" s="6"/>
      <c r="C64" s="17"/>
      <c r="D64" s="4" t="s">
        <v>41</v>
      </c>
      <c r="E64" s="14">
        <f>E65+E67+E69+E71</f>
        <v>1505628.69</v>
      </c>
      <c r="F64" s="24">
        <f>F65+F67+F69+F71</f>
        <v>531626.13</v>
      </c>
      <c r="G64"/>
    </row>
    <row r="65" spans="1:7" s="18" customFormat="1">
      <c r="A65" s="6" t="s">
        <v>40</v>
      </c>
      <c r="B65" s="6" t="s">
        <v>60</v>
      </c>
      <c r="C65" s="26"/>
      <c r="D65" s="4" t="s">
        <v>61</v>
      </c>
      <c r="E65" s="14">
        <f>E66</f>
        <v>480100</v>
      </c>
      <c r="F65" s="24">
        <f>F66</f>
        <v>207327.39</v>
      </c>
    </row>
    <row r="66" spans="1:7" s="18" customFormat="1" ht="41.4">
      <c r="A66" s="6" t="s">
        <v>40</v>
      </c>
      <c r="B66" s="6" t="s">
        <v>60</v>
      </c>
      <c r="C66" s="26">
        <v>240</v>
      </c>
      <c r="D66" s="4" t="s">
        <v>35</v>
      </c>
      <c r="E66" s="14">
        <v>480100</v>
      </c>
      <c r="F66" s="24">
        <v>207327.39</v>
      </c>
    </row>
    <row r="67" spans="1:7">
      <c r="A67" s="6" t="s">
        <v>40</v>
      </c>
      <c r="B67" s="6" t="s">
        <v>62</v>
      </c>
      <c r="C67" s="26"/>
      <c r="D67" s="4" t="s">
        <v>63</v>
      </c>
      <c r="E67" s="14">
        <f>E68</f>
        <v>100000</v>
      </c>
      <c r="F67" s="24">
        <f>F68</f>
        <v>64394.8</v>
      </c>
      <c r="G67"/>
    </row>
    <row r="68" spans="1:7" ht="41.4">
      <c r="A68" s="6" t="s">
        <v>40</v>
      </c>
      <c r="B68" s="6" t="s">
        <v>62</v>
      </c>
      <c r="C68" s="26">
        <v>240</v>
      </c>
      <c r="D68" s="4" t="s">
        <v>35</v>
      </c>
      <c r="E68" s="14">
        <v>100000</v>
      </c>
      <c r="F68" s="24">
        <v>64394.8</v>
      </c>
      <c r="G68"/>
    </row>
    <row r="69" spans="1:7" ht="27.6">
      <c r="A69" s="6" t="s">
        <v>40</v>
      </c>
      <c r="B69" s="6" t="s">
        <v>64</v>
      </c>
      <c r="C69" s="26"/>
      <c r="D69" s="4" t="s">
        <v>65</v>
      </c>
      <c r="E69" s="14">
        <f>E70</f>
        <v>831528.69</v>
      </c>
      <c r="F69" s="24">
        <f>F70</f>
        <v>186062.01</v>
      </c>
      <c r="G69"/>
    </row>
    <row r="70" spans="1:7" ht="41.4">
      <c r="A70" s="6" t="s">
        <v>40</v>
      </c>
      <c r="B70" s="6" t="s">
        <v>64</v>
      </c>
      <c r="C70" s="26">
        <v>240</v>
      </c>
      <c r="D70" s="4" t="s">
        <v>35</v>
      </c>
      <c r="E70" s="14">
        <v>831528.69</v>
      </c>
      <c r="F70" s="24">
        <v>186062.01</v>
      </c>
      <c r="G70"/>
    </row>
    <row r="71" spans="1:7" ht="27.6">
      <c r="A71" s="6" t="s">
        <v>40</v>
      </c>
      <c r="B71" s="6" t="s">
        <v>86</v>
      </c>
      <c r="C71" s="27"/>
      <c r="D71" s="4" t="s">
        <v>87</v>
      </c>
      <c r="E71" s="14">
        <f>E72+E73</f>
        <v>94000</v>
      </c>
      <c r="F71" s="24">
        <f>F72+F73</f>
        <v>73841.929999999993</v>
      </c>
      <c r="G71"/>
    </row>
    <row r="72" spans="1:7" ht="41.4">
      <c r="A72" s="6" t="s">
        <v>40</v>
      </c>
      <c r="B72" s="6" t="s">
        <v>86</v>
      </c>
      <c r="C72" s="27">
        <v>240</v>
      </c>
      <c r="D72" s="4" t="s">
        <v>35</v>
      </c>
      <c r="E72" s="14">
        <v>93000</v>
      </c>
      <c r="F72" s="24">
        <v>73445.929999999993</v>
      </c>
      <c r="G72"/>
    </row>
    <row r="73" spans="1:7">
      <c r="A73" s="6" t="s">
        <v>40</v>
      </c>
      <c r="B73" s="6" t="s">
        <v>86</v>
      </c>
      <c r="C73" s="27">
        <v>850</v>
      </c>
      <c r="D73" s="4" t="s">
        <v>36</v>
      </c>
      <c r="E73" s="14">
        <v>1000</v>
      </c>
      <c r="F73" s="24">
        <v>396</v>
      </c>
      <c r="G73"/>
    </row>
    <row r="74" spans="1:7">
      <c r="A74" s="9" t="s">
        <v>25</v>
      </c>
      <c r="B74" s="9"/>
      <c r="C74" s="10"/>
      <c r="D74" s="3" t="s">
        <v>26</v>
      </c>
      <c r="E74" s="13">
        <f t="shared" ref="E74:F76" si="1">E75</f>
        <v>229947</v>
      </c>
      <c r="F74" s="23">
        <f t="shared" si="1"/>
        <v>226891.41</v>
      </c>
      <c r="G74"/>
    </row>
    <row r="75" spans="1:7">
      <c r="A75" s="6" t="s">
        <v>27</v>
      </c>
      <c r="B75" s="6"/>
      <c r="C75" s="8"/>
      <c r="D75" s="4" t="s">
        <v>28</v>
      </c>
      <c r="E75" s="14">
        <f t="shared" si="1"/>
        <v>229947</v>
      </c>
      <c r="F75" s="24">
        <f t="shared" si="1"/>
        <v>226891.41</v>
      </c>
      <c r="G75"/>
    </row>
    <row r="76" spans="1:7" ht="55.2">
      <c r="A76" s="6" t="s">
        <v>27</v>
      </c>
      <c r="B76" s="6" t="s">
        <v>66</v>
      </c>
      <c r="C76" s="8"/>
      <c r="D76" s="4" t="s">
        <v>67</v>
      </c>
      <c r="E76" s="14">
        <f t="shared" si="1"/>
        <v>229947</v>
      </c>
      <c r="F76" s="24">
        <f t="shared" si="1"/>
        <v>226891.41</v>
      </c>
      <c r="G76"/>
    </row>
    <row r="77" spans="1:7" ht="27.6">
      <c r="A77" s="6" t="s">
        <v>27</v>
      </c>
      <c r="B77" s="6" t="s">
        <v>66</v>
      </c>
      <c r="C77" s="8">
        <v>310</v>
      </c>
      <c r="D77" s="4" t="s">
        <v>37</v>
      </c>
      <c r="E77" s="14">
        <v>229947</v>
      </c>
      <c r="F77" s="24">
        <v>226891.41</v>
      </c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 ht="73.5" customHeight="1">
      <c r="A99"/>
      <c r="B99"/>
      <c r="C99"/>
      <c r="D99"/>
      <c r="E99"/>
      <c r="F99"/>
      <c r="G99"/>
    </row>
    <row r="100" spans="1:7" ht="45.75" customHeight="1">
      <c r="A100"/>
      <c r="B100"/>
      <c r="C100"/>
      <c r="D100"/>
      <c r="E100"/>
      <c r="F100"/>
      <c r="G100"/>
    </row>
    <row r="101" spans="1:7" ht="37.5" customHeight="1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 ht="30.75" customHeight="1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 ht="68.25" customHeight="1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 ht="63" customHeight="1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 ht="45.75" customHeight="1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G169"/>
    </row>
    <row r="170" spans="1:7">
      <c r="A170" s="11"/>
      <c r="B170" s="11"/>
      <c r="C170" s="11"/>
      <c r="D170" s="11"/>
      <c r="E170" s="11"/>
      <c r="G170"/>
    </row>
    <row r="171" spans="1:7">
      <c r="A171" s="12"/>
      <c r="B171" s="12"/>
      <c r="C171" s="12"/>
      <c r="D171" s="12"/>
      <c r="E171" s="12"/>
      <c r="G171"/>
    </row>
    <row r="172" spans="1:7">
      <c r="A172" s="19"/>
      <c r="B172" s="19"/>
      <c r="C172" s="19"/>
      <c r="D172" s="19"/>
      <c r="E172" s="19"/>
      <c r="G172"/>
    </row>
    <row r="173" spans="1:7">
      <c r="A173" s="19"/>
      <c r="B173" s="19"/>
      <c r="C173" s="19"/>
      <c r="D173" s="19"/>
      <c r="E173" s="19"/>
      <c r="G173"/>
    </row>
    <row r="174" spans="1:7">
      <c r="A174" s="19"/>
      <c r="B174" s="19"/>
      <c r="C174" s="19"/>
      <c r="D174" s="19"/>
      <c r="E174" s="19"/>
      <c r="G174"/>
    </row>
    <row r="175" spans="1:7">
      <c r="A175" s="19"/>
      <c r="B175" s="19"/>
      <c r="C175" s="19"/>
      <c r="D175" s="19"/>
      <c r="E175" s="19"/>
      <c r="F175" s="11"/>
      <c r="G175"/>
    </row>
    <row r="176" spans="1:7">
      <c r="G176"/>
    </row>
    <row r="177" spans="6:7">
      <c r="G177"/>
    </row>
    <row r="178" spans="6:7">
      <c r="G178"/>
    </row>
    <row r="179" spans="6:7">
      <c r="G179"/>
    </row>
    <row r="180" spans="6:7">
      <c r="G180"/>
    </row>
    <row r="181" spans="6:7">
      <c r="G181"/>
    </row>
    <row r="182" spans="6:7">
      <c r="F182" s="11"/>
      <c r="G182"/>
    </row>
    <row r="183" spans="6:7">
      <c r="G183"/>
    </row>
    <row r="184" spans="6:7" ht="62.25" customHeight="1">
      <c r="G184"/>
    </row>
    <row r="185" spans="6:7">
      <c r="G185"/>
    </row>
    <row r="186" spans="6:7">
      <c r="G186"/>
    </row>
    <row r="187" spans="6:7">
      <c r="G187"/>
    </row>
    <row r="188" spans="6:7">
      <c r="G188"/>
    </row>
    <row r="189" spans="6:7">
      <c r="F189" s="11"/>
      <c r="G189"/>
    </row>
    <row r="190" spans="6:7">
      <c r="G190"/>
    </row>
    <row r="191" spans="6:7" ht="88.5" customHeight="1">
      <c r="G191"/>
    </row>
    <row r="192" spans="6:7">
      <c r="G192"/>
    </row>
    <row r="193" spans="6:7">
      <c r="G193"/>
    </row>
    <row r="194" spans="6:7">
      <c r="G194"/>
    </row>
    <row r="195" spans="6:7">
      <c r="G195"/>
    </row>
    <row r="196" spans="6:7">
      <c r="F196" s="11"/>
      <c r="G196"/>
    </row>
    <row r="197" spans="6:7">
      <c r="G197"/>
    </row>
    <row r="198" spans="6:7">
      <c r="G198"/>
    </row>
    <row r="199" spans="6:7">
      <c r="G199"/>
    </row>
    <row r="200" spans="6:7">
      <c r="G200"/>
    </row>
    <row r="201" spans="6:7">
      <c r="G201"/>
    </row>
    <row r="202" spans="6:7">
      <c r="G202"/>
    </row>
    <row r="203" spans="6:7">
      <c r="G203"/>
    </row>
    <row r="204" spans="6:7">
      <c r="G204"/>
    </row>
    <row r="205" spans="6:7">
      <c r="G205"/>
    </row>
    <row r="206" spans="6:7">
      <c r="G206"/>
    </row>
    <row r="207" spans="6:7">
      <c r="G207"/>
    </row>
    <row r="208" spans="6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 ht="28.5" customHeight="1">
      <c r="G220"/>
    </row>
    <row r="221" spans="7:7" ht="28.5" customHeight="1">
      <c r="G221"/>
    </row>
    <row r="222" spans="7:7" ht="43.5" customHeight="1">
      <c r="G222"/>
    </row>
    <row r="223" spans="7:7" ht="28.5" customHeight="1">
      <c r="G223"/>
    </row>
    <row r="224" spans="7:7" ht="48.75" customHeight="1">
      <c r="G224"/>
    </row>
    <row r="225" spans="7:7" ht="28.5" customHeight="1">
      <c r="G225"/>
    </row>
    <row r="226" spans="7:7" ht="57" customHeight="1">
      <c r="G226"/>
    </row>
    <row r="227" spans="7:7" ht="28.5" customHeight="1">
      <c r="G227"/>
    </row>
    <row r="228" spans="7:7" ht="28.5" customHeight="1">
      <c r="G228"/>
    </row>
    <row r="229" spans="7:7" ht="28.5" customHeight="1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 ht="41.25" customHeight="1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1:7">
      <c r="G305"/>
    </row>
    <row r="306" spans="1:7">
      <c r="G306"/>
    </row>
    <row r="307" spans="1:7" s="11" customFormat="1">
      <c r="A307" s="18"/>
      <c r="B307" s="18"/>
      <c r="C307" s="18"/>
      <c r="D307" s="18"/>
      <c r="E307" s="18"/>
      <c r="F307" s="18"/>
    </row>
    <row r="308" spans="1:7" s="11" customFormat="1">
      <c r="A308" s="18"/>
      <c r="B308" s="18"/>
      <c r="C308" s="18"/>
      <c r="D308" s="18"/>
      <c r="E308" s="18"/>
      <c r="F308" s="18"/>
    </row>
    <row r="309" spans="1:7">
      <c r="G309"/>
    </row>
    <row r="310" spans="1:7">
      <c r="G310"/>
    </row>
    <row r="311" spans="1:7">
      <c r="G311"/>
    </row>
    <row r="312" spans="1:7">
      <c r="G312"/>
    </row>
    <row r="313" spans="1:7">
      <c r="G313"/>
    </row>
    <row r="314" spans="1:7">
      <c r="G314"/>
    </row>
    <row r="315" spans="1:7">
      <c r="G315"/>
    </row>
    <row r="316" spans="1:7">
      <c r="G316"/>
    </row>
    <row r="317" spans="1:7">
      <c r="G317"/>
    </row>
    <row r="318" spans="1:7">
      <c r="G318"/>
    </row>
    <row r="319" spans="1:7">
      <c r="G319"/>
    </row>
    <row r="320" spans="1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 ht="117.75" customHeight="1">
      <c r="G346"/>
    </row>
    <row r="347" spans="7:7">
      <c r="G347"/>
    </row>
    <row r="348" spans="7:7">
      <c r="G348"/>
    </row>
    <row r="349" spans="7:7">
      <c r="G349"/>
    </row>
    <row r="355" spans="1:7" s="20" customFormat="1">
      <c r="A355" s="18"/>
      <c r="B355" s="18"/>
      <c r="C355" s="18"/>
      <c r="D355" s="18"/>
      <c r="E355" s="18"/>
      <c r="F355" s="18"/>
      <c r="G355" s="18"/>
    </row>
    <row r="356" spans="1:7" s="20" customFormat="1">
      <c r="A356" s="18"/>
      <c r="B356" s="18"/>
      <c r="C356" s="18"/>
      <c r="D356" s="18"/>
      <c r="E356" s="18"/>
      <c r="F356" s="18"/>
      <c r="G356" s="11"/>
    </row>
    <row r="357" spans="1:7" s="20" customFormat="1">
      <c r="A357" s="18"/>
      <c r="B357" s="18"/>
      <c r="C357" s="18"/>
      <c r="D357" s="18"/>
      <c r="E357" s="18"/>
      <c r="F357" s="18"/>
      <c r="G357" s="18"/>
    </row>
    <row r="358" spans="1:7" s="20" customFormat="1">
      <c r="A358" s="18"/>
      <c r="B358" s="18"/>
      <c r="C358" s="18"/>
      <c r="D358" s="18"/>
      <c r="E358" s="18"/>
      <c r="F358" s="18"/>
      <c r="G358" s="18"/>
    </row>
    <row r="359" spans="1:7" s="20" customFormat="1">
      <c r="A359" s="18"/>
      <c r="B359" s="18"/>
      <c r="C359" s="18"/>
      <c r="D359" s="18"/>
      <c r="E359" s="18"/>
      <c r="F359" s="18"/>
      <c r="G359" s="18"/>
    </row>
    <row r="363" spans="1:7">
      <c r="G363" s="11"/>
    </row>
    <row r="370" spans="1:7">
      <c r="G370" s="11"/>
    </row>
    <row r="377" spans="1:7" s="11" customFormat="1">
      <c r="A377" s="18"/>
      <c r="B377" s="18"/>
      <c r="C377" s="18"/>
      <c r="D377" s="18"/>
      <c r="E377" s="18"/>
      <c r="F377" s="18"/>
    </row>
    <row r="384" spans="1:7" s="11" customFormat="1">
      <c r="A384" s="18"/>
      <c r="B384" s="18"/>
      <c r="C384" s="18"/>
      <c r="D384" s="18"/>
      <c r="E384" s="18"/>
      <c r="F384" s="18"/>
      <c r="G384" s="18"/>
    </row>
    <row r="391" spans="1:7" s="11" customFormat="1">
      <c r="A391" s="18"/>
      <c r="B391" s="18"/>
      <c r="C391" s="18"/>
      <c r="D391" s="18"/>
      <c r="E391" s="18"/>
      <c r="F391" s="18"/>
      <c r="G391" s="18"/>
    </row>
    <row r="398" spans="1:7" s="11" customFormat="1">
      <c r="A398" s="18"/>
      <c r="B398" s="18"/>
      <c r="C398" s="18"/>
      <c r="D398" s="18"/>
      <c r="E398" s="18"/>
      <c r="F398" s="18"/>
      <c r="G398" s="18"/>
    </row>
    <row r="405" spans="1:7" s="11" customFormat="1">
      <c r="A405" s="18"/>
      <c r="B405" s="18"/>
      <c r="C405" s="18"/>
      <c r="D405" s="18"/>
      <c r="E405" s="18"/>
      <c r="F405" s="18"/>
      <c r="G405" s="18"/>
    </row>
  </sheetData>
  <mergeCells count="22"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  <mergeCell ref="A12:G12"/>
    <mergeCell ref="A7:G7"/>
    <mergeCell ref="A8:G8"/>
    <mergeCell ref="A3:G3"/>
    <mergeCell ref="A4:G4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2020-06-15T11:10:08Z</dcterms:modified>
</cp:coreProperties>
</file>