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2" i="1"/>
  <c r="H50"/>
  <c r="H46"/>
  <c r="H43"/>
  <c r="H37"/>
  <c r="H33"/>
  <c r="H28"/>
  <c r="H24"/>
  <c r="H22"/>
  <c r="H14"/>
  <c r="H13" s="1"/>
  <c r="E24"/>
  <c r="E14"/>
  <c r="E22"/>
  <c r="E46"/>
  <c r="E28"/>
  <c r="E50"/>
  <c r="E52"/>
  <c r="E43"/>
  <c r="E37"/>
  <c r="E33"/>
  <c r="E13" l="1"/>
</calcChain>
</file>

<file path=xl/sharedStrings.xml><?xml version="1.0" encoding="utf-8"?>
<sst xmlns="http://schemas.openxmlformats.org/spreadsheetml/2006/main" count="111" uniqueCount="96">
  <si>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</si>
  <si>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</si>
  <si>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</si>
  <si>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</si>
  <si>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</si>
  <si>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</si>
  <si>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</si>
  <si>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</si>
  <si>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</si>
  <si>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</si>
  <si>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</si>
  <si>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</si>
  <si>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</si>
  <si>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</si>
  <si>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</si>
  <si>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</si>
  <si>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</si>
  <si>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</si>
  <si>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</si>
  <si>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</si>
  <si>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</si>
  <si>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</si>
  <si>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</si>
  <si>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</si>
  <si>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</si>
  <si>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</si>
  <si>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</si>
  <si>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</si>
  <si>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</si>
  <si>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</si>
  <si>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</si>
  <si>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</si>
  <si>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</si>
  <si>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</si>
  <si>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</si>
  <si>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</si>
  <si>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</si>
  <si>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</si>
  <si>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</si>
  <si>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</si>
  <si>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</si>
  <si>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</si>
  <si>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</si>
  <si>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</si>
  <si>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</si>
  <si>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</si>
  <si>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</si>
  <si>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</si>
  <si>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</si>
  <si>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</si>
  <si>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</si>
  <si>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</si>
  <si>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</si>
  <si>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</si>
  <si>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</si>
  <si>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</si>
  <si>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</si>
  <si>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</si>
  <si>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</si>
  <si>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</si>
  <si>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</si>
  <si>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</si>
  <si>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</si>
  <si>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</si>
  <si>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</si>
  <si>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</si>
  <si>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</si>
  <si>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</si>
  <si>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</si>
  <si>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</si>
  <si>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</si>
  <si>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</si>
  <si>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</si>
  <si>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</si>
  <si>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</si>
  <si>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</si>
  <si>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0310</t>
  </si>
  <si>
    <t>Обеспечение пожарной безопасности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</si>
  <si>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</si>
  <si>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</si>
  <si>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</si>
  <si>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</si>
  <si>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</si>
  <si>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</si>
  <si>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</si>
  <si>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</si>
  <si>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</si>
  <si>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</si>
  <si>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</si>
  <si>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</si>
  <si>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>к решению Думы Весьегонского муниципального округа</t>
  </si>
  <si>
    <t>Приложение 3</t>
  </si>
  <si>
    <t xml:space="preserve">и подразделам классификации расходов бюджета за 2020 год </t>
  </si>
  <si>
    <t>Утвержденные бюджетные назначения</t>
  </si>
  <si>
    <t>Кассовое исполнение</t>
  </si>
  <si>
    <t>от  15.06.2021 № 172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</si>
</sst>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4" fillId="0" borderId="1">
      <alignment vertical="top" wrapText="1"/>
    </xf>
    <xf numFmtId="0" fontId="15" fillId="0" borderId="8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3" fillId="0" borderId="0"/>
    <xf numFmtId="0" fontId="16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4" fillId="0" borderId="5" xfId="0" applyFont="1" applyBorder="1" applyAlignment="1">
      <alignment horizontal="justify"/>
    </xf>
    <xf numFmtId="0" fontId="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M19" sqref="M19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</cols>
  <sheetData>
    <row r="1" spans="1:8" ht="18">
      <c r="D1" s="33" t="s">
        <v>91</v>
      </c>
      <c r="E1" s="33"/>
      <c r="F1" s="33"/>
      <c r="G1" s="33"/>
      <c r="H1" s="33"/>
    </row>
    <row r="2" spans="1:8" ht="18">
      <c r="D2" s="34" t="s">
        <v>90</v>
      </c>
      <c r="E2" s="35"/>
      <c r="F2" s="35"/>
      <c r="G2" s="35"/>
      <c r="H2" s="35"/>
    </row>
    <row r="3" spans="1:8" ht="18">
      <c r="D3" s="34" t="s">
        <v>95</v>
      </c>
      <c r="E3" s="35"/>
      <c r="F3" s="35"/>
      <c r="G3" s="35"/>
      <c r="H3" s="35"/>
    </row>
    <row r="4" spans="1:8" ht="18">
      <c r="A4" s="34"/>
      <c r="B4" s="34"/>
      <c r="C4" s="34"/>
      <c r="D4" s="34"/>
      <c r="E4" s="34"/>
      <c r="F4" s="34"/>
      <c r="G4" s="34"/>
      <c r="H4" s="34"/>
    </row>
    <row r="5" spans="1:8" ht="18.75" customHeight="1">
      <c r="A5" s="37"/>
      <c r="B5" s="37"/>
      <c r="C5" s="37"/>
      <c r="D5" s="37"/>
      <c r="E5" s="37"/>
      <c r="F5" s="16"/>
      <c r="G5" s="16"/>
    </row>
    <row r="6" spans="1:8" ht="17.399999999999999">
      <c r="A6" s="37" t="s">
        <v>64</v>
      </c>
      <c r="B6" s="37"/>
      <c r="C6" s="37"/>
      <c r="D6" s="37"/>
      <c r="E6" s="37"/>
      <c r="F6" s="16"/>
      <c r="G6" s="16"/>
    </row>
    <row r="7" spans="1:8" ht="17.399999999999999">
      <c r="A7" s="37" t="s">
        <v>92</v>
      </c>
      <c r="B7" s="37"/>
      <c r="C7" s="37"/>
      <c r="D7" s="37"/>
      <c r="E7" s="37"/>
      <c r="F7" s="16"/>
      <c r="G7" s="16"/>
    </row>
    <row r="8" spans="1:8">
      <c r="A8" s="36"/>
      <c r="B8" s="36"/>
      <c r="C8" s="36"/>
      <c r="D8" s="36"/>
      <c r="E8" s="36"/>
      <c r="F8" s="36"/>
      <c r="G8" s="36"/>
    </row>
    <row r="9" spans="1:8" ht="18">
      <c r="A9" s="38" t="s">
        <v>0</v>
      </c>
      <c r="B9" s="38" t="s">
        <v>1</v>
      </c>
      <c r="C9" s="38" t="s">
        <v>2</v>
      </c>
      <c r="D9" s="39" t="s">
        <v>3</v>
      </c>
      <c r="E9" s="43" t="s">
        <v>93</v>
      </c>
      <c r="F9" s="30"/>
      <c r="G9" s="30"/>
      <c r="H9" s="40" t="s">
        <v>94</v>
      </c>
    </row>
    <row r="10" spans="1:8" ht="18.75" customHeight="1">
      <c r="A10" s="38" t="s">
        <v>4</v>
      </c>
      <c r="B10" s="38" t="s">
        <v>4</v>
      </c>
      <c r="C10" s="38" t="s">
        <v>4</v>
      </c>
      <c r="D10" s="39" t="s">
        <v>4</v>
      </c>
      <c r="E10" s="44"/>
      <c r="H10" s="41"/>
    </row>
    <row r="11" spans="1:8" ht="18.75" customHeight="1">
      <c r="A11" s="38" t="s">
        <v>4</v>
      </c>
      <c r="B11" s="38" t="s">
        <v>4</v>
      </c>
      <c r="C11" s="38" t="s">
        <v>4</v>
      </c>
      <c r="D11" s="39" t="s">
        <v>4</v>
      </c>
      <c r="E11" s="45"/>
      <c r="H11" s="42"/>
    </row>
    <row r="12" spans="1:8" ht="18.75" customHeight="1">
      <c r="A12" s="4">
        <v>1</v>
      </c>
      <c r="B12" s="4" t="s">
        <v>5</v>
      </c>
      <c r="C12" s="4" t="s">
        <v>6</v>
      </c>
      <c r="D12" s="4">
        <v>2</v>
      </c>
      <c r="E12" s="5">
        <v>3</v>
      </c>
      <c r="F12" s="17"/>
      <c r="G12" s="17"/>
      <c r="H12" s="18">
        <v>4</v>
      </c>
    </row>
    <row r="13" spans="1:8" ht="19.5" customHeight="1">
      <c r="A13" s="6" t="s">
        <v>4</v>
      </c>
      <c r="B13" s="6" t="s">
        <v>4</v>
      </c>
      <c r="C13" s="6" t="s">
        <v>4</v>
      </c>
      <c r="D13" s="6" t="s">
        <v>7</v>
      </c>
      <c r="E13" s="7">
        <f>E14+E22+E24+E28+E33+E37+E43+E46+E50+E52</f>
        <v>348798868.14999998</v>
      </c>
      <c r="F13" s="2"/>
      <c r="H13" s="19">
        <f>H14+H22+H24+H28+H33+H37+H43+H46+H50+H52</f>
        <v>323470084.73999995</v>
      </c>
    </row>
    <row r="14" spans="1:8" ht="19.5" customHeight="1">
      <c r="A14" s="8" t="s">
        <v>8</v>
      </c>
      <c r="B14" s="6" t="s">
        <v>4</v>
      </c>
      <c r="C14" s="6" t="s">
        <v>4</v>
      </c>
      <c r="D14" s="9" t="s">
        <v>9</v>
      </c>
      <c r="E14" s="7">
        <f>E15+E16+E17+E18+E19+E20+E21</f>
        <v>49047225.859999999</v>
      </c>
      <c r="H14" s="32">
        <f>H15+H16+H17+H18+H19+H20+H21</f>
        <v>43387576.510000005</v>
      </c>
    </row>
    <row r="15" spans="1:8" ht="24.75" customHeight="1">
      <c r="A15" s="4" t="s">
        <v>10</v>
      </c>
      <c r="B15" s="6" t="s">
        <v>4</v>
      </c>
      <c r="C15" s="6" t="s">
        <v>4</v>
      </c>
      <c r="D15" s="10" t="s">
        <v>11</v>
      </c>
      <c r="E15" s="11">
        <v>1675546.5</v>
      </c>
      <c r="H15" s="31">
        <v>1670739.33</v>
      </c>
    </row>
    <row r="16" spans="1:8" ht="23.25" customHeight="1">
      <c r="A16" s="20" t="s">
        <v>88</v>
      </c>
      <c r="B16" s="6"/>
      <c r="C16" s="6"/>
      <c r="D16" s="21" t="s">
        <v>89</v>
      </c>
      <c r="E16" s="11">
        <v>100000</v>
      </c>
      <c r="H16" s="11">
        <v>98062.56</v>
      </c>
    </row>
    <row r="17" spans="1:8" ht="54">
      <c r="A17" s="12" t="s">
        <v>12</v>
      </c>
      <c r="B17" s="4"/>
      <c r="C17" s="4"/>
      <c r="D17" s="10" t="s">
        <v>13</v>
      </c>
      <c r="E17" s="11">
        <v>39463469.259999998</v>
      </c>
      <c r="H17" s="11">
        <v>35138089.380000003</v>
      </c>
    </row>
    <row r="18" spans="1:8" ht="18">
      <c r="A18" s="20" t="s">
        <v>80</v>
      </c>
      <c r="B18" s="27"/>
      <c r="C18" s="27"/>
      <c r="D18" s="21" t="s">
        <v>81</v>
      </c>
      <c r="E18" s="11">
        <v>8200</v>
      </c>
      <c r="H18" s="11">
        <v>8200</v>
      </c>
    </row>
    <row r="19" spans="1:8" ht="36">
      <c r="A19" s="12" t="s">
        <v>14</v>
      </c>
      <c r="B19" s="4"/>
      <c r="C19" s="4"/>
      <c r="D19" s="10" t="s">
        <v>15</v>
      </c>
      <c r="E19" s="11">
        <v>7066516.0999999996</v>
      </c>
      <c r="H19" s="11">
        <v>6230390.79</v>
      </c>
    </row>
    <row r="20" spans="1:8" ht="18">
      <c r="A20" s="12" t="s">
        <v>16</v>
      </c>
      <c r="B20" s="4"/>
      <c r="C20" s="4"/>
      <c r="D20" s="10" t="s">
        <v>17</v>
      </c>
      <c r="E20" s="11">
        <v>200000</v>
      </c>
      <c r="H20" s="11">
        <v>0</v>
      </c>
    </row>
    <row r="21" spans="1:8" ht="18">
      <c r="A21" s="12" t="s">
        <v>18</v>
      </c>
      <c r="B21" s="4"/>
      <c r="C21" s="13" t="s">
        <v>4</v>
      </c>
      <c r="D21" s="10" t="s">
        <v>19</v>
      </c>
      <c r="E21" s="11">
        <v>533494</v>
      </c>
      <c r="H21" s="11">
        <v>242094.45</v>
      </c>
    </row>
    <row r="22" spans="1:8" ht="74.25" customHeight="1">
      <c r="A22" s="14" t="s">
        <v>82</v>
      </c>
      <c r="B22" s="8"/>
      <c r="C22" s="6"/>
      <c r="D22" s="9" t="s">
        <v>83</v>
      </c>
      <c r="E22" s="7">
        <f>E23</f>
        <v>495600</v>
      </c>
      <c r="F22" s="28"/>
      <c r="G22" s="28"/>
      <c r="H22" s="7">
        <f>H23</f>
        <v>495600</v>
      </c>
    </row>
    <row r="23" spans="1:8" ht="29.25" customHeight="1">
      <c r="A23" s="20" t="s">
        <v>84</v>
      </c>
      <c r="B23" s="27"/>
      <c r="C23" s="13"/>
      <c r="D23" s="21" t="s">
        <v>85</v>
      </c>
      <c r="E23" s="11">
        <v>495600</v>
      </c>
      <c r="H23" s="11">
        <v>495600</v>
      </c>
    </row>
    <row r="24" spans="1:8" ht="34.799999999999997">
      <c r="A24" s="14" t="s">
        <v>20</v>
      </c>
      <c r="B24" s="8"/>
      <c r="C24" s="15"/>
      <c r="D24" s="9" t="s">
        <v>21</v>
      </c>
      <c r="E24" s="7">
        <f>E25+E26+E27</f>
        <v>3617163.5</v>
      </c>
      <c r="H24" s="7">
        <f>H25+H26+H27</f>
        <v>3516454.84</v>
      </c>
    </row>
    <row r="25" spans="1:8" ht="18">
      <c r="A25" s="20" t="s">
        <v>86</v>
      </c>
      <c r="B25" s="22"/>
      <c r="C25" s="29"/>
      <c r="D25" s="21" t="s">
        <v>87</v>
      </c>
      <c r="E25" s="23">
        <v>1487500</v>
      </c>
      <c r="F25" s="3"/>
      <c r="G25" s="3"/>
      <c r="H25" s="23">
        <v>1487500</v>
      </c>
    </row>
    <row r="26" spans="1:8" ht="36">
      <c r="A26" s="12" t="s">
        <v>22</v>
      </c>
      <c r="B26" s="25"/>
      <c r="C26" s="25"/>
      <c r="D26" s="10" t="s">
        <v>23</v>
      </c>
      <c r="E26" s="11">
        <v>1512739</v>
      </c>
      <c r="H26" s="11">
        <v>1428547.58</v>
      </c>
    </row>
    <row r="27" spans="1:8" s="28" customFormat="1" ht="18">
      <c r="A27" s="20" t="s">
        <v>76</v>
      </c>
      <c r="B27" s="4"/>
      <c r="C27" s="4"/>
      <c r="D27" s="21" t="s">
        <v>77</v>
      </c>
      <c r="E27" s="11">
        <v>616924.5</v>
      </c>
      <c r="F27"/>
      <c r="G27"/>
      <c r="H27" s="11">
        <v>600407.26</v>
      </c>
    </row>
    <row r="28" spans="1:8" ht="17.399999999999999">
      <c r="A28" s="14" t="s">
        <v>24</v>
      </c>
      <c r="B28" s="8"/>
      <c r="C28" s="8"/>
      <c r="D28" s="9" t="s">
        <v>25</v>
      </c>
      <c r="E28" s="7">
        <f>E29+E30+E31+E32</f>
        <v>56272354.57</v>
      </c>
      <c r="H28" s="7">
        <f>H29+H30+H31+H32</f>
        <v>49533018.109999992</v>
      </c>
    </row>
    <row r="29" spans="1:8" ht="65.25" customHeight="1">
      <c r="A29" s="12" t="s">
        <v>60</v>
      </c>
      <c r="B29" s="4"/>
      <c r="C29" s="4"/>
      <c r="D29" s="10" t="s">
        <v>61</v>
      </c>
      <c r="E29" s="11">
        <v>40000</v>
      </c>
      <c r="F29" s="3"/>
      <c r="G29" s="3"/>
      <c r="H29" s="11">
        <v>40000</v>
      </c>
    </row>
    <row r="30" spans="1:8" s="3" customFormat="1" ht="28.5" customHeight="1">
      <c r="A30" s="12" t="s">
        <v>26</v>
      </c>
      <c r="B30" s="4"/>
      <c r="C30" s="4"/>
      <c r="D30" s="10" t="s">
        <v>27</v>
      </c>
      <c r="E30" s="11">
        <v>6858003</v>
      </c>
      <c r="F30"/>
      <c r="G30"/>
      <c r="H30" s="11">
        <v>6149288.0199999996</v>
      </c>
    </row>
    <row r="31" spans="1:8" ht="18">
      <c r="A31" s="12" t="s">
        <v>28</v>
      </c>
      <c r="B31" s="4"/>
      <c r="C31" s="4"/>
      <c r="D31" s="10" t="s">
        <v>29</v>
      </c>
      <c r="E31" s="11">
        <v>48634974.57</v>
      </c>
      <c r="H31" s="11">
        <v>43085816.909999996</v>
      </c>
    </row>
    <row r="32" spans="1:8" ht="18">
      <c r="A32" s="12" t="s">
        <v>30</v>
      </c>
      <c r="B32" s="4"/>
      <c r="C32" s="4"/>
      <c r="D32" s="10" t="s">
        <v>31</v>
      </c>
      <c r="E32" s="11">
        <v>739377</v>
      </c>
      <c r="H32" s="11">
        <v>257913.18</v>
      </c>
    </row>
    <row r="33" spans="1:8" ht="18">
      <c r="A33" s="14" t="s">
        <v>65</v>
      </c>
      <c r="B33" s="4"/>
      <c r="C33" s="4"/>
      <c r="D33" s="9" t="s">
        <v>66</v>
      </c>
      <c r="E33" s="7">
        <f>E34+E35+E36</f>
        <v>28011479.599999998</v>
      </c>
      <c r="H33" s="7">
        <f>H34+H35+H36</f>
        <v>20446146.509999998</v>
      </c>
    </row>
    <row r="34" spans="1:8" s="3" customFormat="1" ht="18">
      <c r="A34" s="20" t="s">
        <v>74</v>
      </c>
      <c r="B34" s="22"/>
      <c r="C34" s="22"/>
      <c r="D34" s="21" t="s">
        <v>75</v>
      </c>
      <c r="E34" s="23">
        <v>853800.47</v>
      </c>
      <c r="F34" s="24"/>
      <c r="G34" s="24"/>
      <c r="H34" s="23">
        <v>219907.49</v>
      </c>
    </row>
    <row r="35" spans="1:8" ht="18">
      <c r="A35" s="20" t="s">
        <v>72</v>
      </c>
      <c r="B35" s="22"/>
      <c r="C35" s="22"/>
      <c r="D35" s="21" t="s">
        <v>73</v>
      </c>
      <c r="E35" s="23">
        <v>2731797</v>
      </c>
      <c r="F35" s="3"/>
      <c r="G35" s="3"/>
      <c r="H35" s="23">
        <v>1452377.46</v>
      </c>
    </row>
    <row r="36" spans="1:8" ht="18">
      <c r="A36" s="20" t="s">
        <v>67</v>
      </c>
      <c r="B36" s="4"/>
      <c r="C36" s="4"/>
      <c r="D36" s="21" t="s">
        <v>68</v>
      </c>
      <c r="E36" s="11">
        <v>24425882.129999999</v>
      </c>
      <c r="H36" s="11">
        <v>18773861.559999999</v>
      </c>
    </row>
    <row r="37" spans="1:8" ht="17.399999999999999">
      <c r="A37" s="14" t="s">
        <v>32</v>
      </c>
      <c r="B37" s="8"/>
      <c r="C37" s="8"/>
      <c r="D37" s="9" t="s">
        <v>33</v>
      </c>
      <c r="E37" s="7">
        <f>E38+E39+E40+E41+E42</f>
        <v>171861872.62</v>
      </c>
      <c r="H37" s="7">
        <f>H38+H39+H40+H41+H42</f>
        <v>167995739.11999997</v>
      </c>
    </row>
    <row r="38" spans="1:8" ht="18">
      <c r="A38" s="12" t="s">
        <v>34</v>
      </c>
      <c r="B38" s="4"/>
      <c r="C38" s="4"/>
      <c r="D38" s="10" t="s">
        <v>35</v>
      </c>
      <c r="E38" s="11">
        <v>44719450.82</v>
      </c>
      <c r="H38" s="11">
        <v>44719381.539999999</v>
      </c>
    </row>
    <row r="39" spans="1:8" s="24" customFormat="1" ht="18">
      <c r="A39" s="12" t="s">
        <v>36</v>
      </c>
      <c r="B39" s="4"/>
      <c r="C39" s="4"/>
      <c r="D39" s="10" t="s">
        <v>37</v>
      </c>
      <c r="E39" s="11">
        <v>106541035.01000001</v>
      </c>
      <c r="F39"/>
      <c r="G39"/>
      <c r="H39" s="11">
        <v>104304069.58</v>
      </c>
    </row>
    <row r="40" spans="1:8" s="3" customFormat="1" ht="18">
      <c r="A40" s="20" t="s">
        <v>69</v>
      </c>
      <c r="B40" s="4"/>
      <c r="C40" s="4"/>
      <c r="D40" s="21" t="s">
        <v>70</v>
      </c>
      <c r="E40" s="11">
        <v>12437945.789999999</v>
      </c>
      <c r="F40"/>
      <c r="G40"/>
      <c r="H40" s="11">
        <v>12437945.789999999</v>
      </c>
    </row>
    <row r="41" spans="1:8" ht="18">
      <c r="A41" s="12" t="s">
        <v>38</v>
      </c>
      <c r="B41" s="4"/>
      <c r="C41" s="4"/>
      <c r="D41" s="21" t="s">
        <v>71</v>
      </c>
      <c r="E41" s="11">
        <v>2744926</v>
      </c>
      <c r="H41" s="11">
        <v>1186389.2</v>
      </c>
    </row>
    <row r="42" spans="1:8" ht="18">
      <c r="A42" s="12" t="s">
        <v>39</v>
      </c>
      <c r="B42" s="4"/>
      <c r="C42" s="4"/>
      <c r="D42" s="10" t="s">
        <v>40</v>
      </c>
      <c r="E42" s="11">
        <v>5418515</v>
      </c>
      <c r="H42" s="11">
        <v>5347953.01</v>
      </c>
    </row>
    <row r="43" spans="1:8" ht="17.399999999999999">
      <c r="A43" s="14" t="s">
        <v>41</v>
      </c>
      <c r="B43" s="8"/>
      <c r="C43" s="8"/>
      <c r="D43" s="9" t="s">
        <v>63</v>
      </c>
      <c r="E43" s="7">
        <f>E44+E45</f>
        <v>30980934</v>
      </c>
      <c r="H43" s="7">
        <f>H44+H45</f>
        <v>30635937.210000001</v>
      </c>
    </row>
    <row r="44" spans="1:8" ht="18">
      <c r="A44" s="12" t="s">
        <v>42</v>
      </c>
      <c r="B44" s="4"/>
      <c r="C44" s="4"/>
      <c r="D44" s="10" t="s">
        <v>43</v>
      </c>
      <c r="E44" s="11">
        <v>29401228</v>
      </c>
      <c r="H44" s="11">
        <v>29104367.039999999</v>
      </c>
    </row>
    <row r="45" spans="1:8" ht="56.25" customHeight="1">
      <c r="A45" s="12" t="s">
        <v>44</v>
      </c>
      <c r="B45" s="4" t="s">
        <v>45</v>
      </c>
      <c r="C45" s="4"/>
      <c r="D45" s="10" t="s">
        <v>62</v>
      </c>
      <c r="E45" s="11">
        <v>1579706</v>
      </c>
      <c r="H45" s="11">
        <v>1531570.17</v>
      </c>
    </row>
    <row r="46" spans="1:8" ht="17.399999999999999">
      <c r="A46" s="14" t="s">
        <v>46</v>
      </c>
      <c r="B46" s="8"/>
      <c r="C46" s="8"/>
      <c r="D46" s="9" t="s">
        <v>47</v>
      </c>
      <c r="E46" s="7">
        <f>E47+E48+E49</f>
        <v>6352438</v>
      </c>
      <c r="H46" s="7">
        <f>H47+H48+H49</f>
        <v>5368568.09</v>
      </c>
    </row>
    <row r="47" spans="1:8" ht="18">
      <c r="A47" s="12" t="s">
        <v>48</v>
      </c>
      <c r="B47" s="4"/>
      <c r="C47" s="4"/>
      <c r="D47" s="10" t="s">
        <v>49</v>
      </c>
      <c r="E47" s="11">
        <v>725100</v>
      </c>
      <c r="H47" s="11">
        <v>723867.44</v>
      </c>
    </row>
    <row r="48" spans="1:8" ht="18">
      <c r="A48" s="12" t="s">
        <v>50</v>
      </c>
      <c r="B48" s="4"/>
      <c r="C48" s="4"/>
      <c r="D48" s="10" t="s">
        <v>51</v>
      </c>
      <c r="E48" s="11">
        <v>2132400</v>
      </c>
      <c r="H48" s="11">
        <v>1845763.15</v>
      </c>
    </row>
    <row r="49" spans="1:8" ht="18">
      <c r="A49" s="20" t="s">
        <v>78</v>
      </c>
      <c r="B49" s="26"/>
      <c r="C49" s="26"/>
      <c r="D49" s="21" t="s">
        <v>79</v>
      </c>
      <c r="E49" s="11">
        <v>3494938</v>
      </c>
      <c r="H49" s="11">
        <v>2798937.5</v>
      </c>
    </row>
    <row r="50" spans="1:8" ht="45" customHeight="1">
      <c r="A50" s="14" t="s">
        <v>52</v>
      </c>
      <c r="B50" s="8"/>
      <c r="C50" s="8"/>
      <c r="D50" s="9" t="s">
        <v>53</v>
      </c>
      <c r="E50" s="7">
        <f>E51</f>
        <v>360000</v>
      </c>
      <c r="H50" s="7">
        <f>H51</f>
        <v>291244.34999999998</v>
      </c>
    </row>
    <row r="51" spans="1:8" ht="18">
      <c r="A51" s="12" t="s">
        <v>54</v>
      </c>
      <c r="B51" s="4"/>
      <c r="C51" s="4"/>
      <c r="D51" s="10" t="s">
        <v>55</v>
      </c>
      <c r="E51" s="11">
        <v>360000</v>
      </c>
      <c r="H51" s="11">
        <v>291244.34999999998</v>
      </c>
    </row>
    <row r="52" spans="1:8" ht="17.399999999999999">
      <c r="A52" s="14" t="s">
        <v>56</v>
      </c>
      <c r="B52" s="8"/>
      <c r="C52" s="8"/>
      <c r="D52" s="9" t="s">
        <v>57</v>
      </c>
      <c r="E52" s="7">
        <f>E53</f>
        <v>1799800</v>
      </c>
      <c r="H52" s="7">
        <f>H53</f>
        <v>1799800</v>
      </c>
    </row>
    <row r="53" spans="1:8" ht="18">
      <c r="A53" s="12" t="s">
        <v>58</v>
      </c>
      <c r="B53" s="4"/>
      <c r="C53" s="4"/>
      <c r="D53" s="10" t="s">
        <v>59</v>
      </c>
      <c r="E53" s="11">
        <v>1799800</v>
      </c>
      <c r="H53" s="11">
        <v>1799800</v>
      </c>
    </row>
    <row r="54" spans="1:8">
      <c r="A54" s="1"/>
      <c r="B54" s="1"/>
      <c r="C54" s="1"/>
      <c r="D54" s="1"/>
      <c r="E54" s="1"/>
      <c r="F54" s="1"/>
      <c r="G54" s="1"/>
    </row>
    <row r="56" spans="1:8">
      <c r="H56" s="1"/>
    </row>
    <row r="61" spans="1:8" s="1" customFormat="1">
      <c r="A61"/>
      <c r="B61"/>
      <c r="C61"/>
      <c r="D61"/>
      <c r="E61"/>
      <c r="F61"/>
      <c r="G61"/>
      <c r="H61"/>
    </row>
  </sheetData>
  <mergeCells count="14">
    <mergeCell ref="A9:A11"/>
    <mergeCell ref="B9:B11"/>
    <mergeCell ref="C9:C11"/>
    <mergeCell ref="D9:D11"/>
    <mergeCell ref="H9:H11"/>
    <mergeCell ref="E9:E11"/>
    <mergeCell ref="D1:H1"/>
    <mergeCell ref="D3:H3"/>
    <mergeCell ref="D2:H2"/>
    <mergeCell ref="A8:G8"/>
    <mergeCell ref="A5:E5"/>
    <mergeCell ref="A6:E6"/>
    <mergeCell ref="A7:E7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2021-06-22T06:40:19Z</dcterms:modified>
</cp:coreProperties>
</file>