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очта (Не удалять)\"/>
    </mc:Choice>
  </mc:AlternateContent>
  <bookViews>
    <workbookView xWindow="0" yWindow="105" windowWidth="13215" windowHeight="7005"/>
  </bookViews>
  <sheets>
    <sheet name="Таблица_1" sheetId="1" r:id="rId1"/>
  </sheets>
  <definedNames>
    <definedName name="_xlnm._FilterDatabase" localSheetId="0" hidden="1">Таблица_1!$A$6:$E$235</definedName>
    <definedName name="_xlnm.Print_Titles" localSheetId="0">Таблица_1!$5:$5</definedName>
    <definedName name="_xlnm.Print_Area" localSheetId="0">Таблица_1!$A:$E</definedName>
  </definedNames>
  <calcPr calcId="162913" fullCalcOnLoad="1"/>
</workbook>
</file>

<file path=xl/calcChain.xml><?xml version="1.0" encoding="utf-8"?>
<calcChain xmlns="http://schemas.openxmlformats.org/spreadsheetml/2006/main">
  <c r="E36" i="1" l="1"/>
  <c r="E35" i="1" s="1"/>
  <c r="E34" i="1" s="1"/>
  <c r="E187" i="1"/>
  <c r="E28" i="1"/>
  <c r="E19" i="1" s="1"/>
  <c r="E18" i="1" s="1"/>
  <c r="E10" i="1"/>
  <c r="E9" i="1"/>
  <c r="E8" i="1" s="1"/>
  <c r="E242" i="1"/>
  <c r="E245" i="1"/>
  <c r="E241" i="1"/>
  <c r="E47" i="1"/>
  <c r="E30" i="1"/>
  <c r="E155" i="1"/>
  <c r="E81" i="1"/>
  <c r="E238" i="1"/>
  <c r="E237" i="1" s="1"/>
  <c r="E236" i="1" s="1"/>
  <c r="E233" i="1"/>
  <c r="E232" i="1" s="1"/>
  <c r="E219" i="1"/>
  <c r="E210" i="1"/>
  <c r="E208" i="1"/>
  <c r="E207" i="1" s="1"/>
  <c r="E206" i="1" s="1"/>
  <c r="E198" i="1"/>
  <c r="E197" i="1"/>
  <c r="E194" i="1"/>
  <c r="E189" i="1" s="1"/>
  <c r="E171" i="1" s="1"/>
  <c r="E170" i="1" s="1"/>
  <c r="E177" i="1"/>
  <c r="E173" i="1"/>
  <c r="E172" i="1"/>
  <c r="E159" i="1"/>
  <c r="E150" i="1"/>
  <c r="E138" i="1"/>
  <c r="E133" i="1"/>
  <c r="E136" i="1"/>
  <c r="E130" i="1"/>
  <c r="E129" i="1"/>
  <c r="E127" i="1"/>
  <c r="E123" i="1"/>
  <c r="E122" i="1" s="1"/>
  <c r="E121" i="1" s="1"/>
  <c r="E111" i="1"/>
  <c r="E110" i="1" s="1"/>
  <c r="E115" i="1"/>
  <c r="E117" i="1"/>
  <c r="E119" i="1"/>
  <c r="E158" i="1"/>
  <c r="E149" i="1"/>
  <c r="E164" i="1"/>
  <c r="E163" i="1" s="1"/>
  <c r="E69" i="1"/>
  <c r="E58" i="1"/>
  <c r="E53" i="1" s="1"/>
  <c r="E63" i="1"/>
  <c r="E54" i="1"/>
  <c r="E13" i="1"/>
  <c r="E12" i="1" s="1"/>
  <c r="E72" i="1"/>
  <c r="E75" i="1"/>
  <c r="E78" i="1"/>
  <c r="E68" i="1" s="1"/>
  <c r="E227" i="1"/>
  <c r="E226" i="1" s="1"/>
  <c r="E109" i="1" l="1"/>
  <c r="E7" i="1"/>
  <c r="E6" i="1" s="1"/>
</calcChain>
</file>

<file path=xl/sharedStrings.xml><?xml version="1.0" encoding="utf-8"?>
<sst xmlns="http://schemas.openxmlformats.org/spreadsheetml/2006/main" count="287" uniqueCount="149">
  <si>
    <t>Обслуживание государственного и муниципального долга</t>
  </si>
  <si>
    <t>Процентные платежи по долговым обязательствам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</si>
  <si>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</si>
  <si>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</si>
  <si>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</si>
  <si>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</si>
  <si>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</si>
  <si>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</si>
  <si>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</si>
  <si>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</si>
  <si>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Другие вопросы в области культуры, кинематографии и средств массовой информации</t>
  </si>
  <si>
    <t>Транспорт</t>
  </si>
  <si>
    <t>Другие вопросы в области национальной экономики</t>
  </si>
  <si>
    <t>Ежемесячное вознаграждение за классное руководство</t>
  </si>
  <si>
    <t>Культура, кинематография и средства массовой информации</t>
  </si>
  <si>
    <t>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</si>
  <si>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</si>
  <si>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</si>
  <si>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</si>
  <si>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Иные безвозмездные и безвозвратные перечисления</t>
  </si>
  <si>
    <t>Молодежная политика и оздоровление детей</t>
  </si>
  <si>
    <t>Мероприятия по проведению оздоровительной кампании детей</t>
  </si>
  <si>
    <t>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</si>
  <si>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</si>
  <si>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</si>
  <si>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Культура</t>
  </si>
  <si>
    <t>Библиотеки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</si>
  <si>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</si>
  <si>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</si>
  <si>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</si>
  <si>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</si>
  <si>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Глава муниципального образования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</si>
  <si>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</si>
  <si>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мкниципальных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</si>
  <si>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</si>
  <si>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</si>
  <si>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Процентные платежи по муниципальному долгу</t>
  </si>
  <si>
    <t>Резервные фонды местных администраций</t>
  </si>
  <si>
    <t>Целевые программы муниципальных образований</t>
  </si>
  <si>
    <t>Дошкольное образование</t>
  </si>
  <si>
    <t>Детские дошкольные учреждения</t>
  </si>
  <si>
    <t>Охрана семьи и детства</t>
  </si>
  <si>
    <t>РП</t>
  </si>
  <si>
    <t>КЦСР</t>
  </si>
  <si>
    <t>Наименование</t>
  </si>
  <si>
    <t xml:space="preserve"> 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</si>
  <si>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</si>
  <si>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</si>
  <si>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</si>
  <si>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КВР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</si>
  <si>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</si>
  <si>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</si>
  <si>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</si>
  <si>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</si>
  <si>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Охрана окружающей среды</t>
  </si>
  <si>
    <t>Другие вопросы в области охраны окружающей среды</t>
  </si>
  <si>
    <t>Сумма,
руб.</t>
  </si>
  <si>
    <t>Иные межбюджетные трансферты</t>
  </si>
  <si>
    <t>Иные межбюджетные трансферты бюджетам бюджетной системы</t>
  </si>
  <si>
    <t>Обслуживание внутреннего государственного и муниципального долга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</si>
  <si>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</si>
  <si>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хозяйство(дорожные фонды)</t>
  </si>
  <si>
    <t>МЦП"Профилактика безнадзорности и правонарушений несовершеннолетних в Весьегонском районе на 2010-2012 годы"</t>
  </si>
  <si>
    <t>Обеспечение деятельности предшкольной группы</t>
  </si>
  <si>
    <t>Средства массовой информации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</si>
  <si>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</si>
  <si>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</si>
  <si>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образований общего характера</t>
  </si>
  <si>
    <t xml:space="preserve">Уплата прочих налогов, сборов и иных обязательных платежей </t>
  </si>
  <si>
    <t>Прочая закупка товаров, работ и услуг для государственных нужд</t>
  </si>
  <si>
    <t>Резервны есредства</t>
  </si>
  <si>
    <t>Общеэкономические вопросы</t>
  </si>
  <si>
    <t>МЦП"Содействие временной занятости безработных и ищущих работу граждан Весьегонского района на 2011-2013 годы"</t>
  </si>
  <si>
    <t>Субсидии бюджетным учреждениям на иные цели</t>
  </si>
  <si>
    <t>Субсидии юридическим лицам(кроме государственных) и физическим лицам, производителям товаров, работ и услуг</t>
  </si>
  <si>
    <t>Субсидии бюджетным учреждениям на финансовое обеспечение государственного задания на оказание государственных услуг(выполнение работ)</t>
  </si>
  <si>
    <t>Уплата налогов, сборов и иных обязательных платежей</t>
  </si>
  <si>
    <t>МЦП"Организация дошкольного образования на территории Весьегонского района Тверской области на 2011-2013 годы"</t>
  </si>
  <si>
    <t>МЦП"Комплексная безопасность образовательных учреждений на 2011-2013 годы"</t>
  </si>
  <si>
    <t>МЦП"Молодежь Весьегонского района на 2011- 2013 годы"</t>
  </si>
  <si>
    <t>Пенсии, выплачиваемые организациями сектора государственного управления</t>
  </si>
  <si>
    <t>Пособия и компенсации гражданам и иные социальные выплаты, кроме публичных нормативных обязательств</t>
  </si>
  <si>
    <t>Субсидии гражданам на приобретение жилья</t>
  </si>
  <si>
    <t>Обслуживание государственного долга Российской Федерации</t>
  </si>
  <si>
    <r>
      <t>Приложение 17</t>
    </r>
    <r>
      <rPr>
        <sz val="12"/>
        <color indexed="8"/>
        <rFont val="Times New Roman"/>
        <family val="1"/>
        <charset val="204"/>
      </rPr>
      <t xml:space="preserve">
к решению Собрания депутатов Весьегонского района от     № </t>
    </r>
  </si>
  <si>
    <t>Массовый спорт</t>
  </si>
  <si>
    <t>Другие вопросы в области средств массовой информации</t>
  </si>
  <si>
    <t>Фонд оплаты труда и страховые взносы</t>
  </si>
  <si>
    <t>Иные выплаты персоналу, за исключением фонда оплаты труда</t>
  </si>
  <si>
    <t>Прочая закупка товаров, работ и услуг для государственных(муниципальных) нужд</t>
  </si>
  <si>
    <t>Расходы, за счет доходов, поступающих в порядке возмещения расходов, понесенных в связи с эксплуатацией имущества муниципального района</t>
  </si>
  <si>
    <t>АБ 17 33 0</t>
  </si>
  <si>
    <t>АШ 17 31 0</t>
  </si>
  <si>
    <t>Органы юстиции</t>
  </si>
  <si>
    <t>МЦП"Повышение безопасности дорожного движения на территории Весьегонского района в 2013-2015 годах"</t>
  </si>
  <si>
    <t>АН 17 31 0</t>
  </si>
  <si>
    <t>МЦП "Развитие индивидуального жилищного строительства на территории Весьегонского района Тверской области на 2013-2015 годы"</t>
  </si>
  <si>
    <t>МЦП"Развитие туризма в Весьегонском районе в 2011-2013 годах"</t>
  </si>
  <si>
    <t>АУ 37 21 0</t>
  </si>
  <si>
    <t>РЦП "Совершенствование организации питания детей в образовательных учреждениях Весьегонского района в 2013 году"</t>
  </si>
  <si>
    <t>АБ 17 41 0</t>
  </si>
  <si>
    <t>РЦП "Школьный автобус 2013 год"</t>
  </si>
  <si>
    <t>Расходы за счет доходов от оказания платных услуг</t>
  </si>
  <si>
    <t>МЦП"Программа развития отрасли"Культура" Весьегонского района Тверской области на 2011-2013 годы"</t>
  </si>
  <si>
    <t>Закупка товаров, работ, услуг в целях капитального ремонта государственного(муниципального)имущества</t>
  </si>
  <si>
    <t>МЦП "Доступная среда на 2012-2014 годы"</t>
  </si>
  <si>
    <t>МЦП"О дополнительных мерах по социальной поддержке населения на 2013 год"</t>
  </si>
  <si>
    <t>МЦП"Обеспечение жильем молодых семей на 2013-2015 годы"</t>
  </si>
  <si>
    <t>АБ 17 32 0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</si>
  <si>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помещений</t>
  </si>
  <si>
    <t>АЕ 57 31 0</t>
  </si>
  <si>
    <t>МЦП"Информационное обеспечение населения Весьегонского района в 2013-2015 гг"</t>
  </si>
  <si>
    <t>МЦП"Развитие физической культуры и спорта в Весьегонском районе тверской области на 2011-2013 годы""</t>
  </si>
  <si>
    <t>АУ 37 31 0</t>
  </si>
  <si>
    <t>Субвенция на обеспечение передаваемых государственных полномочий Тверской области по расчету и предоставлению бюджетам поселений, входящим в состав муниципальных районов, дотаций на выравнивание бюджетной обеспеченности поселений</t>
  </si>
  <si>
    <t>АУ 37 13 0</t>
  </si>
  <si>
    <t>Субвенции</t>
  </si>
  <si>
    <t>Дотации на сбалансированность местных бюджетов</t>
  </si>
  <si>
    <t>Дотация бюджетам субъектов Российской Федерации и муниципальных образований на поддержку мер по сбалансированности бюджетов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</si>
  <si>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среднего(полного) общего образования, а также дополнительного образования в муниципальных общеобразовательных учреждениях Тверской области</t>
  </si>
  <si>
    <t>Функциональная структура расходов районного бюджета на 2013 год в разрезе разделов, подразделов, целевых статей и видов расходов</t>
  </si>
  <si>
    <t>РЦП "Обеспечение общественной безопасности населения, противодействия алкоголизму и наркомании в Весьегонском районе на 2013-2015 годы"</t>
  </si>
  <si>
    <t>РЦП"Содействие в развитии сельского хозяйства Весьегонского района Тверской области на 2011-2013 годы"</t>
  </si>
  <si>
    <t>"Программа сферы развития транспорта и дорожного хозяйства на территории муниципального образования Тверской области "Весьегонский район" на 2013-2015 годы"</t>
  </si>
  <si>
    <t>МЦП "Повышение эффективности управления муниципальной собственностью муниципального образования Тверской области "Весьегонский район" на 2013-2015 годы"</t>
  </si>
  <si>
    <t>РЦП"Охрана окружающей среды Весьегонского района на 2013 год"</t>
  </si>
  <si>
    <t>РЦП"Поддержка развития малого и среднего предпринимательства в Весьегонском районе на 2011-2013 годы"</t>
  </si>
  <si>
    <t>"Программа развития отрасли"Культура" Весьегонского района Тверской области на 2012-2014 годы"</t>
  </si>
  <si>
    <t>МЦП"Доступная среда на 2012-2014 годы"</t>
  </si>
  <si>
    <t>РЦП "О дополнительных мерах по социальной поддержке населения Весьегонского района в 2013 году"</t>
  </si>
  <si>
    <t>Финансовое обеспечение реализации государственных полномочий по созданию, исполнению полномочий и обеспечению деятельности комиссий по делам несовершеннолетних</t>
  </si>
  <si>
    <t>Финансовое обеспечение реализации государственных полномочий Тверской области по созданию административных комиссий и опредеолению перечня должностных лиц, уполномоченных составлять протокола об административной ответственности</t>
  </si>
  <si>
    <t>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</si>
  <si>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Субсидии на выравнивание обеспеченности муниципальных образований Тверской области по реализации ими их отдельных расходных обязательств</t>
  </si>
  <si>
    <t>Компенсация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</si>
  <si>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Иные дотации</t>
  </si>
  <si>
    <t>Закупка товаров, работ услуг в сфере информационно-коммуникационных технологий</t>
  </si>
  <si>
    <t>Закупка товаров, работ, услуг в сфере инфрмационно-коммуникацонных технологий</t>
  </si>
  <si>
    <t>Уплата налога на имущество организаций и земельного налога</t>
  </si>
  <si>
    <t>Выполнение других обязательств государства</t>
  </si>
  <si>
    <t>Жилищно-коммунальное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</si>
  <si>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</si>
  <si>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</si>
  <si>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</si>
  <si>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Содержание автомобильных дорог и инжинерных сооружений на них в границах городских округов и поселений в рамках благоустройства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</si>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</sst>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2" formatCode="#,##0.0"/>
    <numFmt numFmtId="174" formatCode="0000"/>
    <numFmt numFmtId="175" formatCode="0000000"/>
    <numFmt numFmtId="176" formatCode="000"/>
    <numFmt numFmtId="177" formatCode="00"/>
  </numFmts>
  <fonts count="13" x14ac:knownFonts="1">
    <font>
      <sz val="10"/>
      <name val="Arial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Arial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51">
    <xf numFmtId="0" fontId="0" fillId="0" borderId="0" xfId="0"/>
    <xf numFmtId="0" fontId="1" fillId="0" borderId="0" xfId="0" applyFont="1" applyFill="1"/>
    <xf numFmtId="0" fontId="1" fillId="0" borderId="0" xfId="0" applyFont="1" applyFill="1" applyAlignment="1" applyProtection="1">
      <alignment horizontal="left" vertical="top"/>
      <protection locked="0"/>
    </xf>
    <xf numFmtId="0" fontId="2" fillId="0" borderId="0" xfId="0" applyFont="1" applyFill="1"/>
    <xf numFmtId="174" fontId="4" fillId="0" borderId="1" xfId="0" applyNumberFormat="1" applyFont="1" applyFill="1" applyBorder="1" applyAlignment="1">
      <alignment vertical="center" wrapText="1"/>
    </xf>
    <xf numFmtId="175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72" fontId="4" fillId="0" borderId="1" xfId="0" applyNumberFormat="1" applyFont="1" applyFill="1" applyBorder="1" applyAlignment="1">
      <alignment horizontal="right" vertical="center" wrapText="1" indent="1"/>
    </xf>
    <xf numFmtId="17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5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2" fontId="5" fillId="0" borderId="1" xfId="0" applyNumberFormat="1" applyFont="1" applyFill="1" applyBorder="1" applyAlignment="1">
      <alignment horizontal="right" vertical="center" indent="1"/>
    </xf>
    <xf numFmtId="0" fontId="5" fillId="0" borderId="1" xfId="0" applyFont="1" applyFill="1" applyBorder="1" applyAlignment="1" applyProtection="1">
      <alignment horizontal="left" vertical="top" wrapText="1" indent="2"/>
      <protection locked="0"/>
    </xf>
    <xf numFmtId="0" fontId="5" fillId="0" borderId="1" xfId="0" applyFont="1" applyFill="1" applyBorder="1" applyAlignment="1" applyProtection="1">
      <alignment horizontal="left" vertical="top" wrapText="1" indent="4"/>
      <protection locked="0"/>
    </xf>
    <xf numFmtId="0" fontId="5" fillId="0" borderId="1" xfId="0" applyFont="1" applyFill="1" applyBorder="1" applyAlignment="1" applyProtection="1">
      <alignment horizontal="left" vertical="top" wrapText="1" indent="5"/>
      <protection locked="0"/>
    </xf>
    <xf numFmtId="0" fontId="5" fillId="0" borderId="1" xfId="0" applyFont="1" applyFill="1" applyBorder="1" applyAlignment="1" applyProtection="1">
      <alignment horizontal="left" vertical="top" wrapText="1" indent="8"/>
      <protection locked="0"/>
    </xf>
    <xf numFmtId="0" fontId="5" fillId="0" borderId="1" xfId="0" applyFont="1" applyFill="1" applyBorder="1" applyAlignment="1" applyProtection="1">
      <alignment horizontal="left" vertical="top" wrapText="1" indent="6"/>
      <protection locked="0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Fill="1"/>
    <xf numFmtId="17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5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top" wrapText="1" indent="1"/>
      <protection locked="0"/>
    </xf>
    <xf numFmtId="172" fontId="4" fillId="0" borderId="1" xfId="0" applyNumberFormat="1" applyFont="1" applyFill="1" applyBorder="1" applyAlignment="1">
      <alignment horizontal="right" vertical="center" indent="1"/>
    </xf>
    <xf numFmtId="174" fontId="5" fillId="0" borderId="1" xfId="0" applyNumberFormat="1" applyFont="1" applyFill="1" applyBorder="1" applyAlignment="1">
      <alignment horizontal="center" vertical="center" wrapText="1"/>
    </xf>
    <xf numFmtId="175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top" wrapText="1" indent="4"/>
      <protection locked="0"/>
    </xf>
    <xf numFmtId="0" fontId="4" fillId="0" borderId="1" xfId="0" applyFont="1" applyFill="1" applyBorder="1" applyAlignment="1" applyProtection="1">
      <alignment horizontal="left" vertical="top" wrapText="1" indent="5"/>
      <protection locked="0"/>
    </xf>
    <xf numFmtId="0" fontId="4" fillId="0" borderId="1" xfId="0" applyFont="1" applyFill="1" applyBorder="1" applyAlignment="1" applyProtection="1">
      <alignment horizontal="left" vertical="top" wrapText="1" indent="8"/>
      <protection locked="0"/>
    </xf>
    <xf numFmtId="172" fontId="2" fillId="0" borderId="0" xfId="0" applyNumberFormat="1" applyFont="1" applyFill="1"/>
    <xf numFmtId="0" fontId="9" fillId="0" borderId="0" xfId="0" applyFont="1" applyFill="1"/>
    <xf numFmtId="0" fontId="10" fillId="0" borderId="0" xfId="0" applyFont="1" applyFill="1"/>
    <xf numFmtId="0" fontId="1" fillId="0" borderId="1" xfId="0" applyFont="1" applyFill="1" applyBorder="1"/>
    <xf numFmtId="172" fontId="5" fillId="2" borderId="1" xfId="0" applyNumberFormat="1" applyFont="1" applyFill="1" applyBorder="1" applyAlignment="1">
      <alignment horizontal="right" vertical="center" indent="1"/>
    </xf>
    <xf numFmtId="0" fontId="5" fillId="0" borderId="1" xfId="0" applyFont="1" applyFill="1" applyBorder="1" applyAlignment="1" applyProtection="1">
      <alignment horizontal="left" vertical="top" wrapText="1" indent="7"/>
      <protection locked="0"/>
    </xf>
    <xf numFmtId="0" fontId="5" fillId="0" borderId="1" xfId="0" applyFont="1" applyFill="1" applyBorder="1" applyAlignment="1" applyProtection="1">
      <alignment horizontal="left" vertical="top" wrapText="1" indent="10"/>
      <protection locked="0"/>
    </xf>
    <xf numFmtId="0" fontId="11" fillId="0" borderId="1" xfId="0" applyFont="1" applyFill="1" applyBorder="1" applyAlignment="1" applyProtection="1">
      <alignment horizontal="left" vertical="top" wrapText="1" indent="6"/>
      <protection locked="0"/>
    </xf>
    <xf numFmtId="17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75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76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72" fontId="5" fillId="3" borderId="1" xfId="0" applyNumberFormat="1" applyFont="1" applyFill="1" applyBorder="1" applyAlignment="1">
      <alignment horizontal="right" vertical="center" indent="1"/>
    </xf>
    <xf numFmtId="0" fontId="5" fillId="3" borderId="1" xfId="0" applyFont="1" applyFill="1" applyBorder="1" applyAlignment="1" applyProtection="1">
      <alignment horizontal="left" vertical="top" wrapText="1" indent="10"/>
      <protection locked="0"/>
    </xf>
    <xf numFmtId="0" fontId="1" fillId="3" borderId="0" xfId="0" applyFont="1" applyFill="1"/>
    <xf numFmtId="0" fontId="4" fillId="0" borderId="1" xfId="0" applyFont="1" applyFill="1" applyBorder="1" applyAlignment="1" applyProtection="1">
      <alignment horizontal="left" vertical="top" wrapText="1" indent="10"/>
      <protection locked="0"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96969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7"/>
  <sheetViews>
    <sheetView showGridLines="0" tabSelected="1" topLeftCell="A46" workbookViewId="0">
      <selection activeCell="B59" sqref="B59:B62"/>
    </sheetView>
  </sheetViews>
  <sheetFormatPr defaultRowHeight="15.75" x14ac:dyDescent="0.25"/>
  <cols>
    <col min="1" max="1" width="7.140625" style="1" customWidth="1"/>
    <col min="2" max="2" width="11.140625" style="1" customWidth="1"/>
    <col min="3" max="3" width="5.85546875" style="1" customWidth="1"/>
    <col min="4" max="4" width="74.7109375" style="1" customWidth="1"/>
    <col min="5" max="5" width="16.140625" style="1" customWidth="1"/>
    <col min="6" max="6" width="14.7109375" style="1" customWidth="1"/>
    <col min="7" max="7" width="4.5703125" style="1" customWidth="1"/>
    <col min="8" max="8" width="32.5703125" style="1" customWidth="1"/>
    <col min="9" max="9" width="7" style="1" customWidth="1"/>
    <col min="10" max="16384" width="9.140625" style="1"/>
  </cols>
  <sheetData>
    <row r="1" spans="1:6" ht="80.25" customHeight="1" x14ac:dyDescent="0.25">
      <c r="D1" s="48" t="s">
        <v>84</v>
      </c>
      <c r="E1" s="49"/>
    </row>
    <row r="2" spans="1:6" ht="63" customHeight="1" x14ac:dyDescent="0.25">
      <c r="A2" s="50" t="s">
        <v>120</v>
      </c>
      <c r="B2" s="50"/>
      <c r="C2" s="50"/>
      <c r="D2" s="50"/>
      <c r="E2" s="50"/>
    </row>
    <row r="3" spans="1:6" ht="9" customHeight="1" x14ac:dyDescent="0.25">
      <c r="B3" s="2"/>
      <c r="C3" s="2"/>
      <c r="D3" s="2"/>
      <c r="E3" s="2"/>
    </row>
    <row r="4" spans="1:6" ht="30" x14ac:dyDescent="0.25">
      <c r="A4" s="26" t="s">
        <v>42</v>
      </c>
      <c r="B4" s="27" t="s">
        <v>43</v>
      </c>
      <c r="C4" s="28" t="s">
        <v>49</v>
      </c>
      <c r="D4" s="29" t="s">
        <v>44</v>
      </c>
      <c r="E4" s="29" t="s">
        <v>56</v>
      </c>
    </row>
    <row r="5" spans="1:6" s="20" customFormat="1" ht="11.25" x14ac:dyDescent="0.2">
      <c r="A5" s="18">
        <v>1</v>
      </c>
      <c r="B5" s="18">
        <v>2</v>
      </c>
      <c r="C5" s="18">
        <v>3</v>
      </c>
      <c r="D5" s="18">
        <v>4</v>
      </c>
      <c r="E5" s="19">
        <v>5</v>
      </c>
    </row>
    <row r="6" spans="1:6" x14ac:dyDescent="0.25">
      <c r="A6" s="4"/>
      <c r="B6" s="5"/>
      <c r="C6" s="6"/>
      <c r="D6" s="7" t="s">
        <v>50</v>
      </c>
      <c r="E6" s="8">
        <f>E7+E53+E68+E90+E105+E109+E170+E206+E226+E232+E236+E241</f>
        <v>189236772</v>
      </c>
    </row>
    <row r="7" spans="1:6" s="3" customFormat="1" x14ac:dyDescent="0.25">
      <c r="A7" s="21">
        <v>100</v>
      </c>
      <c r="B7" s="22" t="s">
        <v>45</v>
      </c>
      <c r="C7" s="23" t="s">
        <v>45</v>
      </c>
      <c r="D7" s="24" t="s">
        <v>46</v>
      </c>
      <c r="E7" s="25">
        <f>E8+E12+E18+E34+E42+E46</f>
        <v>25610581</v>
      </c>
      <c r="F7" s="33"/>
    </row>
    <row r="8" spans="1:6" s="3" customFormat="1" ht="30" x14ac:dyDescent="0.25">
      <c r="A8" s="9">
        <v>102</v>
      </c>
      <c r="B8" s="10" t="s">
        <v>45</v>
      </c>
      <c r="C8" s="11" t="s">
        <v>45</v>
      </c>
      <c r="D8" s="13" t="s">
        <v>51</v>
      </c>
      <c r="E8" s="12">
        <f>E9</f>
        <v>1090438</v>
      </c>
    </row>
    <row r="9" spans="1:6" s="3" customFormat="1" ht="45" x14ac:dyDescent="0.25">
      <c r="A9" s="9">
        <v>102</v>
      </c>
      <c r="B9" s="10">
        <v>20000</v>
      </c>
      <c r="C9" s="11" t="s">
        <v>45</v>
      </c>
      <c r="D9" s="14" t="s">
        <v>47</v>
      </c>
      <c r="E9" s="12">
        <f>E10</f>
        <v>1090438</v>
      </c>
    </row>
    <row r="10" spans="1:6" x14ac:dyDescent="0.25">
      <c r="A10" s="9">
        <v>102</v>
      </c>
      <c r="B10" s="10">
        <v>20300</v>
      </c>
      <c r="C10" s="11"/>
      <c r="D10" s="15" t="s">
        <v>31</v>
      </c>
      <c r="E10" s="12">
        <f>E11</f>
        <v>1090438</v>
      </c>
    </row>
    <row r="11" spans="1:6" x14ac:dyDescent="0.25">
      <c r="A11" s="9">
        <v>102</v>
      </c>
      <c r="B11" s="10">
        <v>20300</v>
      </c>
      <c r="C11" s="11">
        <v>121</v>
      </c>
      <c r="D11" s="16" t="s">
        <v>87</v>
      </c>
      <c r="E11" s="12">
        <v>1090438</v>
      </c>
    </row>
    <row r="12" spans="1:6" ht="45" x14ac:dyDescent="0.25">
      <c r="A12" s="9">
        <v>103</v>
      </c>
      <c r="B12" s="10"/>
      <c r="C12" s="11"/>
      <c r="D12" s="13" t="s">
        <v>33</v>
      </c>
      <c r="E12" s="12">
        <f>E13</f>
        <v>236500</v>
      </c>
    </row>
    <row r="13" spans="1:6" s="3" customFormat="1" ht="45" x14ac:dyDescent="0.25">
      <c r="A13" s="9">
        <v>103</v>
      </c>
      <c r="B13" s="10">
        <v>20000</v>
      </c>
      <c r="C13" s="11"/>
      <c r="D13" s="14" t="s">
        <v>47</v>
      </c>
      <c r="E13" s="12">
        <f>E14</f>
        <v>236500</v>
      </c>
    </row>
    <row r="14" spans="1:6" x14ac:dyDescent="0.25">
      <c r="A14" s="9">
        <v>103</v>
      </c>
      <c r="B14" s="10">
        <v>20410</v>
      </c>
      <c r="C14" s="11"/>
      <c r="D14" s="15" t="s">
        <v>48</v>
      </c>
      <c r="E14" s="12">
        <v>236500</v>
      </c>
    </row>
    <row r="15" spans="1:6" x14ac:dyDescent="0.25">
      <c r="A15" s="9">
        <v>103</v>
      </c>
      <c r="B15" s="10">
        <v>20410</v>
      </c>
      <c r="C15" s="11">
        <v>122</v>
      </c>
      <c r="D15" s="16" t="s">
        <v>88</v>
      </c>
      <c r="E15" s="12">
        <v>12000</v>
      </c>
    </row>
    <row r="16" spans="1:6" ht="30" x14ac:dyDescent="0.25">
      <c r="A16" s="9">
        <v>103</v>
      </c>
      <c r="B16" s="10">
        <v>20410</v>
      </c>
      <c r="C16" s="11">
        <v>242</v>
      </c>
      <c r="D16" s="16" t="s">
        <v>136</v>
      </c>
      <c r="E16" s="12">
        <v>50400</v>
      </c>
    </row>
    <row r="17" spans="1:5" ht="30" x14ac:dyDescent="0.25">
      <c r="A17" s="9">
        <v>103</v>
      </c>
      <c r="B17" s="10">
        <v>20410</v>
      </c>
      <c r="C17" s="11">
        <v>244</v>
      </c>
      <c r="D17" s="39" t="s">
        <v>89</v>
      </c>
      <c r="E17" s="12">
        <v>174100</v>
      </c>
    </row>
    <row r="18" spans="1:5" ht="45" x14ac:dyDescent="0.25">
      <c r="A18" s="9">
        <v>104</v>
      </c>
      <c r="B18" s="10"/>
      <c r="C18" s="11"/>
      <c r="D18" s="15" t="s">
        <v>34</v>
      </c>
      <c r="E18" s="12">
        <f>E19+E30</f>
        <v>16940984</v>
      </c>
    </row>
    <row r="19" spans="1:5" ht="45" x14ac:dyDescent="0.25">
      <c r="A19" s="9">
        <v>104</v>
      </c>
      <c r="B19" s="10">
        <v>20000</v>
      </c>
      <c r="C19" s="11"/>
      <c r="D19" s="14" t="s">
        <v>47</v>
      </c>
      <c r="E19" s="12">
        <f>E20+E26+E28</f>
        <v>16620984</v>
      </c>
    </row>
    <row r="20" spans="1:5" x14ac:dyDescent="0.25">
      <c r="A20" s="9">
        <v>104</v>
      </c>
      <c r="B20" s="10">
        <v>20410</v>
      </c>
      <c r="C20" s="11"/>
      <c r="D20" s="13" t="s">
        <v>48</v>
      </c>
      <c r="E20" s="12">
        <v>15128953</v>
      </c>
    </row>
    <row r="21" spans="1:5" s="3" customFormat="1" x14ac:dyDescent="0.25">
      <c r="A21" s="9">
        <v>104</v>
      </c>
      <c r="B21" s="10">
        <v>20410</v>
      </c>
      <c r="C21" s="11">
        <v>121</v>
      </c>
      <c r="D21" s="16" t="s">
        <v>87</v>
      </c>
      <c r="E21" s="12">
        <v>11610806</v>
      </c>
    </row>
    <row r="22" spans="1:5" s="3" customFormat="1" x14ac:dyDescent="0.25">
      <c r="A22" s="9">
        <v>104</v>
      </c>
      <c r="B22" s="10">
        <v>20410</v>
      </c>
      <c r="C22" s="11">
        <v>122</v>
      </c>
      <c r="D22" s="16" t="s">
        <v>88</v>
      </c>
      <c r="E22" s="12">
        <v>156400</v>
      </c>
    </row>
    <row r="23" spans="1:5" s="3" customFormat="1" ht="30" x14ac:dyDescent="0.25">
      <c r="A23" s="9">
        <v>104</v>
      </c>
      <c r="B23" s="10">
        <v>20410</v>
      </c>
      <c r="C23" s="11">
        <v>242</v>
      </c>
      <c r="D23" s="16" t="s">
        <v>137</v>
      </c>
      <c r="E23" s="12">
        <v>459099</v>
      </c>
    </row>
    <row r="24" spans="1:5" s="3" customFormat="1" ht="30" x14ac:dyDescent="0.25">
      <c r="A24" s="9">
        <v>104</v>
      </c>
      <c r="B24" s="10">
        <v>20410</v>
      </c>
      <c r="C24" s="11">
        <v>244</v>
      </c>
      <c r="D24" s="39" t="s">
        <v>89</v>
      </c>
      <c r="E24" s="12">
        <v>2872648</v>
      </c>
    </row>
    <row r="25" spans="1:5" s="3" customFormat="1" x14ac:dyDescent="0.25">
      <c r="A25" s="9">
        <v>104</v>
      </c>
      <c r="B25" s="10">
        <v>20410</v>
      </c>
      <c r="C25" s="11">
        <v>852</v>
      </c>
      <c r="D25" s="16" t="s">
        <v>68</v>
      </c>
      <c r="E25" s="12">
        <v>30000</v>
      </c>
    </row>
    <row r="26" spans="1:5" s="3" customFormat="1" ht="45" x14ac:dyDescent="0.25">
      <c r="A26" s="9">
        <v>104</v>
      </c>
      <c r="B26" s="10">
        <v>20420</v>
      </c>
      <c r="C26" s="11"/>
      <c r="D26" s="16" t="s">
        <v>90</v>
      </c>
      <c r="E26" s="12">
        <v>531000</v>
      </c>
    </row>
    <row r="27" spans="1:5" s="3" customFormat="1" ht="30" x14ac:dyDescent="0.25">
      <c r="A27" s="9">
        <v>104</v>
      </c>
      <c r="B27" s="10">
        <v>20420</v>
      </c>
      <c r="C27" s="11">
        <v>244</v>
      </c>
      <c r="D27" s="39" t="s">
        <v>89</v>
      </c>
      <c r="E27" s="12">
        <v>531000</v>
      </c>
    </row>
    <row r="28" spans="1:5" ht="30" x14ac:dyDescent="0.25">
      <c r="A28" s="9">
        <v>104</v>
      </c>
      <c r="B28" s="10">
        <v>20800</v>
      </c>
      <c r="C28" s="11"/>
      <c r="D28" s="15" t="s">
        <v>35</v>
      </c>
      <c r="E28" s="12">
        <f>E29</f>
        <v>961031</v>
      </c>
    </row>
    <row r="29" spans="1:5" x14ac:dyDescent="0.25">
      <c r="A29" s="9">
        <v>104</v>
      </c>
      <c r="B29" s="10">
        <v>20800</v>
      </c>
      <c r="C29" s="11">
        <v>121</v>
      </c>
      <c r="D29" s="16" t="s">
        <v>87</v>
      </c>
      <c r="E29" s="12">
        <v>961031</v>
      </c>
    </row>
    <row r="30" spans="1:5" ht="60" x14ac:dyDescent="0.25">
      <c r="A30" s="9">
        <v>104</v>
      </c>
      <c r="B30" s="10" t="s">
        <v>91</v>
      </c>
      <c r="C30" s="11"/>
      <c r="D30" s="39" t="s">
        <v>130</v>
      </c>
      <c r="E30" s="12">
        <f>E31+E32+E33</f>
        <v>320000</v>
      </c>
    </row>
    <row r="31" spans="1:5" x14ac:dyDescent="0.25">
      <c r="A31" s="9">
        <v>104</v>
      </c>
      <c r="B31" s="10" t="s">
        <v>91</v>
      </c>
      <c r="C31" s="11">
        <v>121</v>
      </c>
      <c r="D31" s="16" t="s">
        <v>87</v>
      </c>
      <c r="E31" s="12">
        <v>247000</v>
      </c>
    </row>
    <row r="32" spans="1:5" ht="30" x14ac:dyDescent="0.25">
      <c r="A32" s="9">
        <v>104</v>
      </c>
      <c r="B32" s="10" t="s">
        <v>91</v>
      </c>
      <c r="C32" s="11">
        <v>242</v>
      </c>
      <c r="D32" s="16" t="s">
        <v>137</v>
      </c>
      <c r="E32" s="12">
        <v>20000</v>
      </c>
    </row>
    <row r="33" spans="1:5" ht="30" x14ac:dyDescent="0.25">
      <c r="A33" s="9">
        <v>104</v>
      </c>
      <c r="B33" s="10" t="s">
        <v>91</v>
      </c>
      <c r="C33" s="11">
        <v>244</v>
      </c>
      <c r="D33" s="39" t="s">
        <v>89</v>
      </c>
      <c r="E33" s="12">
        <v>53000</v>
      </c>
    </row>
    <row r="34" spans="1:5" ht="45" x14ac:dyDescent="0.25">
      <c r="A34" s="9">
        <v>106</v>
      </c>
      <c r="B34" s="10"/>
      <c r="C34" s="11"/>
      <c r="D34" s="16" t="s">
        <v>52</v>
      </c>
      <c r="E34" s="12">
        <f>E35</f>
        <v>5496859</v>
      </c>
    </row>
    <row r="35" spans="1:5" ht="45" x14ac:dyDescent="0.25">
      <c r="A35" s="9">
        <v>106</v>
      </c>
      <c r="B35" s="10">
        <v>20000</v>
      </c>
      <c r="C35" s="11"/>
      <c r="D35" s="13" t="s">
        <v>47</v>
      </c>
      <c r="E35" s="12">
        <f>E36</f>
        <v>5496859</v>
      </c>
    </row>
    <row r="36" spans="1:5" s="3" customFormat="1" x14ac:dyDescent="0.25">
      <c r="A36" s="9">
        <v>106</v>
      </c>
      <c r="B36" s="10">
        <v>20400</v>
      </c>
      <c r="C36" s="11"/>
      <c r="D36" s="14" t="s">
        <v>48</v>
      </c>
      <c r="E36" s="12">
        <f>E37+E38+E39+E40+E41</f>
        <v>5496859</v>
      </c>
    </row>
    <row r="37" spans="1:5" s="3" customFormat="1" x14ac:dyDescent="0.25">
      <c r="A37" s="9">
        <v>106</v>
      </c>
      <c r="B37" s="10">
        <v>20400</v>
      </c>
      <c r="C37" s="11">
        <v>121</v>
      </c>
      <c r="D37" s="16" t="s">
        <v>87</v>
      </c>
      <c r="E37" s="12">
        <v>4466859</v>
      </c>
    </row>
    <row r="38" spans="1:5" s="3" customFormat="1" x14ac:dyDescent="0.25">
      <c r="A38" s="9">
        <v>106</v>
      </c>
      <c r="B38" s="10">
        <v>20400</v>
      </c>
      <c r="C38" s="11">
        <v>122</v>
      </c>
      <c r="D38" s="16" t="s">
        <v>88</v>
      </c>
      <c r="E38" s="12">
        <v>18000</v>
      </c>
    </row>
    <row r="39" spans="1:5" s="3" customFormat="1" ht="30" x14ac:dyDescent="0.25">
      <c r="A39" s="9">
        <v>106</v>
      </c>
      <c r="B39" s="10">
        <v>20400</v>
      </c>
      <c r="C39" s="11">
        <v>242</v>
      </c>
      <c r="D39" s="16" t="s">
        <v>137</v>
      </c>
      <c r="E39" s="12">
        <v>205000</v>
      </c>
    </row>
    <row r="40" spans="1:5" s="3" customFormat="1" ht="30" x14ac:dyDescent="0.25">
      <c r="A40" s="9">
        <v>106</v>
      </c>
      <c r="B40" s="10">
        <v>20400</v>
      </c>
      <c r="C40" s="11">
        <v>244</v>
      </c>
      <c r="D40" s="39" t="s">
        <v>89</v>
      </c>
      <c r="E40" s="12">
        <v>801000</v>
      </c>
    </row>
    <row r="41" spans="1:5" x14ac:dyDescent="0.25">
      <c r="A41" s="9">
        <v>106</v>
      </c>
      <c r="B41" s="10">
        <v>20400</v>
      </c>
      <c r="C41" s="11">
        <v>852</v>
      </c>
      <c r="D41" s="16" t="s">
        <v>68</v>
      </c>
      <c r="E41" s="12">
        <v>6000</v>
      </c>
    </row>
    <row r="42" spans="1:5" x14ac:dyDescent="0.25">
      <c r="A42" s="9">
        <v>111</v>
      </c>
      <c r="B42" s="10"/>
      <c r="C42" s="11"/>
      <c r="D42" s="16" t="s">
        <v>2</v>
      </c>
      <c r="E42" s="12">
        <v>1000000</v>
      </c>
    </row>
    <row r="43" spans="1:5" x14ac:dyDescent="0.25">
      <c r="A43" s="9">
        <v>111</v>
      </c>
      <c r="B43" s="10">
        <v>700000</v>
      </c>
      <c r="C43" s="11"/>
      <c r="D43" s="14" t="s">
        <v>2</v>
      </c>
      <c r="E43" s="12">
        <v>1000000</v>
      </c>
    </row>
    <row r="44" spans="1:5" x14ac:dyDescent="0.25">
      <c r="A44" s="9">
        <v>111</v>
      </c>
      <c r="B44" s="10">
        <v>700500</v>
      </c>
      <c r="C44" s="11"/>
      <c r="D44" s="15" t="s">
        <v>37</v>
      </c>
      <c r="E44" s="12">
        <v>1000000</v>
      </c>
    </row>
    <row r="45" spans="1:5" x14ac:dyDescent="0.25">
      <c r="A45" s="9">
        <v>111</v>
      </c>
      <c r="B45" s="10">
        <v>700500</v>
      </c>
      <c r="C45" s="11">
        <v>870</v>
      </c>
      <c r="D45" s="16" t="s">
        <v>70</v>
      </c>
      <c r="E45" s="12">
        <v>1000000</v>
      </c>
    </row>
    <row r="46" spans="1:5" x14ac:dyDescent="0.25">
      <c r="A46" s="9">
        <v>113</v>
      </c>
      <c r="B46" s="10"/>
      <c r="C46" s="11"/>
      <c r="D46" s="15" t="s">
        <v>3</v>
      </c>
      <c r="E46" s="12">
        <v>845800</v>
      </c>
    </row>
    <row r="47" spans="1:5" ht="75" x14ac:dyDescent="0.25">
      <c r="A47" s="9">
        <v>113</v>
      </c>
      <c r="B47" s="10" t="s">
        <v>92</v>
      </c>
      <c r="C47" s="11"/>
      <c r="D47" s="39" t="s">
        <v>131</v>
      </c>
      <c r="E47" s="12">
        <f>E48+E49+E50</f>
        <v>164800</v>
      </c>
    </row>
    <row r="48" spans="1:5" ht="30" x14ac:dyDescent="0.25">
      <c r="A48" s="9">
        <v>113</v>
      </c>
      <c r="B48" s="10" t="s">
        <v>92</v>
      </c>
      <c r="C48" s="11">
        <v>121</v>
      </c>
      <c r="D48" s="16" t="s">
        <v>87</v>
      </c>
      <c r="E48" s="12">
        <v>78000</v>
      </c>
    </row>
    <row r="49" spans="1:5" ht="30" x14ac:dyDescent="0.25">
      <c r="A49" s="9">
        <v>113</v>
      </c>
      <c r="B49" s="10" t="s">
        <v>92</v>
      </c>
      <c r="C49" s="11">
        <v>242</v>
      </c>
      <c r="D49" s="16" t="s">
        <v>137</v>
      </c>
      <c r="E49" s="12">
        <v>3000</v>
      </c>
    </row>
    <row r="50" spans="1:5" ht="30" x14ac:dyDescent="0.25">
      <c r="A50" s="9">
        <v>113</v>
      </c>
      <c r="B50" s="10" t="s">
        <v>92</v>
      </c>
      <c r="C50" s="11">
        <v>244</v>
      </c>
      <c r="D50" s="39" t="s">
        <v>89</v>
      </c>
      <c r="E50" s="12">
        <v>83800</v>
      </c>
    </row>
    <row r="51" spans="1:5" x14ac:dyDescent="0.25">
      <c r="A51" s="9">
        <v>113</v>
      </c>
      <c r="B51" s="10">
        <v>920300</v>
      </c>
      <c r="C51" s="11"/>
      <c r="D51" s="39" t="s">
        <v>139</v>
      </c>
      <c r="E51" s="12">
        <v>681000</v>
      </c>
    </row>
    <row r="52" spans="1:5" ht="30" x14ac:dyDescent="0.25">
      <c r="A52" s="9">
        <v>113</v>
      </c>
      <c r="B52" s="10">
        <v>920300</v>
      </c>
      <c r="C52" s="11">
        <v>244</v>
      </c>
      <c r="D52" s="39" t="s">
        <v>89</v>
      </c>
      <c r="E52" s="12">
        <v>681000</v>
      </c>
    </row>
    <row r="53" spans="1:5" s="3" customFormat="1" ht="28.5" x14ac:dyDescent="0.25">
      <c r="A53" s="21">
        <v>300</v>
      </c>
      <c r="B53" s="22"/>
      <c r="C53" s="23"/>
      <c r="D53" s="30" t="s">
        <v>7</v>
      </c>
      <c r="E53" s="25">
        <f>E55+E58+E63</f>
        <v>1333821</v>
      </c>
    </row>
    <row r="54" spans="1:5" s="3" customFormat="1" x14ac:dyDescent="0.25">
      <c r="A54" s="9">
        <v>304</v>
      </c>
      <c r="B54" s="22"/>
      <c r="C54" s="23"/>
      <c r="D54" s="14" t="s">
        <v>93</v>
      </c>
      <c r="E54" s="12">
        <f>E55</f>
        <v>404000</v>
      </c>
    </row>
    <row r="55" spans="1:5" x14ac:dyDescent="0.25">
      <c r="A55" s="9">
        <v>304</v>
      </c>
      <c r="B55" s="10">
        <v>13800</v>
      </c>
      <c r="C55" s="11"/>
      <c r="D55" s="16" t="s">
        <v>4</v>
      </c>
      <c r="E55" s="12">
        <v>404000</v>
      </c>
    </row>
    <row r="56" spans="1:5" x14ac:dyDescent="0.25">
      <c r="A56" s="9">
        <v>304</v>
      </c>
      <c r="B56" s="10">
        <v>13800</v>
      </c>
      <c r="C56" s="11">
        <v>121</v>
      </c>
      <c r="D56" s="16" t="s">
        <v>87</v>
      </c>
      <c r="E56" s="12">
        <v>306000</v>
      </c>
    </row>
    <row r="57" spans="1:5" ht="30" x14ac:dyDescent="0.25">
      <c r="A57" s="9">
        <v>304</v>
      </c>
      <c r="B57" s="10">
        <v>13800</v>
      </c>
      <c r="C57" s="11">
        <v>244</v>
      </c>
      <c r="D57" s="39" t="s">
        <v>89</v>
      </c>
      <c r="E57" s="12">
        <v>98000</v>
      </c>
    </row>
    <row r="58" spans="1:5" ht="30" x14ac:dyDescent="0.25">
      <c r="A58" s="9">
        <v>309</v>
      </c>
      <c r="B58" s="10"/>
      <c r="C58" s="11"/>
      <c r="D58" s="16" t="s">
        <v>60</v>
      </c>
      <c r="E58" s="12">
        <f>E59</f>
        <v>809821</v>
      </c>
    </row>
    <row r="59" spans="1:5" x14ac:dyDescent="0.25">
      <c r="A59" s="9">
        <v>309</v>
      </c>
      <c r="B59" s="10">
        <v>20410</v>
      </c>
      <c r="C59" s="11"/>
      <c r="D59" s="13" t="s">
        <v>48</v>
      </c>
      <c r="E59" s="12">
        <v>809821</v>
      </c>
    </row>
    <row r="60" spans="1:5" x14ac:dyDescent="0.25">
      <c r="A60" s="9">
        <v>309</v>
      </c>
      <c r="B60" s="10">
        <v>20410</v>
      </c>
      <c r="C60" s="11">
        <v>121</v>
      </c>
      <c r="D60" s="16" t="s">
        <v>87</v>
      </c>
      <c r="E60" s="12">
        <v>595411</v>
      </c>
    </row>
    <row r="61" spans="1:5" ht="30" x14ac:dyDescent="0.25">
      <c r="A61" s="9">
        <v>309</v>
      </c>
      <c r="B61" s="10">
        <v>20410</v>
      </c>
      <c r="C61" s="11">
        <v>242</v>
      </c>
      <c r="D61" s="16" t="s">
        <v>137</v>
      </c>
      <c r="E61" s="12">
        <v>115410</v>
      </c>
    </row>
    <row r="62" spans="1:5" ht="30" x14ac:dyDescent="0.25">
      <c r="A62" s="9">
        <v>309</v>
      </c>
      <c r="B62" s="10">
        <v>20410</v>
      </c>
      <c r="C62" s="11">
        <v>244</v>
      </c>
      <c r="D62" s="39" t="s">
        <v>89</v>
      </c>
      <c r="E62" s="12">
        <v>99000</v>
      </c>
    </row>
    <row r="63" spans="1:5" ht="30" x14ac:dyDescent="0.25">
      <c r="A63" s="9">
        <v>314</v>
      </c>
      <c r="B63" s="10"/>
      <c r="C63" s="11"/>
      <c r="D63" s="16" t="s">
        <v>53</v>
      </c>
      <c r="E63" s="12">
        <f>E64+E66</f>
        <v>120000</v>
      </c>
    </row>
    <row r="64" spans="1:5" ht="30" x14ac:dyDescent="0.25">
      <c r="A64" s="9">
        <v>314</v>
      </c>
      <c r="B64" s="10">
        <v>7954000</v>
      </c>
      <c r="C64" s="11"/>
      <c r="D64" s="16" t="s">
        <v>94</v>
      </c>
      <c r="E64" s="12">
        <v>15000</v>
      </c>
    </row>
    <row r="65" spans="1:5" ht="30" x14ac:dyDescent="0.25">
      <c r="A65" s="9">
        <v>314</v>
      </c>
      <c r="B65" s="10">
        <v>7954000</v>
      </c>
      <c r="C65" s="11">
        <v>244</v>
      </c>
      <c r="D65" s="39" t="s">
        <v>89</v>
      </c>
      <c r="E65" s="12">
        <v>15000</v>
      </c>
    </row>
    <row r="66" spans="1:5" ht="45" x14ac:dyDescent="0.25">
      <c r="A66" s="9">
        <v>314</v>
      </c>
      <c r="B66" s="10">
        <v>7955000</v>
      </c>
      <c r="C66" s="11"/>
      <c r="D66" s="16" t="s">
        <v>121</v>
      </c>
      <c r="E66" s="12">
        <v>105000</v>
      </c>
    </row>
    <row r="67" spans="1:5" ht="30" x14ac:dyDescent="0.25">
      <c r="A67" s="9">
        <v>314</v>
      </c>
      <c r="B67" s="10">
        <v>7955000</v>
      </c>
      <c r="C67" s="11">
        <v>244</v>
      </c>
      <c r="D67" s="39" t="s">
        <v>89</v>
      </c>
      <c r="E67" s="12">
        <v>105000</v>
      </c>
    </row>
    <row r="68" spans="1:5" s="3" customFormat="1" x14ac:dyDescent="0.25">
      <c r="A68" s="21">
        <v>400</v>
      </c>
      <c r="B68" s="22"/>
      <c r="C68" s="23"/>
      <c r="D68" s="30" t="s">
        <v>8</v>
      </c>
      <c r="E68" s="25">
        <f>E69+E72+E75+E78+E81</f>
        <v>6863500</v>
      </c>
    </row>
    <row r="69" spans="1:5" s="3" customFormat="1" x14ac:dyDescent="0.25">
      <c r="A69" s="9">
        <v>401</v>
      </c>
      <c r="B69" s="10"/>
      <c r="C69" s="11"/>
      <c r="D69" s="40" t="s">
        <v>71</v>
      </c>
      <c r="E69" s="12">
        <f>E70</f>
        <v>40000</v>
      </c>
    </row>
    <row r="70" spans="1:5" s="3" customFormat="1" ht="47.25" x14ac:dyDescent="0.25">
      <c r="A70" s="9">
        <v>401</v>
      </c>
      <c r="B70" s="10">
        <v>7952100</v>
      </c>
      <c r="C70" s="11"/>
      <c r="D70" s="40" t="s">
        <v>72</v>
      </c>
      <c r="E70" s="12">
        <v>40000</v>
      </c>
    </row>
    <row r="71" spans="1:5" s="3" customFormat="1" ht="30" x14ac:dyDescent="0.25">
      <c r="A71" s="9">
        <v>401</v>
      </c>
      <c r="B71" s="10">
        <v>7952100</v>
      </c>
      <c r="C71" s="11">
        <v>244</v>
      </c>
      <c r="D71" s="39" t="s">
        <v>89</v>
      </c>
      <c r="E71" s="12">
        <v>40000</v>
      </c>
    </row>
    <row r="72" spans="1:5" x14ac:dyDescent="0.25">
      <c r="A72" s="9">
        <v>405</v>
      </c>
      <c r="B72" s="10"/>
      <c r="C72" s="11"/>
      <c r="D72" s="15" t="s">
        <v>9</v>
      </c>
      <c r="E72" s="12">
        <f>E73</f>
        <v>700000</v>
      </c>
    </row>
    <row r="73" spans="1:5" ht="30" x14ac:dyDescent="0.25">
      <c r="A73" s="9">
        <v>405</v>
      </c>
      <c r="B73" s="10">
        <v>7957000</v>
      </c>
      <c r="C73" s="11"/>
      <c r="D73" s="16" t="s">
        <v>122</v>
      </c>
      <c r="E73" s="12">
        <v>700000</v>
      </c>
    </row>
    <row r="74" spans="1:5" ht="30" x14ac:dyDescent="0.25">
      <c r="A74" s="9">
        <v>405</v>
      </c>
      <c r="B74" s="10">
        <v>7957000</v>
      </c>
      <c r="C74" s="11">
        <v>810</v>
      </c>
      <c r="D74" s="38" t="s">
        <v>74</v>
      </c>
      <c r="E74" s="12">
        <v>700000</v>
      </c>
    </row>
    <row r="75" spans="1:5" x14ac:dyDescent="0.25">
      <c r="A75" s="9">
        <v>408</v>
      </c>
      <c r="B75" s="10"/>
      <c r="C75" s="11"/>
      <c r="D75" s="16" t="s">
        <v>11</v>
      </c>
      <c r="E75" s="12">
        <f>E76</f>
        <v>1200000</v>
      </c>
    </row>
    <row r="76" spans="1:5" ht="45" x14ac:dyDescent="0.25">
      <c r="A76" s="9">
        <v>408</v>
      </c>
      <c r="B76" s="10">
        <v>7951500</v>
      </c>
      <c r="C76" s="11"/>
      <c r="D76" s="38" t="s">
        <v>123</v>
      </c>
      <c r="E76" s="12">
        <v>1200000</v>
      </c>
    </row>
    <row r="77" spans="1:5" ht="30" x14ac:dyDescent="0.25">
      <c r="A77" s="9">
        <v>408</v>
      </c>
      <c r="B77" s="10">
        <v>7951500</v>
      </c>
      <c r="C77" s="11">
        <v>810</v>
      </c>
      <c r="D77" s="38" t="s">
        <v>74</v>
      </c>
      <c r="E77" s="12">
        <v>1200000</v>
      </c>
    </row>
    <row r="78" spans="1:5" x14ac:dyDescent="0.25">
      <c r="A78" s="9">
        <v>409</v>
      </c>
      <c r="B78" s="10"/>
      <c r="C78" s="11"/>
      <c r="D78" s="14" t="s">
        <v>61</v>
      </c>
      <c r="E78" s="12">
        <f>E79</f>
        <v>4082500</v>
      </c>
    </row>
    <row r="79" spans="1:5" ht="45" x14ac:dyDescent="0.25">
      <c r="A79" s="9">
        <v>409</v>
      </c>
      <c r="B79" s="10" t="s">
        <v>95</v>
      </c>
      <c r="C79" s="11"/>
      <c r="D79" s="15" t="s">
        <v>132</v>
      </c>
      <c r="E79" s="12">
        <v>4082500</v>
      </c>
    </row>
    <row r="80" spans="1:5" ht="30" x14ac:dyDescent="0.25">
      <c r="A80" s="9">
        <v>409</v>
      </c>
      <c r="B80" s="10" t="s">
        <v>95</v>
      </c>
      <c r="C80" s="11">
        <v>810</v>
      </c>
      <c r="D80" s="38" t="s">
        <v>74</v>
      </c>
      <c r="E80" s="12">
        <v>4082500</v>
      </c>
    </row>
    <row r="81" spans="1:5" x14ac:dyDescent="0.25">
      <c r="A81" s="9">
        <v>412</v>
      </c>
      <c r="B81" s="10"/>
      <c r="C81" s="11"/>
      <c r="D81" s="16" t="s">
        <v>12</v>
      </c>
      <c r="E81" s="12">
        <f>E82+E84+E86+E88</f>
        <v>841000</v>
      </c>
    </row>
    <row r="82" spans="1:5" ht="45" x14ac:dyDescent="0.25">
      <c r="A82" s="9">
        <v>412</v>
      </c>
      <c r="B82" s="10">
        <v>7952500</v>
      </c>
      <c r="C82" s="11"/>
      <c r="D82" s="16" t="s">
        <v>124</v>
      </c>
      <c r="E82" s="12">
        <v>97000</v>
      </c>
    </row>
    <row r="83" spans="1:5" ht="30" x14ac:dyDescent="0.25">
      <c r="A83" s="9">
        <v>412</v>
      </c>
      <c r="B83" s="10">
        <v>7952500</v>
      </c>
      <c r="C83" s="11">
        <v>244</v>
      </c>
      <c r="D83" s="39" t="s">
        <v>69</v>
      </c>
      <c r="E83" s="12">
        <v>97000</v>
      </c>
    </row>
    <row r="84" spans="1:5" ht="45" x14ac:dyDescent="0.25">
      <c r="A84" s="9">
        <v>412</v>
      </c>
      <c r="B84" s="10">
        <v>7952400</v>
      </c>
      <c r="C84" s="11"/>
      <c r="D84" s="15" t="s">
        <v>96</v>
      </c>
      <c r="E84" s="12">
        <v>450000</v>
      </c>
    </row>
    <row r="85" spans="1:5" ht="30" x14ac:dyDescent="0.25">
      <c r="A85" s="9">
        <v>412</v>
      </c>
      <c r="B85" s="10">
        <v>7952400</v>
      </c>
      <c r="C85" s="11">
        <v>244</v>
      </c>
      <c r="D85" s="39" t="s">
        <v>69</v>
      </c>
      <c r="E85" s="12">
        <v>450000</v>
      </c>
    </row>
    <row r="86" spans="1:5" ht="30" x14ac:dyDescent="0.25">
      <c r="A86" s="9">
        <v>412</v>
      </c>
      <c r="B86" s="10">
        <v>7959000</v>
      </c>
      <c r="C86" s="11"/>
      <c r="D86" s="16" t="s">
        <v>97</v>
      </c>
      <c r="E86" s="12">
        <v>140000</v>
      </c>
    </row>
    <row r="87" spans="1:5" ht="30" x14ac:dyDescent="0.25">
      <c r="A87" s="9">
        <v>412</v>
      </c>
      <c r="B87" s="10">
        <v>7959000</v>
      </c>
      <c r="C87" s="11">
        <v>244</v>
      </c>
      <c r="D87" s="39" t="s">
        <v>69</v>
      </c>
      <c r="E87" s="12">
        <v>140000</v>
      </c>
    </row>
    <row r="88" spans="1:5" ht="45" x14ac:dyDescent="0.25">
      <c r="A88" s="9">
        <v>412</v>
      </c>
      <c r="B88" s="10">
        <v>7956000</v>
      </c>
      <c r="C88" s="11"/>
      <c r="D88" s="16" t="s">
        <v>126</v>
      </c>
      <c r="E88" s="12">
        <v>154000</v>
      </c>
    </row>
    <row r="89" spans="1:5" ht="30" x14ac:dyDescent="0.25">
      <c r="A89" s="9">
        <v>412</v>
      </c>
      <c r="B89" s="10">
        <v>7956000</v>
      </c>
      <c r="C89" s="11">
        <v>244</v>
      </c>
      <c r="D89" s="39" t="s">
        <v>69</v>
      </c>
      <c r="E89" s="12">
        <v>154000</v>
      </c>
    </row>
    <row r="90" spans="1:5" s="3" customFormat="1" x14ac:dyDescent="0.25">
      <c r="A90" s="21">
        <v>500</v>
      </c>
      <c r="B90" s="22"/>
      <c r="C90" s="23"/>
      <c r="D90" s="47" t="s">
        <v>140</v>
      </c>
      <c r="E90" s="25">
        <v>8510572</v>
      </c>
    </row>
    <row r="91" spans="1:5" x14ac:dyDescent="0.25">
      <c r="A91" s="9">
        <v>502</v>
      </c>
      <c r="B91" s="10"/>
      <c r="C91" s="11"/>
      <c r="D91" s="39" t="s">
        <v>141</v>
      </c>
      <c r="E91" s="12">
        <v>300000</v>
      </c>
    </row>
    <row r="92" spans="1:5" x14ac:dyDescent="0.25">
      <c r="A92" s="9">
        <v>502</v>
      </c>
      <c r="B92" s="10">
        <v>3150500</v>
      </c>
      <c r="C92" s="11"/>
      <c r="D92" s="38" t="s">
        <v>142</v>
      </c>
      <c r="E92" s="12">
        <v>300000</v>
      </c>
    </row>
    <row r="93" spans="1:5" ht="30" x14ac:dyDescent="0.25">
      <c r="A93" s="9">
        <v>502</v>
      </c>
      <c r="B93" s="10">
        <v>3150500</v>
      </c>
      <c r="C93" s="11">
        <v>810</v>
      </c>
      <c r="D93" s="38" t="s">
        <v>74</v>
      </c>
      <c r="E93" s="12">
        <v>300000</v>
      </c>
    </row>
    <row r="94" spans="1:5" x14ac:dyDescent="0.25">
      <c r="A94" s="9">
        <v>503</v>
      </c>
      <c r="B94" s="10"/>
      <c r="C94" s="11"/>
      <c r="D94" s="38" t="s">
        <v>143</v>
      </c>
      <c r="E94" s="12">
        <v>8210572</v>
      </c>
    </row>
    <row r="95" spans="1:5" ht="45" x14ac:dyDescent="0.25">
      <c r="A95" s="9">
        <v>503</v>
      </c>
      <c r="B95" s="10">
        <v>6000200</v>
      </c>
      <c r="C95" s="11"/>
      <c r="D95" s="39" t="s">
        <v>144</v>
      </c>
      <c r="E95" s="12">
        <v>2362650</v>
      </c>
    </row>
    <row r="96" spans="1:5" ht="30" x14ac:dyDescent="0.25">
      <c r="A96" s="9">
        <v>503</v>
      </c>
      <c r="B96" s="10">
        <v>6000200</v>
      </c>
      <c r="C96" s="11">
        <v>244</v>
      </c>
      <c r="D96" s="39" t="s">
        <v>69</v>
      </c>
      <c r="E96" s="12">
        <v>2362650</v>
      </c>
    </row>
    <row r="97" spans="1:5" x14ac:dyDescent="0.25">
      <c r="A97" s="9">
        <v>503</v>
      </c>
      <c r="B97" s="10">
        <v>6000100</v>
      </c>
      <c r="C97" s="11"/>
      <c r="D97" s="39" t="s">
        <v>145</v>
      </c>
      <c r="E97" s="12">
        <v>2756000</v>
      </c>
    </row>
    <row r="98" spans="1:5" ht="30" x14ac:dyDescent="0.25">
      <c r="A98" s="9">
        <v>503</v>
      </c>
      <c r="B98" s="10">
        <v>6000100</v>
      </c>
      <c r="C98" s="11">
        <v>244</v>
      </c>
      <c r="D98" s="39" t="s">
        <v>69</v>
      </c>
      <c r="E98" s="12">
        <v>2756000</v>
      </c>
    </row>
    <row r="99" spans="1:5" x14ac:dyDescent="0.25">
      <c r="A99" s="9">
        <v>503</v>
      </c>
      <c r="B99" s="10">
        <v>6000300</v>
      </c>
      <c r="C99" s="11"/>
      <c r="D99" s="39" t="s">
        <v>146</v>
      </c>
      <c r="E99" s="12">
        <v>303914</v>
      </c>
    </row>
    <row r="100" spans="1:5" ht="30" x14ac:dyDescent="0.25">
      <c r="A100" s="9">
        <v>503</v>
      </c>
      <c r="B100" s="10">
        <v>6000300</v>
      </c>
      <c r="C100" s="11">
        <v>244</v>
      </c>
      <c r="D100" s="39" t="s">
        <v>69</v>
      </c>
      <c r="E100" s="12">
        <v>303914</v>
      </c>
    </row>
    <row r="101" spans="1:5" x14ac:dyDescent="0.25">
      <c r="A101" s="9">
        <v>503</v>
      </c>
      <c r="B101" s="10">
        <v>6000400</v>
      </c>
      <c r="C101" s="11"/>
      <c r="D101" s="39" t="s">
        <v>147</v>
      </c>
      <c r="E101" s="12">
        <v>623829</v>
      </c>
    </row>
    <row r="102" spans="1:5" ht="30" x14ac:dyDescent="0.25">
      <c r="A102" s="9">
        <v>503</v>
      </c>
      <c r="B102" s="10">
        <v>6000400</v>
      </c>
      <c r="C102" s="11">
        <v>244</v>
      </c>
      <c r="D102" s="39" t="s">
        <v>69</v>
      </c>
      <c r="E102" s="12">
        <v>623829</v>
      </c>
    </row>
    <row r="103" spans="1:5" ht="30" x14ac:dyDescent="0.25">
      <c r="A103" s="9">
        <v>503</v>
      </c>
      <c r="B103" s="10">
        <v>6000500</v>
      </c>
      <c r="C103" s="11"/>
      <c r="D103" s="39" t="s">
        <v>148</v>
      </c>
      <c r="E103" s="12">
        <v>2164179</v>
      </c>
    </row>
    <row r="104" spans="1:5" ht="30" x14ac:dyDescent="0.25">
      <c r="A104" s="9">
        <v>503</v>
      </c>
      <c r="B104" s="10">
        <v>6000500</v>
      </c>
      <c r="C104" s="11">
        <v>244</v>
      </c>
      <c r="D104" s="39" t="s">
        <v>69</v>
      </c>
      <c r="E104" s="12">
        <v>2164179</v>
      </c>
    </row>
    <row r="105" spans="1:5" s="3" customFormat="1" x14ac:dyDescent="0.25">
      <c r="A105" s="21">
        <v>600</v>
      </c>
      <c r="B105" s="22"/>
      <c r="C105" s="23"/>
      <c r="D105" s="32" t="s">
        <v>54</v>
      </c>
      <c r="E105" s="25">
        <v>100000</v>
      </c>
    </row>
    <row r="106" spans="1:5" x14ac:dyDescent="0.25">
      <c r="A106" s="9">
        <v>605</v>
      </c>
      <c r="B106" s="10"/>
      <c r="C106" s="11"/>
      <c r="D106" s="16" t="s">
        <v>55</v>
      </c>
      <c r="E106" s="12">
        <v>100000</v>
      </c>
    </row>
    <row r="107" spans="1:5" ht="30" x14ac:dyDescent="0.25">
      <c r="A107" s="9">
        <v>605</v>
      </c>
      <c r="B107" s="10">
        <v>7951100</v>
      </c>
      <c r="C107" s="11"/>
      <c r="D107" s="16" t="s">
        <v>125</v>
      </c>
      <c r="E107" s="12">
        <v>100000</v>
      </c>
    </row>
    <row r="108" spans="1:5" x14ac:dyDescent="0.25">
      <c r="A108" s="9">
        <v>605</v>
      </c>
      <c r="B108" s="10">
        <v>7951100</v>
      </c>
      <c r="C108" s="11">
        <v>500</v>
      </c>
      <c r="D108" s="16" t="s">
        <v>32</v>
      </c>
      <c r="E108" s="12">
        <v>100000</v>
      </c>
    </row>
    <row r="109" spans="1:5" s="3" customFormat="1" x14ac:dyDescent="0.25">
      <c r="A109" s="21">
        <v>700</v>
      </c>
      <c r="B109" s="22"/>
      <c r="C109" s="23"/>
      <c r="D109" s="31" t="s">
        <v>15</v>
      </c>
      <c r="E109" s="25">
        <f>E110+E121+E149+E163</f>
        <v>96851352</v>
      </c>
    </row>
    <row r="110" spans="1:5" x14ac:dyDescent="0.25">
      <c r="A110" s="9">
        <v>701</v>
      </c>
      <c r="B110" s="10"/>
      <c r="C110" s="11"/>
      <c r="D110" s="16" t="s">
        <v>39</v>
      </c>
      <c r="E110" s="12">
        <f>E111+E113+E115+E117+E119</f>
        <v>19248771</v>
      </c>
    </row>
    <row r="111" spans="1:5" x14ac:dyDescent="0.25">
      <c r="A111" s="9">
        <v>701</v>
      </c>
      <c r="B111" s="10">
        <v>4200000</v>
      </c>
      <c r="C111" s="11"/>
      <c r="D111" s="15" t="s">
        <v>40</v>
      </c>
      <c r="E111" s="12">
        <f>E112</f>
        <v>12489203</v>
      </c>
    </row>
    <row r="112" spans="1:5" ht="45" x14ac:dyDescent="0.25">
      <c r="A112" s="9">
        <v>701</v>
      </c>
      <c r="B112" s="10">
        <v>4209910</v>
      </c>
      <c r="C112" s="11">
        <v>611</v>
      </c>
      <c r="D112" s="39" t="s">
        <v>75</v>
      </c>
      <c r="E112" s="12">
        <v>12489203</v>
      </c>
    </row>
    <row r="113" spans="1:5" ht="45" x14ac:dyDescent="0.25">
      <c r="A113" s="9">
        <v>701</v>
      </c>
      <c r="B113" s="10" t="s">
        <v>98</v>
      </c>
      <c r="C113" s="11"/>
      <c r="D113" s="17" t="s">
        <v>133</v>
      </c>
      <c r="E113" s="12">
        <v>3600000</v>
      </c>
    </row>
    <row r="114" spans="1:5" ht="45" x14ac:dyDescent="0.25">
      <c r="A114" s="9">
        <v>701</v>
      </c>
      <c r="B114" s="10" t="s">
        <v>98</v>
      </c>
      <c r="C114" s="11">
        <v>611</v>
      </c>
      <c r="D114" s="39" t="s">
        <v>75</v>
      </c>
      <c r="E114" s="12">
        <v>3600000</v>
      </c>
    </row>
    <row r="115" spans="1:5" ht="30" x14ac:dyDescent="0.25">
      <c r="A115" s="9">
        <v>701</v>
      </c>
      <c r="B115" s="10">
        <v>7951600</v>
      </c>
      <c r="C115" s="11"/>
      <c r="D115" s="39" t="s">
        <v>77</v>
      </c>
      <c r="E115" s="12">
        <f>E116</f>
        <v>1000000</v>
      </c>
    </row>
    <row r="116" spans="1:5" x14ac:dyDescent="0.25">
      <c r="A116" s="9">
        <v>701</v>
      </c>
      <c r="B116" s="10">
        <v>7951600</v>
      </c>
      <c r="C116" s="11">
        <v>612</v>
      </c>
      <c r="D116" s="39" t="s">
        <v>73</v>
      </c>
      <c r="E116" s="12">
        <v>1000000</v>
      </c>
    </row>
    <row r="117" spans="1:5" ht="30" x14ac:dyDescent="0.25">
      <c r="A117" s="9">
        <v>701</v>
      </c>
      <c r="B117" s="10">
        <v>7951700</v>
      </c>
      <c r="C117" s="11"/>
      <c r="D117" s="15" t="s">
        <v>78</v>
      </c>
      <c r="E117" s="12">
        <f>E118</f>
        <v>472000</v>
      </c>
    </row>
    <row r="118" spans="1:5" x14ac:dyDescent="0.25">
      <c r="A118" s="9">
        <v>701</v>
      </c>
      <c r="B118" s="10">
        <v>7951700</v>
      </c>
      <c r="C118" s="11">
        <v>612</v>
      </c>
      <c r="D118" s="39" t="s">
        <v>73</v>
      </c>
      <c r="E118" s="12">
        <v>472000</v>
      </c>
    </row>
    <row r="119" spans="1:5" ht="45" x14ac:dyDescent="0.25">
      <c r="A119" s="9">
        <v>701</v>
      </c>
      <c r="B119" s="10">
        <v>7952700</v>
      </c>
      <c r="C119" s="11"/>
      <c r="D119" s="39" t="s">
        <v>99</v>
      </c>
      <c r="E119" s="12">
        <f>E120</f>
        <v>1687568</v>
      </c>
    </row>
    <row r="120" spans="1:5" ht="45" x14ac:dyDescent="0.25">
      <c r="A120" s="9">
        <v>701</v>
      </c>
      <c r="B120" s="10">
        <v>7952700</v>
      </c>
      <c r="C120" s="11">
        <v>611</v>
      </c>
      <c r="D120" s="39" t="s">
        <v>75</v>
      </c>
      <c r="E120" s="12">
        <v>1687568</v>
      </c>
    </row>
    <row r="121" spans="1:5" x14ac:dyDescent="0.25">
      <c r="A121" s="9">
        <v>702</v>
      </c>
      <c r="B121" s="10"/>
      <c r="C121" s="11"/>
      <c r="D121" s="16" t="s">
        <v>16</v>
      </c>
      <c r="E121" s="12">
        <f>E122+E127+E129+E133+E136+E138</f>
        <v>72584023</v>
      </c>
    </row>
    <row r="122" spans="1:5" x14ac:dyDescent="0.25">
      <c r="A122" s="9">
        <v>702</v>
      </c>
      <c r="B122" s="10">
        <v>4210000</v>
      </c>
      <c r="C122" s="11"/>
      <c r="D122" s="15" t="s">
        <v>17</v>
      </c>
      <c r="E122" s="12">
        <f>E123+E125</f>
        <v>8378659</v>
      </c>
    </row>
    <row r="123" spans="1:5" x14ac:dyDescent="0.25">
      <c r="A123" s="9">
        <v>702</v>
      </c>
      <c r="B123" s="10">
        <v>4219910</v>
      </c>
      <c r="C123" s="11"/>
      <c r="D123" s="16" t="s">
        <v>6</v>
      </c>
      <c r="E123" s="12">
        <f>E124</f>
        <v>7616302</v>
      </c>
    </row>
    <row r="124" spans="1:5" ht="45" x14ac:dyDescent="0.25">
      <c r="A124" s="9">
        <v>702</v>
      </c>
      <c r="B124" s="10">
        <v>4219910</v>
      </c>
      <c r="C124" s="11">
        <v>611</v>
      </c>
      <c r="D124" s="39" t="s">
        <v>75</v>
      </c>
      <c r="E124" s="37">
        <v>7616302</v>
      </c>
    </row>
    <row r="125" spans="1:5" x14ac:dyDescent="0.25">
      <c r="A125" s="9">
        <v>702</v>
      </c>
      <c r="B125" s="10">
        <v>4219914</v>
      </c>
      <c r="C125" s="11"/>
      <c r="D125" s="15" t="s">
        <v>63</v>
      </c>
      <c r="E125" s="12">
        <v>762357</v>
      </c>
    </row>
    <row r="126" spans="1:5" ht="45" x14ac:dyDescent="0.25">
      <c r="A126" s="9">
        <v>702</v>
      </c>
      <c r="B126" s="10">
        <v>4219914</v>
      </c>
      <c r="C126" s="11">
        <v>611</v>
      </c>
      <c r="D126" s="39" t="s">
        <v>75</v>
      </c>
      <c r="E126" s="12">
        <v>762357</v>
      </c>
    </row>
    <row r="127" spans="1:5" ht="45" x14ac:dyDescent="0.25">
      <c r="A127" s="9">
        <v>702</v>
      </c>
      <c r="B127" s="10" t="s">
        <v>98</v>
      </c>
      <c r="C127" s="11"/>
      <c r="D127" s="17" t="s">
        <v>133</v>
      </c>
      <c r="E127" s="12">
        <f>E128</f>
        <v>3391000</v>
      </c>
    </row>
    <row r="128" spans="1:5" ht="45" x14ac:dyDescent="0.25">
      <c r="A128" s="9">
        <v>702</v>
      </c>
      <c r="B128" s="10" t="s">
        <v>98</v>
      </c>
      <c r="C128" s="11">
        <v>611</v>
      </c>
      <c r="D128" s="39" t="s">
        <v>75</v>
      </c>
      <c r="E128" s="12">
        <v>3391000</v>
      </c>
    </row>
    <row r="129" spans="1:5" x14ac:dyDescent="0.25">
      <c r="A129" s="9">
        <v>702</v>
      </c>
      <c r="B129" s="10">
        <v>4230000</v>
      </c>
      <c r="C129" s="11"/>
      <c r="D129" s="16" t="s">
        <v>18</v>
      </c>
      <c r="E129" s="12">
        <f>E130</f>
        <v>6123470</v>
      </c>
    </row>
    <row r="130" spans="1:5" x14ac:dyDescent="0.25">
      <c r="A130" s="9">
        <v>702</v>
      </c>
      <c r="B130" s="10">
        <v>4239900</v>
      </c>
      <c r="C130" s="11"/>
      <c r="D130" s="16" t="s">
        <v>6</v>
      </c>
      <c r="E130" s="12">
        <f>E131+E132</f>
        <v>6123470</v>
      </c>
    </row>
    <row r="131" spans="1:5" ht="45" x14ac:dyDescent="0.25">
      <c r="A131" s="9">
        <v>702</v>
      </c>
      <c r="B131" s="10">
        <v>4239900</v>
      </c>
      <c r="C131" s="11">
        <v>611</v>
      </c>
      <c r="D131" s="39" t="s">
        <v>75</v>
      </c>
      <c r="E131" s="12">
        <v>3063244</v>
      </c>
    </row>
    <row r="132" spans="1:5" ht="45" x14ac:dyDescent="0.25">
      <c r="A132" s="9">
        <v>702</v>
      </c>
      <c r="B132" s="10">
        <v>4239910</v>
      </c>
      <c r="C132" s="11">
        <v>611</v>
      </c>
      <c r="D132" s="39" t="s">
        <v>75</v>
      </c>
      <c r="E132" s="12">
        <v>3060226</v>
      </c>
    </row>
    <row r="133" spans="1:5" x14ac:dyDescent="0.25">
      <c r="A133" s="9">
        <v>702</v>
      </c>
      <c r="B133" s="10">
        <v>5200000</v>
      </c>
      <c r="C133" s="11"/>
      <c r="D133" s="15" t="s">
        <v>19</v>
      </c>
      <c r="E133" s="12">
        <f>E134</f>
        <v>890400</v>
      </c>
    </row>
    <row r="134" spans="1:5" x14ac:dyDescent="0.25">
      <c r="A134" s="9">
        <v>702</v>
      </c>
      <c r="B134" s="10">
        <v>5200900</v>
      </c>
      <c r="C134" s="11"/>
      <c r="D134" s="16" t="s">
        <v>13</v>
      </c>
      <c r="E134" s="12">
        <v>890400</v>
      </c>
    </row>
    <row r="135" spans="1:5" x14ac:dyDescent="0.25">
      <c r="A135" s="9">
        <v>702</v>
      </c>
      <c r="B135" s="10">
        <v>5200900</v>
      </c>
      <c r="C135" s="11">
        <v>612</v>
      </c>
      <c r="D135" s="39" t="s">
        <v>73</v>
      </c>
      <c r="E135" s="12">
        <v>890400</v>
      </c>
    </row>
    <row r="136" spans="1:5" ht="90" x14ac:dyDescent="0.25">
      <c r="A136" s="9">
        <v>702</v>
      </c>
      <c r="B136" s="10" t="s">
        <v>100</v>
      </c>
      <c r="C136" s="11"/>
      <c r="D136" s="39" t="s">
        <v>119</v>
      </c>
      <c r="E136" s="12">
        <f>E137</f>
        <v>49863000</v>
      </c>
    </row>
    <row r="137" spans="1:5" ht="45" x14ac:dyDescent="0.25">
      <c r="A137" s="9">
        <v>702</v>
      </c>
      <c r="B137" s="10" t="s">
        <v>100</v>
      </c>
      <c r="C137" s="11">
        <v>611</v>
      </c>
      <c r="D137" s="39" t="s">
        <v>75</v>
      </c>
      <c r="E137" s="12">
        <v>49863000</v>
      </c>
    </row>
    <row r="138" spans="1:5" x14ac:dyDescent="0.25">
      <c r="A138" s="9">
        <v>702</v>
      </c>
      <c r="B138" s="10">
        <v>7950000</v>
      </c>
      <c r="C138" s="11"/>
      <c r="D138" s="15" t="s">
        <v>38</v>
      </c>
      <c r="E138" s="12">
        <f>E139+E141+E143+E145+E147</f>
        <v>3937494</v>
      </c>
    </row>
    <row r="139" spans="1:5" ht="30" x14ac:dyDescent="0.25">
      <c r="A139" s="9">
        <v>702</v>
      </c>
      <c r="B139" s="10">
        <v>7951900</v>
      </c>
      <c r="C139" s="11"/>
      <c r="D139" s="15" t="s">
        <v>127</v>
      </c>
      <c r="E139" s="12">
        <v>81000</v>
      </c>
    </row>
    <row r="140" spans="1:5" ht="30" x14ac:dyDescent="0.25">
      <c r="A140" s="9">
        <v>702</v>
      </c>
      <c r="B140" s="10">
        <v>7951900</v>
      </c>
      <c r="C140" s="11">
        <v>244</v>
      </c>
      <c r="D140" s="39" t="s">
        <v>69</v>
      </c>
      <c r="E140" s="12">
        <v>81000</v>
      </c>
    </row>
    <row r="141" spans="1:5" ht="30" x14ac:dyDescent="0.25">
      <c r="A141" s="9">
        <v>702</v>
      </c>
      <c r="B141" s="10">
        <v>7951700</v>
      </c>
      <c r="C141" s="11"/>
      <c r="D141" s="15" t="s">
        <v>78</v>
      </c>
      <c r="E141" s="12">
        <v>1158000</v>
      </c>
    </row>
    <row r="142" spans="1:5" x14ac:dyDescent="0.25">
      <c r="A142" s="9">
        <v>702</v>
      </c>
      <c r="B142" s="10">
        <v>7951700</v>
      </c>
      <c r="C142" s="11">
        <v>612</v>
      </c>
      <c r="D142" s="39" t="s">
        <v>73</v>
      </c>
      <c r="E142" s="12">
        <v>1158000</v>
      </c>
    </row>
    <row r="143" spans="1:5" x14ac:dyDescent="0.25">
      <c r="A143" s="9">
        <v>702</v>
      </c>
      <c r="B143" s="10">
        <v>7952200</v>
      </c>
      <c r="C143" s="11"/>
      <c r="D143" s="39" t="s">
        <v>128</v>
      </c>
      <c r="E143" s="12">
        <v>100000</v>
      </c>
    </row>
    <row r="144" spans="1:5" x14ac:dyDescent="0.25">
      <c r="A144" s="9">
        <v>702</v>
      </c>
      <c r="B144" s="10">
        <v>7952200</v>
      </c>
      <c r="C144" s="11">
        <v>612</v>
      </c>
      <c r="D144" s="39" t="s">
        <v>73</v>
      </c>
      <c r="E144" s="12">
        <v>100000</v>
      </c>
    </row>
    <row r="145" spans="1:5" ht="45" x14ac:dyDescent="0.25">
      <c r="A145" s="9">
        <v>702</v>
      </c>
      <c r="B145" s="10">
        <v>7952700</v>
      </c>
      <c r="C145" s="11"/>
      <c r="D145" s="39" t="s">
        <v>99</v>
      </c>
      <c r="E145" s="12">
        <v>1214809</v>
      </c>
    </row>
    <row r="146" spans="1:5" ht="45" x14ac:dyDescent="0.25">
      <c r="A146" s="9">
        <v>702</v>
      </c>
      <c r="B146" s="10">
        <v>7952700</v>
      </c>
      <c r="C146" s="11">
        <v>611</v>
      </c>
      <c r="D146" s="39" t="s">
        <v>75</v>
      </c>
      <c r="E146" s="12">
        <v>1214809</v>
      </c>
    </row>
    <row r="147" spans="1:5" x14ac:dyDescent="0.25">
      <c r="A147" s="9">
        <v>702</v>
      </c>
      <c r="B147" s="10">
        <v>7952600</v>
      </c>
      <c r="C147" s="11"/>
      <c r="D147" s="39" t="s">
        <v>101</v>
      </c>
      <c r="E147" s="12">
        <v>1383685</v>
      </c>
    </row>
    <row r="148" spans="1:5" ht="45" x14ac:dyDescent="0.25">
      <c r="A148" s="9">
        <v>702</v>
      </c>
      <c r="B148" s="10">
        <v>7952600</v>
      </c>
      <c r="C148" s="11">
        <v>611</v>
      </c>
      <c r="D148" s="39" t="s">
        <v>75</v>
      </c>
      <c r="E148" s="12">
        <v>1383685</v>
      </c>
    </row>
    <row r="149" spans="1:5" x14ac:dyDescent="0.25">
      <c r="A149" s="9">
        <v>707</v>
      </c>
      <c r="B149" s="10"/>
      <c r="C149" s="11"/>
      <c r="D149" s="15" t="s">
        <v>20</v>
      </c>
      <c r="E149" s="12">
        <f>E150+E155+E158</f>
        <v>1126126</v>
      </c>
    </row>
    <row r="150" spans="1:5" x14ac:dyDescent="0.25">
      <c r="A150" s="9">
        <v>707</v>
      </c>
      <c r="B150" s="10">
        <v>4319910</v>
      </c>
      <c r="C150" s="11"/>
      <c r="D150" s="16" t="s">
        <v>6</v>
      </c>
      <c r="E150" s="12">
        <f>E151+E152+E153+E154</f>
        <v>779421</v>
      </c>
    </row>
    <row r="151" spans="1:5" x14ac:dyDescent="0.25">
      <c r="A151" s="9">
        <v>707</v>
      </c>
      <c r="B151" s="10">
        <v>4319910</v>
      </c>
      <c r="C151" s="11">
        <v>111</v>
      </c>
      <c r="D151" s="39" t="s">
        <v>87</v>
      </c>
      <c r="E151" s="12">
        <v>645040</v>
      </c>
    </row>
    <row r="152" spans="1:5" ht="30" x14ac:dyDescent="0.25">
      <c r="A152" s="9">
        <v>707</v>
      </c>
      <c r="B152" s="10">
        <v>4319910</v>
      </c>
      <c r="C152" s="11">
        <v>242</v>
      </c>
      <c r="D152" s="39" t="s">
        <v>137</v>
      </c>
      <c r="E152" s="12">
        <v>5917</v>
      </c>
    </row>
    <row r="153" spans="1:5" ht="30" x14ac:dyDescent="0.25">
      <c r="A153" s="9">
        <v>707</v>
      </c>
      <c r="B153" s="10">
        <v>4319910</v>
      </c>
      <c r="C153" s="11">
        <v>244</v>
      </c>
      <c r="D153" s="39" t="s">
        <v>89</v>
      </c>
      <c r="E153" s="12">
        <v>122964</v>
      </c>
    </row>
    <row r="154" spans="1:5" ht="30" x14ac:dyDescent="0.25">
      <c r="A154" s="9">
        <v>707</v>
      </c>
      <c r="B154" s="10">
        <v>4319910</v>
      </c>
      <c r="C154" s="11">
        <v>851</v>
      </c>
      <c r="D154" s="39" t="s">
        <v>138</v>
      </c>
      <c r="E154" s="12">
        <v>5500</v>
      </c>
    </row>
    <row r="155" spans="1:5" x14ac:dyDescent="0.25">
      <c r="A155" s="9">
        <v>707</v>
      </c>
      <c r="B155" s="10">
        <v>4320000</v>
      </c>
      <c r="C155" s="11"/>
      <c r="D155" s="17" t="s">
        <v>21</v>
      </c>
      <c r="E155" s="12">
        <f>E156</f>
        <v>54705</v>
      </c>
    </row>
    <row r="156" spans="1:5" x14ac:dyDescent="0.25">
      <c r="A156" s="9">
        <v>707</v>
      </c>
      <c r="B156" s="10">
        <v>4320200</v>
      </c>
      <c r="C156" s="11"/>
      <c r="D156" s="16" t="s">
        <v>22</v>
      </c>
      <c r="E156" s="12">
        <v>54705</v>
      </c>
    </row>
    <row r="157" spans="1:5" ht="45" x14ac:dyDescent="0.25">
      <c r="A157" s="9">
        <v>707</v>
      </c>
      <c r="B157" s="10">
        <v>4320200</v>
      </c>
      <c r="C157" s="11">
        <v>611</v>
      </c>
      <c r="D157" s="39" t="s">
        <v>75</v>
      </c>
      <c r="E157" s="12">
        <v>54705</v>
      </c>
    </row>
    <row r="158" spans="1:5" x14ac:dyDescent="0.25">
      <c r="A158" s="9">
        <v>707</v>
      </c>
      <c r="B158" s="10">
        <v>7950000</v>
      </c>
      <c r="C158" s="11"/>
      <c r="D158" s="36" t="s">
        <v>38</v>
      </c>
      <c r="E158" s="12">
        <f>E159+E161</f>
        <v>292000</v>
      </c>
    </row>
    <row r="159" spans="1:5" x14ac:dyDescent="0.25">
      <c r="A159" s="9">
        <v>707</v>
      </c>
      <c r="B159" s="27">
        <v>7951200</v>
      </c>
      <c r="C159" s="28"/>
      <c r="D159" s="38" t="s">
        <v>79</v>
      </c>
      <c r="E159" s="12">
        <f>E160</f>
        <v>262000</v>
      </c>
    </row>
    <row r="160" spans="1:5" ht="30" x14ac:dyDescent="0.25">
      <c r="A160" s="9">
        <v>707</v>
      </c>
      <c r="B160" s="27">
        <v>7951200</v>
      </c>
      <c r="C160" s="11">
        <v>244</v>
      </c>
      <c r="D160" s="39" t="s">
        <v>69</v>
      </c>
      <c r="E160" s="12">
        <v>262000</v>
      </c>
    </row>
    <row r="161" spans="1:5" ht="30" x14ac:dyDescent="0.25">
      <c r="A161" s="9">
        <v>707</v>
      </c>
      <c r="B161" s="10">
        <v>7958000</v>
      </c>
      <c r="C161" s="11"/>
      <c r="D161" s="16" t="s">
        <v>62</v>
      </c>
      <c r="E161" s="12">
        <v>30000</v>
      </c>
    </row>
    <row r="162" spans="1:5" ht="30" x14ac:dyDescent="0.25">
      <c r="A162" s="9">
        <v>707</v>
      </c>
      <c r="B162" s="10">
        <v>7958000</v>
      </c>
      <c r="C162" s="11">
        <v>244</v>
      </c>
      <c r="D162" s="39" t="s">
        <v>69</v>
      </c>
      <c r="E162" s="12">
        <v>30000</v>
      </c>
    </row>
    <row r="163" spans="1:5" x14ac:dyDescent="0.25">
      <c r="A163" s="9">
        <v>709</v>
      </c>
      <c r="B163" s="10"/>
      <c r="C163" s="11"/>
      <c r="D163" s="15" t="s">
        <v>23</v>
      </c>
      <c r="E163" s="12">
        <f>E164</f>
        <v>3892432</v>
      </c>
    </row>
    <row r="164" spans="1:5" ht="60" x14ac:dyDescent="0.25">
      <c r="A164" s="9">
        <v>709</v>
      </c>
      <c r="B164" s="10">
        <v>4520000</v>
      </c>
      <c r="C164" s="11"/>
      <c r="D164" s="17" t="s">
        <v>24</v>
      </c>
      <c r="E164" s="12">
        <f>E165</f>
        <v>3892432</v>
      </c>
    </row>
    <row r="165" spans="1:5" x14ac:dyDescent="0.25">
      <c r="A165" s="9">
        <v>709</v>
      </c>
      <c r="B165" s="10">
        <v>4529901</v>
      </c>
      <c r="C165" s="11"/>
      <c r="D165" s="16" t="s">
        <v>6</v>
      </c>
      <c r="E165" s="12">
        <v>3892432</v>
      </c>
    </row>
    <row r="166" spans="1:5" ht="17.25" customHeight="1" x14ac:dyDescent="0.25">
      <c r="A166" s="9">
        <v>709</v>
      </c>
      <c r="B166" s="10">
        <v>4529901</v>
      </c>
      <c r="C166" s="11">
        <v>111</v>
      </c>
      <c r="D166" s="39" t="s">
        <v>87</v>
      </c>
      <c r="E166" s="12">
        <v>3592251</v>
      </c>
    </row>
    <row r="167" spans="1:5" ht="17.25" customHeight="1" x14ac:dyDescent="0.25">
      <c r="A167" s="9">
        <v>709</v>
      </c>
      <c r="B167" s="10">
        <v>4529901</v>
      </c>
      <c r="C167" s="11">
        <v>112</v>
      </c>
      <c r="D167" s="39" t="s">
        <v>88</v>
      </c>
      <c r="E167" s="12">
        <v>5900</v>
      </c>
    </row>
    <row r="168" spans="1:5" ht="17.25" customHeight="1" x14ac:dyDescent="0.25">
      <c r="A168" s="9">
        <v>709</v>
      </c>
      <c r="B168" s="10">
        <v>4529901</v>
      </c>
      <c r="C168" s="11">
        <v>242</v>
      </c>
      <c r="D168" s="39" t="s">
        <v>137</v>
      </c>
      <c r="E168" s="12">
        <v>41200</v>
      </c>
    </row>
    <row r="169" spans="1:5" ht="17.25" customHeight="1" x14ac:dyDescent="0.25">
      <c r="A169" s="9">
        <v>709</v>
      </c>
      <c r="B169" s="10">
        <v>4529901</v>
      </c>
      <c r="C169" s="11">
        <v>244</v>
      </c>
      <c r="D169" s="39" t="s">
        <v>89</v>
      </c>
      <c r="E169" s="12">
        <v>253081</v>
      </c>
    </row>
    <row r="170" spans="1:5" s="3" customFormat="1" ht="28.5" x14ac:dyDescent="0.25">
      <c r="A170" s="21">
        <v>800</v>
      </c>
      <c r="B170" s="22"/>
      <c r="C170" s="23"/>
      <c r="D170" s="32" t="s">
        <v>14</v>
      </c>
      <c r="E170" s="25">
        <f>E171+E197</f>
        <v>14729346</v>
      </c>
    </row>
    <row r="171" spans="1:5" x14ac:dyDescent="0.25">
      <c r="A171" s="9">
        <v>801</v>
      </c>
      <c r="B171" s="10"/>
      <c r="C171" s="11"/>
      <c r="D171" s="14" t="s">
        <v>25</v>
      </c>
      <c r="E171" s="12">
        <f>E172+E175+E177+E187+E189</f>
        <v>13445652</v>
      </c>
    </row>
    <row r="172" spans="1:5" ht="30" x14ac:dyDescent="0.25">
      <c r="A172" s="9">
        <v>801</v>
      </c>
      <c r="B172" s="10">
        <v>4400000</v>
      </c>
      <c r="C172" s="11"/>
      <c r="D172" s="15" t="s">
        <v>5</v>
      </c>
      <c r="E172" s="12">
        <f>E173</f>
        <v>6842987</v>
      </c>
    </row>
    <row r="173" spans="1:5" x14ac:dyDescent="0.25">
      <c r="A173" s="9">
        <v>801</v>
      </c>
      <c r="B173" s="10">
        <v>4409900</v>
      </c>
      <c r="C173" s="11"/>
      <c r="D173" s="16" t="s">
        <v>6</v>
      </c>
      <c r="E173" s="12">
        <f>E174</f>
        <v>6842987</v>
      </c>
    </row>
    <row r="174" spans="1:5" ht="45" x14ac:dyDescent="0.25">
      <c r="A174" s="9">
        <v>801</v>
      </c>
      <c r="B174" s="10">
        <v>4409900</v>
      </c>
      <c r="C174" s="11">
        <v>611</v>
      </c>
      <c r="D174" s="39" t="s">
        <v>75</v>
      </c>
      <c r="E174" s="12">
        <v>6842987</v>
      </c>
    </row>
    <row r="175" spans="1:5" ht="45" x14ac:dyDescent="0.25">
      <c r="A175" s="9">
        <v>801</v>
      </c>
      <c r="B175" s="10" t="s">
        <v>98</v>
      </c>
      <c r="C175" s="11"/>
      <c r="D175" s="17" t="s">
        <v>133</v>
      </c>
      <c r="E175" s="12">
        <v>865000</v>
      </c>
    </row>
    <row r="176" spans="1:5" ht="45" x14ac:dyDescent="0.25">
      <c r="A176" s="9">
        <v>801</v>
      </c>
      <c r="B176" s="10" t="s">
        <v>98</v>
      </c>
      <c r="C176" s="11">
        <v>611</v>
      </c>
      <c r="D176" s="39" t="s">
        <v>75</v>
      </c>
      <c r="E176" s="12">
        <v>865000</v>
      </c>
    </row>
    <row r="177" spans="1:5" x14ac:dyDescent="0.25">
      <c r="A177" s="9">
        <v>801</v>
      </c>
      <c r="B177" s="10">
        <v>4420000</v>
      </c>
      <c r="C177" s="11"/>
      <c r="D177" s="15" t="s">
        <v>26</v>
      </c>
      <c r="E177" s="12">
        <f>E178+E185</f>
        <v>4384665</v>
      </c>
    </row>
    <row r="178" spans="1:5" x14ac:dyDescent="0.25">
      <c r="A178" s="9">
        <v>801</v>
      </c>
      <c r="B178" s="10">
        <v>4429900</v>
      </c>
      <c r="C178" s="11"/>
      <c r="D178" s="16" t="s">
        <v>6</v>
      </c>
      <c r="E178" s="12">
        <v>4362665</v>
      </c>
    </row>
    <row r="179" spans="1:5" x14ac:dyDescent="0.25">
      <c r="A179" s="9">
        <v>801</v>
      </c>
      <c r="B179" s="10">
        <v>4429900</v>
      </c>
      <c r="C179" s="11">
        <v>111</v>
      </c>
      <c r="D179" s="39" t="s">
        <v>87</v>
      </c>
      <c r="E179" s="12">
        <v>4080054</v>
      </c>
    </row>
    <row r="180" spans="1:5" ht="30" x14ac:dyDescent="0.25">
      <c r="A180" s="9">
        <v>801</v>
      </c>
      <c r="B180" s="10">
        <v>4429900</v>
      </c>
      <c r="C180" s="11">
        <v>112</v>
      </c>
      <c r="D180" s="39" t="s">
        <v>88</v>
      </c>
      <c r="E180" s="12">
        <v>1500</v>
      </c>
    </row>
    <row r="181" spans="1:5" ht="30" x14ac:dyDescent="0.25">
      <c r="A181" s="9">
        <v>801</v>
      </c>
      <c r="B181" s="10">
        <v>4429900</v>
      </c>
      <c r="C181" s="11">
        <v>242</v>
      </c>
      <c r="D181" s="39" t="s">
        <v>137</v>
      </c>
      <c r="E181" s="12">
        <v>24099</v>
      </c>
    </row>
    <row r="182" spans="1:5" ht="30" x14ac:dyDescent="0.25">
      <c r="A182" s="9">
        <v>801</v>
      </c>
      <c r="B182" s="10">
        <v>4429900</v>
      </c>
      <c r="C182" s="11">
        <v>244</v>
      </c>
      <c r="D182" s="39" t="s">
        <v>89</v>
      </c>
      <c r="E182" s="12">
        <v>249512</v>
      </c>
    </row>
    <row r="183" spans="1:5" ht="30" x14ac:dyDescent="0.25">
      <c r="A183" s="9">
        <v>801</v>
      </c>
      <c r="B183" s="10">
        <v>4429900</v>
      </c>
      <c r="C183" s="11">
        <v>851</v>
      </c>
      <c r="D183" s="39" t="s">
        <v>138</v>
      </c>
      <c r="E183" s="12">
        <v>3400</v>
      </c>
    </row>
    <row r="184" spans="1:5" ht="30" x14ac:dyDescent="0.25">
      <c r="A184" s="9">
        <v>801</v>
      </c>
      <c r="B184" s="10">
        <v>4429900</v>
      </c>
      <c r="C184" s="11">
        <v>852</v>
      </c>
      <c r="D184" s="39" t="s">
        <v>68</v>
      </c>
      <c r="E184" s="12">
        <v>4100</v>
      </c>
    </row>
    <row r="185" spans="1:5" s="46" customFormat="1" x14ac:dyDescent="0.25">
      <c r="A185" s="41">
        <v>801</v>
      </c>
      <c r="B185" s="42">
        <v>4429920</v>
      </c>
      <c r="C185" s="43"/>
      <c r="D185" s="45" t="s">
        <v>102</v>
      </c>
      <c r="E185" s="44">
        <v>22000</v>
      </c>
    </row>
    <row r="186" spans="1:5" ht="30" x14ac:dyDescent="0.25">
      <c r="A186" s="9">
        <v>801</v>
      </c>
      <c r="B186" s="10">
        <v>4429920</v>
      </c>
      <c r="C186" s="11">
        <v>244</v>
      </c>
      <c r="D186" s="39" t="s">
        <v>89</v>
      </c>
      <c r="E186" s="12">
        <v>22000</v>
      </c>
    </row>
    <row r="187" spans="1:5" ht="45" x14ac:dyDescent="0.25">
      <c r="A187" s="9">
        <v>801</v>
      </c>
      <c r="B187" s="10" t="s">
        <v>98</v>
      </c>
      <c r="C187" s="11"/>
      <c r="D187" s="17" t="s">
        <v>133</v>
      </c>
      <c r="E187" s="12">
        <f>E188</f>
        <v>463000</v>
      </c>
    </row>
    <row r="188" spans="1:5" x14ac:dyDescent="0.25">
      <c r="A188" s="9">
        <v>801</v>
      </c>
      <c r="B188" s="10" t="s">
        <v>98</v>
      </c>
      <c r="C188" s="11">
        <v>111</v>
      </c>
      <c r="D188" s="39" t="s">
        <v>87</v>
      </c>
      <c r="E188" s="12">
        <v>463000</v>
      </c>
    </row>
    <row r="189" spans="1:5" x14ac:dyDescent="0.25">
      <c r="A189" s="9">
        <v>801</v>
      </c>
      <c r="B189" s="10">
        <v>7950000</v>
      </c>
      <c r="C189" s="11"/>
      <c r="D189" s="15" t="s">
        <v>38</v>
      </c>
      <c r="E189" s="12">
        <f>E190+E194</f>
        <v>890000</v>
      </c>
    </row>
    <row r="190" spans="1:5" ht="30" x14ac:dyDescent="0.25">
      <c r="A190" s="9">
        <v>801</v>
      </c>
      <c r="B190" s="10">
        <v>7951900</v>
      </c>
      <c r="C190" s="11"/>
      <c r="D190" s="15" t="s">
        <v>103</v>
      </c>
      <c r="E190" s="12">
        <v>740000</v>
      </c>
    </row>
    <row r="191" spans="1:5" ht="30" x14ac:dyDescent="0.25">
      <c r="A191" s="9">
        <v>801</v>
      </c>
      <c r="B191" s="10">
        <v>7951900</v>
      </c>
      <c r="C191" s="11">
        <v>242</v>
      </c>
      <c r="D191" s="15" t="s">
        <v>137</v>
      </c>
      <c r="E191" s="12">
        <v>30000</v>
      </c>
    </row>
    <row r="192" spans="1:5" ht="30" x14ac:dyDescent="0.25">
      <c r="A192" s="9">
        <v>801</v>
      </c>
      <c r="B192" s="10">
        <v>7951900</v>
      </c>
      <c r="C192" s="11">
        <v>244</v>
      </c>
      <c r="D192" s="39" t="s">
        <v>69</v>
      </c>
      <c r="E192" s="12">
        <v>515000</v>
      </c>
    </row>
    <row r="193" spans="1:5" x14ac:dyDescent="0.25">
      <c r="A193" s="9">
        <v>801</v>
      </c>
      <c r="B193" s="10">
        <v>7951900</v>
      </c>
      <c r="C193" s="11">
        <v>612</v>
      </c>
      <c r="D193" s="39" t="s">
        <v>73</v>
      </c>
      <c r="E193" s="12">
        <v>195000</v>
      </c>
    </row>
    <row r="194" spans="1:5" x14ac:dyDescent="0.25">
      <c r="A194" s="9">
        <v>801</v>
      </c>
      <c r="B194" s="10">
        <v>7952200</v>
      </c>
      <c r="C194" s="11"/>
      <c r="D194" s="39" t="s">
        <v>105</v>
      </c>
      <c r="E194" s="12">
        <f>E195+E196</f>
        <v>150000</v>
      </c>
    </row>
    <row r="195" spans="1:5" ht="30" x14ac:dyDescent="0.25">
      <c r="A195" s="9">
        <v>801</v>
      </c>
      <c r="B195" s="10">
        <v>7952200</v>
      </c>
      <c r="C195" s="11">
        <v>243</v>
      </c>
      <c r="D195" s="39" t="s">
        <v>104</v>
      </c>
      <c r="E195" s="12">
        <v>100000</v>
      </c>
    </row>
    <row r="196" spans="1:5" x14ac:dyDescent="0.25">
      <c r="A196" s="9">
        <v>801</v>
      </c>
      <c r="B196" s="10">
        <v>7952200</v>
      </c>
      <c r="C196" s="11">
        <v>612</v>
      </c>
      <c r="D196" s="39" t="s">
        <v>73</v>
      </c>
      <c r="E196" s="12">
        <v>50000</v>
      </c>
    </row>
    <row r="197" spans="1:5" ht="30" x14ac:dyDescent="0.25">
      <c r="A197" s="9">
        <v>804</v>
      </c>
      <c r="B197" s="10"/>
      <c r="C197" s="11"/>
      <c r="D197" s="16" t="s">
        <v>10</v>
      </c>
      <c r="E197" s="12">
        <f>E198</f>
        <v>1283694</v>
      </c>
    </row>
    <row r="198" spans="1:5" ht="60" x14ac:dyDescent="0.25">
      <c r="A198" s="9">
        <v>804</v>
      </c>
      <c r="B198" s="10">
        <v>4520000</v>
      </c>
      <c r="C198" s="11"/>
      <c r="D198" s="17" t="s">
        <v>24</v>
      </c>
      <c r="E198" s="12">
        <f>E199</f>
        <v>1283694</v>
      </c>
    </row>
    <row r="199" spans="1:5" x14ac:dyDescent="0.25">
      <c r="A199" s="9">
        <v>804</v>
      </c>
      <c r="B199" s="10">
        <v>4529901</v>
      </c>
      <c r="C199" s="11"/>
      <c r="D199" s="16" t="s">
        <v>6</v>
      </c>
      <c r="E199" s="12">
        <v>1283694</v>
      </c>
    </row>
    <row r="200" spans="1:5" x14ac:dyDescent="0.25">
      <c r="A200" s="9">
        <v>804</v>
      </c>
      <c r="B200" s="10">
        <v>4529901</v>
      </c>
      <c r="C200" s="11">
        <v>111</v>
      </c>
      <c r="D200" s="39" t="s">
        <v>87</v>
      </c>
      <c r="E200" s="12">
        <v>1186988</v>
      </c>
    </row>
    <row r="201" spans="1:5" ht="30" x14ac:dyDescent="0.25">
      <c r="A201" s="9">
        <v>804</v>
      </c>
      <c r="B201" s="10">
        <v>4529901</v>
      </c>
      <c r="C201" s="11">
        <v>112</v>
      </c>
      <c r="D201" s="39" t="s">
        <v>88</v>
      </c>
      <c r="E201" s="12">
        <v>2500</v>
      </c>
    </row>
    <row r="202" spans="1:5" ht="30" x14ac:dyDescent="0.25">
      <c r="A202" s="9">
        <v>804</v>
      </c>
      <c r="B202" s="10">
        <v>4529901</v>
      </c>
      <c r="C202" s="11">
        <v>242</v>
      </c>
      <c r="D202" s="39" t="s">
        <v>137</v>
      </c>
      <c r="E202" s="12">
        <v>29350</v>
      </c>
    </row>
    <row r="203" spans="1:5" ht="30" x14ac:dyDescent="0.25">
      <c r="A203" s="9">
        <v>804</v>
      </c>
      <c r="B203" s="10">
        <v>4529901</v>
      </c>
      <c r="C203" s="11">
        <v>244</v>
      </c>
      <c r="D203" s="39" t="s">
        <v>89</v>
      </c>
      <c r="E203" s="12">
        <v>60356</v>
      </c>
    </row>
    <row r="204" spans="1:5" ht="30" x14ac:dyDescent="0.25">
      <c r="A204" s="9">
        <v>804</v>
      </c>
      <c r="B204" s="10">
        <v>4529901</v>
      </c>
      <c r="C204" s="11">
        <v>851</v>
      </c>
      <c r="D204" s="39" t="s">
        <v>138</v>
      </c>
      <c r="E204" s="12">
        <v>3700</v>
      </c>
    </row>
    <row r="205" spans="1:5" x14ac:dyDescent="0.25">
      <c r="A205" s="9">
        <v>804</v>
      </c>
      <c r="B205" s="10">
        <v>4529901</v>
      </c>
      <c r="C205" s="11">
        <v>852</v>
      </c>
      <c r="D205" s="39" t="s">
        <v>76</v>
      </c>
      <c r="E205" s="12">
        <v>800</v>
      </c>
    </row>
    <row r="206" spans="1:5" s="3" customFormat="1" x14ac:dyDescent="0.25">
      <c r="A206" s="21">
        <v>1000</v>
      </c>
      <c r="B206" s="22"/>
      <c r="C206" s="23"/>
      <c r="D206" s="31" t="s">
        <v>28</v>
      </c>
      <c r="E206" s="25">
        <f>E207+E210+E219</f>
        <v>6657300</v>
      </c>
    </row>
    <row r="207" spans="1:5" s="3" customFormat="1" x14ac:dyDescent="0.25">
      <c r="A207" s="9">
        <v>1001</v>
      </c>
      <c r="B207" s="10"/>
      <c r="C207" s="11"/>
      <c r="D207" s="16" t="s">
        <v>29</v>
      </c>
      <c r="E207" s="12">
        <f>E208</f>
        <v>404000</v>
      </c>
    </row>
    <row r="208" spans="1:5" ht="30" x14ac:dyDescent="0.25">
      <c r="A208" s="9">
        <v>1001</v>
      </c>
      <c r="B208" s="10">
        <v>7952000</v>
      </c>
      <c r="C208" s="11"/>
      <c r="D208" s="15" t="s">
        <v>129</v>
      </c>
      <c r="E208" s="12">
        <f>E209</f>
        <v>404000</v>
      </c>
    </row>
    <row r="209" spans="1:5" ht="30" x14ac:dyDescent="0.25">
      <c r="A209" s="9">
        <v>1001</v>
      </c>
      <c r="B209" s="10">
        <v>7952000</v>
      </c>
      <c r="C209" s="11">
        <v>312</v>
      </c>
      <c r="D209" s="16" t="s">
        <v>80</v>
      </c>
      <c r="E209" s="12">
        <v>404000</v>
      </c>
    </row>
    <row r="210" spans="1:5" x14ac:dyDescent="0.25">
      <c r="A210" s="9">
        <v>1003</v>
      </c>
      <c r="B210" s="10"/>
      <c r="C210" s="11"/>
      <c r="D210" s="14" t="s">
        <v>30</v>
      </c>
      <c r="E210" s="12">
        <f>E211+E213+E215+E217</f>
        <v>2080000</v>
      </c>
    </row>
    <row r="211" spans="1:5" ht="30" x14ac:dyDescent="0.25">
      <c r="A211" s="9">
        <v>1003</v>
      </c>
      <c r="B211" s="10">
        <v>7952000</v>
      </c>
      <c r="C211" s="11"/>
      <c r="D211" s="13" t="s">
        <v>106</v>
      </c>
      <c r="E211" s="12">
        <v>830000</v>
      </c>
    </row>
    <row r="212" spans="1:5" ht="30" x14ac:dyDescent="0.25">
      <c r="A212" s="9">
        <v>1003</v>
      </c>
      <c r="B212" s="10">
        <v>7950000</v>
      </c>
      <c r="C212" s="11">
        <v>321</v>
      </c>
      <c r="D212" s="39" t="s">
        <v>81</v>
      </c>
      <c r="E212" s="12">
        <v>830000</v>
      </c>
    </row>
    <row r="213" spans="1:5" ht="30" x14ac:dyDescent="0.25">
      <c r="A213" s="9">
        <v>1003</v>
      </c>
      <c r="B213" s="10">
        <v>7957000</v>
      </c>
      <c r="C213" s="11"/>
      <c r="D213" s="14" t="s">
        <v>122</v>
      </c>
      <c r="E213" s="12">
        <v>100000</v>
      </c>
    </row>
    <row r="214" spans="1:5" x14ac:dyDescent="0.25">
      <c r="A214" s="9">
        <v>1003</v>
      </c>
      <c r="B214" s="10">
        <v>7957000</v>
      </c>
      <c r="C214" s="11">
        <v>322</v>
      </c>
      <c r="D214" s="14" t="s">
        <v>82</v>
      </c>
      <c r="E214" s="12">
        <v>100000</v>
      </c>
    </row>
    <row r="215" spans="1:5" x14ac:dyDescent="0.25">
      <c r="A215" s="9">
        <v>1003</v>
      </c>
      <c r="B215" s="10">
        <v>7951000</v>
      </c>
      <c r="C215" s="11"/>
      <c r="D215" s="14" t="s">
        <v>107</v>
      </c>
      <c r="E215" s="12">
        <v>1100000</v>
      </c>
    </row>
    <row r="216" spans="1:5" x14ac:dyDescent="0.25">
      <c r="A216" s="9">
        <v>1003</v>
      </c>
      <c r="B216" s="10">
        <v>7951000</v>
      </c>
      <c r="C216" s="11">
        <v>322</v>
      </c>
      <c r="D216" s="14" t="s">
        <v>82</v>
      </c>
      <c r="E216" s="12">
        <v>1100000</v>
      </c>
    </row>
    <row r="217" spans="1:5" x14ac:dyDescent="0.25">
      <c r="A217" s="9">
        <v>1003</v>
      </c>
      <c r="B217" s="10">
        <v>7952200</v>
      </c>
      <c r="C217" s="11"/>
      <c r="D217" s="14" t="s">
        <v>105</v>
      </c>
      <c r="E217" s="12">
        <v>50000</v>
      </c>
    </row>
    <row r="218" spans="1:5" ht="30" x14ac:dyDescent="0.25">
      <c r="A218" s="9">
        <v>1003</v>
      </c>
      <c r="B218" s="10">
        <v>7952200</v>
      </c>
      <c r="C218" s="11">
        <v>244</v>
      </c>
      <c r="D218" s="39" t="s">
        <v>89</v>
      </c>
      <c r="E218" s="12">
        <v>50000</v>
      </c>
    </row>
    <row r="219" spans="1:5" x14ac:dyDescent="0.25">
      <c r="A219" s="9">
        <v>1004</v>
      </c>
      <c r="B219" s="10"/>
      <c r="C219" s="11"/>
      <c r="D219" s="15" t="s">
        <v>41</v>
      </c>
      <c r="E219" s="12">
        <f>E220+E222+E224</f>
        <v>4173300</v>
      </c>
    </row>
    <row r="220" spans="1:5" ht="60" x14ac:dyDescent="0.25">
      <c r="A220" s="9">
        <v>1004</v>
      </c>
      <c r="B220" s="10" t="s">
        <v>108</v>
      </c>
      <c r="C220" s="11"/>
      <c r="D220" s="15" t="s">
        <v>134</v>
      </c>
      <c r="E220" s="12">
        <v>1187300</v>
      </c>
    </row>
    <row r="221" spans="1:5" ht="30" x14ac:dyDescent="0.25">
      <c r="A221" s="9">
        <v>1004</v>
      </c>
      <c r="B221" s="10" t="s">
        <v>108</v>
      </c>
      <c r="C221" s="11">
        <v>321</v>
      </c>
      <c r="D221" s="39" t="s">
        <v>81</v>
      </c>
      <c r="E221" s="12">
        <v>1187300</v>
      </c>
    </row>
    <row r="222" spans="1:5" ht="45" x14ac:dyDescent="0.25">
      <c r="A222" s="9">
        <v>1004</v>
      </c>
      <c r="B222" s="10">
        <v>5052104</v>
      </c>
      <c r="C222" s="11"/>
      <c r="D222" s="17" t="s">
        <v>109</v>
      </c>
      <c r="E222" s="12">
        <v>2388800</v>
      </c>
    </row>
    <row r="223" spans="1:5" x14ac:dyDescent="0.25">
      <c r="A223" s="9">
        <v>1004</v>
      </c>
      <c r="B223" s="10">
        <v>5052104</v>
      </c>
      <c r="C223" s="11">
        <v>322</v>
      </c>
      <c r="D223" s="17" t="s">
        <v>82</v>
      </c>
      <c r="E223" s="12">
        <v>2388800</v>
      </c>
    </row>
    <row r="224" spans="1:5" ht="45" x14ac:dyDescent="0.25">
      <c r="A224" s="9">
        <v>1004</v>
      </c>
      <c r="B224" s="10" t="s">
        <v>110</v>
      </c>
      <c r="C224" s="11"/>
      <c r="D224" s="17" t="s">
        <v>109</v>
      </c>
      <c r="E224" s="12">
        <v>597200</v>
      </c>
    </row>
    <row r="225" spans="1:5" x14ac:dyDescent="0.25">
      <c r="A225" s="9">
        <v>1004</v>
      </c>
      <c r="B225" s="10" t="s">
        <v>110</v>
      </c>
      <c r="C225" s="11">
        <v>322</v>
      </c>
      <c r="D225" s="17" t="s">
        <v>82</v>
      </c>
      <c r="E225" s="12">
        <v>597200</v>
      </c>
    </row>
    <row r="226" spans="1:5" s="3" customFormat="1" x14ac:dyDescent="0.25">
      <c r="A226" s="21">
        <v>1100</v>
      </c>
      <c r="B226" s="22"/>
      <c r="C226" s="23"/>
      <c r="D226" s="32" t="s">
        <v>27</v>
      </c>
      <c r="E226" s="25">
        <f>E227</f>
        <v>375000</v>
      </c>
    </row>
    <row r="227" spans="1:5" s="3" customFormat="1" x14ac:dyDescent="0.25">
      <c r="A227" s="9">
        <v>1102</v>
      </c>
      <c r="B227" s="22"/>
      <c r="C227" s="23"/>
      <c r="D227" s="16" t="s">
        <v>85</v>
      </c>
      <c r="E227" s="12">
        <f>E228+E230</f>
        <v>375000</v>
      </c>
    </row>
    <row r="228" spans="1:5" ht="30" x14ac:dyDescent="0.25">
      <c r="A228" s="9">
        <v>1102</v>
      </c>
      <c r="B228" s="10">
        <v>7951300</v>
      </c>
      <c r="C228" s="11"/>
      <c r="D228" s="16" t="s">
        <v>112</v>
      </c>
      <c r="E228" s="12">
        <v>127000</v>
      </c>
    </row>
    <row r="229" spans="1:5" ht="30" x14ac:dyDescent="0.25">
      <c r="A229" s="9">
        <v>1102</v>
      </c>
      <c r="B229" s="10">
        <v>7951300</v>
      </c>
      <c r="C229" s="43">
        <v>244</v>
      </c>
      <c r="D229" s="45" t="s">
        <v>69</v>
      </c>
      <c r="E229" s="12">
        <v>127000</v>
      </c>
    </row>
    <row r="230" spans="1:5" ht="45" x14ac:dyDescent="0.25">
      <c r="A230" s="9">
        <v>1102</v>
      </c>
      <c r="B230" s="10" t="s">
        <v>98</v>
      </c>
      <c r="C230" s="11"/>
      <c r="D230" s="17" t="s">
        <v>133</v>
      </c>
      <c r="E230" s="12">
        <v>248000</v>
      </c>
    </row>
    <row r="231" spans="1:5" ht="30" x14ac:dyDescent="0.25">
      <c r="A231" s="9">
        <v>1102</v>
      </c>
      <c r="B231" s="10" t="s">
        <v>98</v>
      </c>
      <c r="C231" s="43">
        <v>244</v>
      </c>
      <c r="D231" s="45" t="s">
        <v>69</v>
      </c>
      <c r="E231" s="12">
        <v>248000</v>
      </c>
    </row>
    <row r="232" spans="1:5" s="34" customFormat="1" ht="14.25" x14ac:dyDescent="0.2">
      <c r="A232" s="21">
        <v>1200</v>
      </c>
      <c r="B232" s="22"/>
      <c r="C232" s="23"/>
      <c r="D232" s="32" t="s">
        <v>64</v>
      </c>
      <c r="E232" s="25">
        <f>E233</f>
        <v>835000</v>
      </c>
    </row>
    <row r="233" spans="1:5" s="35" customFormat="1" ht="15" x14ac:dyDescent="0.25">
      <c r="A233" s="9">
        <v>1204</v>
      </c>
      <c r="B233" s="10"/>
      <c r="C233" s="11"/>
      <c r="D233" s="16" t="s">
        <v>86</v>
      </c>
      <c r="E233" s="12">
        <f>E234</f>
        <v>835000</v>
      </c>
    </row>
    <row r="234" spans="1:5" ht="30" x14ac:dyDescent="0.25">
      <c r="A234" s="9">
        <v>1204</v>
      </c>
      <c r="B234" s="10">
        <v>7951800</v>
      </c>
      <c r="C234" s="11"/>
      <c r="D234" s="15" t="s">
        <v>111</v>
      </c>
      <c r="E234" s="12">
        <v>835000</v>
      </c>
    </row>
    <row r="235" spans="1:5" ht="30" x14ac:dyDescent="0.25">
      <c r="A235" s="9">
        <v>1204</v>
      </c>
      <c r="B235" s="10">
        <v>7951800</v>
      </c>
      <c r="C235" s="11">
        <v>810</v>
      </c>
      <c r="D235" s="16" t="s">
        <v>74</v>
      </c>
      <c r="E235" s="12">
        <v>835000</v>
      </c>
    </row>
    <row r="236" spans="1:5" s="34" customFormat="1" ht="14.25" x14ac:dyDescent="0.2">
      <c r="A236" s="21">
        <v>1300</v>
      </c>
      <c r="B236" s="22"/>
      <c r="C236" s="23"/>
      <c r="D236" s="32" t="s">
        <v>0</v>
      </c>
      <c r="E236" s="25">
        <f>E237</f>
        <v>595500</v>
      </c>
    </row>
    <row r="237" spans="1:5" s="35" customFormat="1" ht="30" x14ac:dyDescent="0.25">
      <c r="A237" s="9">
        <v>1301</v>
      </c>
      <c r="B237" s="10"/>
      <c r="C237" s="11"/>
      <c r="D237" s="16" t="s">
        <v>59</v>
      </c>
      <c r="E237" s="12">
        <f>E238</f>
        <v>595500</v>
      </c>
    </row>
    <row r="238" spans="1:5" x14ac:dyDescent="0.25">
      <c r="A238" s="9">
        <v>1300</v>
      </c>
      <c r="B238" s="10">
        <v>650000</v>
      </c>
      <c r="C238" s="11"/>
      <c r="D238" s="15" t="s">
        <v>1</v>
      </c>
      <c r="E238" s="12">
        <f>E239</f>
        <v>595500</v>
      </c>
    </row>
    <row r="239" spans="1:5" x14ac:dyDescent="0.25">
      <c r="A239" s="9">
        <v>1300</v>
      </c>
      <c r="B239" s="10">
        <v>650300</v>
      </c>
      <c r="C239" s="11"/>
      <c r="D239" s="16" t="s">
        <v>36</v>
      </c>
      <c r="E239" s="12">
        <v>595500</v>
      </c>
    </row>
    <row r="240" spans="1:5" x14ac:dyDescent="0.25">
      <c r="A240" s="9">
        <v>1300</v>
      </c>
      <c r="B240" s="10">
        <v>650300</v>
      </c>
      <c r="C240" s="11">
        <v>710</v>
      </c>
      <c r="D240" s="15" t="s">
        <v>83</v>
      </c>
      <c r="E240" s="12">
        <v>595500</v>
      </c>
    </row>
    <row r="241" spans="1:5" s="3" customFormat="1" ht="42.75" x14ac:dyDescent="0.25">
      <c r="A241" s="21">
        <v>1400</v>
      </c>
      <c r="B241" s="22"/>
      <c r="C241" s="23"/>
      <c r="D241" s="32" t="s">
        <v>65</v>
      </c>
      <c r="E241" s="25">
        <f>E242+E245+E248</f>
        <v>26774800</v>
      </c>
    </row>
    <row r="242" spans="1:5" s="3" customFormat="1" ht="30" x14ac:dyDescent="0.25">
      <c r="A242" s="9">
        <v>1401</v>
      </c>
      <c r="B242" s="22"/>
      <c r="C242" s="23"/>
      <c r="D242" s="16" t="s">
        <v>66</v>
      </c>
      <c r="E242" s="12">
        <f>E243</f>
        <v>9363000</v>
      </c>
    </row>
    <row r="243" spans="1:5" ht="75" x14ac:dyDescent="0.25">
      <c r="A243" s="9">
        <v>1401</v>
      </c>
      <c r="B243" s="10" t="s">
        <v>113</v>
      </c>
      <c r="C243" s="11"/>
      <c r="D243" s="16" t="s">
        <v>114</v>
      </c>
      <c r="E243" s="12">
        <v>9363000</v>
      </c>
    </row>
    <row r="244" spans="1:5" x14ac:dyDescent="0.25">
      <c r="A244" s="9">
        <v>1401</v>
      </c>
      <c r="B244" s="10" t="s">
        <v>113</v>
      </c>
      <c r="C244" s="11">
        <v>530</v>
      </c>
      <c r="D244" s="16" t="s">
        <v>116</v>
      </c>
      <c r="E244" s="12">
        <v>9363000</v>
      </c>
    </row>
    <row r="245" spans="1:5" x14ac:dyDescent="0.25">
      <c r="A245" s="9">
        <v>1402</v>
      </c>
      <c r="B245" s="10"/>
      <c r="C245" s="11"/>
      <c r="D245" s="16" t="s">
        <v>135</v>
      </c>
      <c r="E245" s="12">
        <f>E246</f>
        <v>15911800</v>
      </c>
    </row>
    <row r="246" spans="1:5" x14ac:dyDescent="0.25">
      <c r="A246" s="9">
        <v>1402</v>
      </c>
      <c r="B246" s="10" t="s">
        <v>115</v>
      </c>
      <c r="C246" s="11"/>
      <c r="D246" s="16" t="s">
        <v>117</v>
      </c>
      <c r="E246" s="12">
        <v>15911800</v>
      </c>
    </row>
    <row r="247" spans="1:5" ht="45" x14ac:dyDescent="0.25">
      <c r="A247" s="9">
        <v>1402</v>
      </c>
      <c r="B247" s="10" t="s">
        <v>115</v>
      </c>
      <c r="C247" s="11">
        <v>512</v>
      </c>
      <c r="D247" s="16" t="s">
        <v>118</v>
      </c>
      <c r="E247" s="12">
        <v>15911800</v>
      </c>
    </row>
    <row r="248" spans="1:5" ht="45" x14ac:dyDescent="0.25">
      <c r="A248" s="9">
        <v>1403</v>
      </c>
      <c r="B248" s="10"/>
      <c r="C248" s="11"/>
      <c r="D248" s="15" t="s">
        <v>67</v>
      </c>
      <c r="E248" s="12">
        <v>1500000</v>
      </c>
    </row>
    <row r="249" spans="1:5" ht="30" x14ac:dyDescent="0.25">
      <c r="A249" s="9">
        <v>1403</v>
      </c>
      <c r="B249" s="10">
        <v>5210300</v>
      </c>
      <c r="C249" s="11"/>
      <c r="D249" s="16" t="s">
        <v>58</v>
      </c>
      <c r="E249" s="12">
        <v>1500000</v>
      </c>
    </row>
    <row r="250" spans="1:5" x14ac:dyDescent="0.25">
      <c r="A250" s="9">
        <v>1403</v>
      </c>
      <c r="B250" s="10">
        <v>5210300</v>
      </c>
      <c r="C250" s="11">
        <v>540</v>
      </c>
      <c r="D250" s="16" t="s">
        <v>57</v>
      </c>
      <c r="E250" s="12">
        <v>1500000</v>
      </c>
    </row>
    <row r="251" spans="1:5" s="3" customFormat="1" x14ac:dyDescent="0.25"/>
    <row r="252" spans="1:5" s="3" customFormat="1" x14ac:dyDescent="0.25"/>
    <row r="253" spans="1:5" s="3" customFormat="1" x14ac:dyDescent="0.25"/>
    <row r="254" spans="1:5" s="3" customFormat="1" x14ac:dyDescent="0.25"/>
    <row r="255" spans="1:5" s="3" customFormat="1" x14ac:dyDescent="0.25"/>
    <row r="256" spans="1:5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</sheetData>
  <autoFilter ref="A6:E235"/>
  <mergeCells count="2">
    <mergeCell ref="D1:E1"/>
    <mergeCell ref="A2:E2"/>
  </mergeCells>
  <phoneticPr fontId="3" type="noConversion"/>
  <printOptions horizontalCentered="1"/>
  <pageMargins left="0.98425196850393704" right="0.59055118110236227" top="0.39370078740157483" bottom="0.59055118110236227" header="0" footer="0"/>
  <pageSetup paperSize="9" scale="75" orientation="portrait" horizontalDpi="2048" r:id="rId1"/>
  <headerFooter alignWithMargins="0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Таблица_1</vt:lpstr>
      <vt:lpstr>Таблица_1!Заголовки_для_печати</vt:lpstr>
      <vt:lpstr>Таблица_1!Область_печати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1</cp:lastModifiedBy>
  <cp:lastPrinted>2011-11-06T06:35:42Z</cp:lastPrinted>
  <dcterms:created xsi:type="dcterms:W3CDTF">2007-10-01T13:03:49Z</dcterms:created>
  <dcterms:modified xsi:type="dcterms:W3CDTF">2019-09-27T10:58:03Z</dcterms:modified>
</cp:coreProperties>
</file>