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66" windowWidth="1944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3'!$B$1:$AL$57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<sst xmlns="http://schemas.openxmlformats.org/spreadsheetml/2006/main" count="273" uniqueCount="151">
  <si>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</si>
  <si>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</si>
  <si>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</si>
  <si>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</si>
  <si>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</si>
  <si>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</si>
  <si>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</si>
  <si>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</si>
  <si>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</si>
  <si>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</si>
  <si>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</si>
  <si>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</si>
  <si>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</si>
  <si>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</si>
  <si>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</si>
  <si>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</si>
  <si>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</si>
  <si>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</si>
  <si>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</si>
  <si>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</si>
  <si>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</si>
  <si>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</si>
  <si>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</si>
  <si>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</si>
  <si>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</si>
  <si>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</si>
  <si>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</si>
  <si>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</si>
  <si>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</si>
  <si>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</si>
  <si>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</si>
  <si>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</si>
  <si>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</si>
  <si>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</si>
  <si>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</si>
  <si>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</si>
  <si>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</si>
  <si>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</si>
  <si>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</si>
  <si>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</si>
  <si>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</si>
  <si>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</si>
  <si>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</si>
  <si>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</si>
  <si>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</si>
  <si>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</si>
  <si>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</si>
  <si>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</si>
  <si>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</si>
  <si>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</si>
  <si>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</si>
  <si>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</si>
  <si>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</si>
  <si>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</si>
  <si>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</si>
  <si>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</si>
  <si>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</si>
  <si>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</si>
  <si>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</si>
  <si>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</si>
  <si>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</si>
  <si>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</si>
  <si>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</si>
  <si>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</si>
  <si>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</si>
  <si>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</si>
  <si>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</si>
  <si>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</si>
  <si>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</si>
  <si>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</si>
  <si>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</si>
  <si>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</si>
  <si>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</si>
  <si>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</si>
  <si>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</si>
  <si>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</si>
  <si>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</si>
  <si>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</si>
  <si>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</si>
  <si>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</si>
  <si>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</si>
  <si>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</si>
  <si>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Главный администратор  (администратор) муниципальной  программы  Весьегонского района  Тверской области Администрация Весьегонского района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</si>
  <si>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воспитание гражданственности и патриотизма</t>
    </r>
  </si>
  <si>
    <t>%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</si>
  <si>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поддержка деятельности молодежных и детских общественных объединений, талантливой и способной молодежи, детских и молодежных позитивных инициатив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</si>
  <si>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Содействие в решении жилищных проблем молодых семей</t>
    </r>
  </si>
  <si>
    <t>семей</t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</si>
  <si>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Информирование молодых граждан о предоставляемых государством мерах поддержки молодых семей в решении жилищных проблем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</si>
  <si>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Обеспечение эффективной социализации и самореализации молодых граждан в Весьегонском районе Тверской области</t>
    </r>
  </si>
  <si>
    <t>шт.</t>
  </si>
  <si>
    <t>чел</t>
  </si>
  <si>
    <t>чел.</t>
  </si>
  <si>
    <t>руб.</t>
  </si>
  <si>
    <r>
      <t xml:space="preserve">Показатель  1  </t>
    </r>
    <r>
      <rPr>
        <i/>
        <sz val="9"/>
        <rFont val="Times New Roman"/>
        <family val="1"/>
      </rPr>
      <t>количество молодых граждан Весьегонского района, участвующих в мероприятиях муниципальной молодежной политики</t>
    </r>
  </si>
  <si>
    <t>Показатель  2   уровень информированности молодежи о предоставляемых в Весьегонском районе возможностях для саморазвития и самореализации.</t>
  </si>
  <si>
    <r>
      <rPr>
        <b/>
        <sz val="9"/>
        <rFont val="Times New Roman"/>
        <family val="1"/>
      </rPr>
      <t>Показатель   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молодежи, принявшая участие в мероприятиях гражданско-патриотической и духовно-нравственной направленности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</si>
  <si>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>.Количество участников соревнований</t>
    </r>
  </si>
  <si>
    <r>
      <rPr>
        <b/>
        <sz val="9"/>
        <rFont val="Times New Roman"/>
        <family val="1"/>
      </rPr>
      <t xml:space="preserve">Показатель  1. </t>
    </r>
    <r>
      <rPr>
        <sz val="9"/>
        <rFont val="Times New Roman"/>
        <family val="1"/>
      </rPr>
      <t>Количество участников акции</t>
    </r>
  </si>
  <si>
    <r>
      <rPr>
        <b/>
        <sz val="9"/>
        <rFont val="Times New Roman"/>
        <family val="1"/>
      </rPr>
      <t>Показатель  1.</t>
    </r>
    <r>
      <rPr>
        <sz val="9"/>
        <rFont val="Times New Roman"/>
        <family val="1"/>
      </rPr>
      <t>Количество участников мероприятий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</si>
  <si>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доля молодых граждан, участвующих в мероприятиях, проводимых в рамках подпрограммы 1</t>
    </r>
  </si>
  <si>
    <r>
      <rPr>
        <b/>
        <sz val="9"/>
        <rFont val="Times New Roman"/>
        <family val="1"/>
      </rPr>
      <t xml:space="preserve">Показатель  1. </t>
    </r>
    <r>
      <rPr>
        <sz val="9"/>
        <rFont val="Times New Roman"/>
        <family val="1"/>
      </rPr>
      <t xml:space="preserve"> количество мероприятий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</si>
  <si>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Количесство участников палаточного лагеря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</si>
  <si>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Содействие в обеспечении жильем молодых семей</t>
    </r>
  </si>
  <si>
    <r>
      <rPr>
        <b/>
        <sz val="9"/>
        <rFont val="Times New Roman"/>
        <family val="1"/>
      </rPr>
      <t>Показатель   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</si>
  <si>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количество семей получивших субсидию за счет средст регионального бюджета</t>
    </r>
  </si>
  <si>
    <r>
      <rPr>
        <b/>
        <sz val="9"/>
        <rFont val="Times New Roman"/>
        <family val="1"/>
      </rPr>
      <t>Мероприятие 1.2.</t>
    </r>
    <r>
      <rPr>
        <sz val="9"/>
        <rFont val="Times New Roman"/>
        <family val="1"/>
      </rPr>
      <t xml:space="preserve"> Предоставление субсидий на обеспечение жильем молодых семей за счет средств федерального бюджета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</si>
  <si>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количество семей получивших субсидию за счет средст федерального бюджета</t>
    </r>
  </si>
  <si>
    <r>
      <t>Показатель 1.</t>
    </r>
    <r>
      <rPr>
        <sz val="9"/>
        <rFont val="Times New Roman"/>
        <family val="1"/>
      </rPr>
      <t xml:space="preserve"> количество семей получивших субсидию </t>
    </r>
  </si>
  <si>
    <r>
      <t xml:space="preserve">Показатель   1. </t>
    </r>
    <r>
      <rPr>
        <sz val="9"/>
        <rFont val="Times New Roman"/>
        <family val="1"/>
      </rPr>
      <t xml:space="preserve"> доля молодых граждан, информированных о предоставляемых государством мерах поддержки молодых семей в решении жилищных проблем.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</si>
  <si>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2  Обеспечение жильем молодых семей</t>
    </r>
  </si>
  <si>
    <t>Показатель 1. Количество молодых семей, участвующих в программе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</si>
  <si>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</si>
  <si>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</si>
  <si>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</si>
  <si>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</si>
  <si>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</si>
  <si>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</si>
  <si>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 xml:space="preserve">Характеристика   муниципальной   программы муниципального образования Тверской области "Весьегонский район"  </t>
  </si>
  <si>
    <t>1.Программа - муниципальная  программа муниципального образования Тверской обалсти "Весьегонский район"</t>
  </si>
  <si>
    <t xml:space="preserve">2. Подпрограмма  - подпрограмма муниципальной  программы  муниципального образования Тверской обалсти "Весьегонский район"   </t>
  </si>
  <si>
    <t>Приложение  2</t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</si>
  <si>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количество стабильно работающих спортплощадок</t>
    </r>
  </si>
  <si>
    <t>Подпрограмма  1   Создание условий для вовлечения молодежи в общественно-политическую, социально-экономическую и культурную жизнь общества</t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</si>
  <si>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Публикация информационно-справочных материалов о предоставляемых  мерах поддержки молодых семей в решении жилищных проблем в районных СМИ и на официальном сайте Весьегонского района</t>
    </r>
  </si>
  <si>
    <r>
      <rPr>
        <b/>
        <sz val="9"/>
        <rFont val="Times New Roman"/>
        <family val="1"/>
      </rPr>
      <t>Показатель  1.</t>
    </r>
    <r>
      <rPr>
        <sz val="9"/>
        <rFont val="Times New Roman"/>
        <family val="1"/>
      </rPr>
      <t>количество заключенных договоров</t>
    </r>
  </si>
  <si>
    <r>
      <t xml:space="preserve">Мероприятие    1.4 </t>
    </r>
    <r>
      <rPr>
        <sz val="9"/>
        <rFont val="Times New Roman"/>
        <family val="1"/>
      </rPr>
      <t>Участие в областных мероприятиях и спартакиадах молодёжи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</si>
  <si>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>. количество участников областных мероприятий от района</t>
    </r>
  </si>
  <si>
    <r>
      <t>Мероприятие 1.3</t>
    </r>
    <r>
      <rPr>
        <sz val="9"/>
        <rFont val="Times New Roman"/>
        <family val="1"/>
      </rPr>
      <t xml:space="preserve"> Предоставление субсидий на обеспечение жильем молодых семей за счет средств местного бюджета</t>
    </r>
  </si>
  <si>
    <r>
      <t xml:space="preserve">Показатель 1. </t>
    </r>
    <r>
      <rPr>
        <sz val="9"/>
        <rFont val="Times New Roman"/>
        <family val="1"/>
      </rPr>
      <t>количество семей, получивших субсидию за счет средств местного бюджета</t>
    </r>
  </si>
  <si>
    <r>
      <rPr>
        <b/>
        <sz val="9"/>
        <rFont val="Times New Roman"/>
        <family val="1"/>
      </rPr>
      <t>Мероприятие     2.1</t>
    </r>
    <r>
      <rPr>
        <sz val="9"/>
        <rFont val="Times New Roman"/>
        <family val="1"/>
      </rPr>
      <t xml:space="preserve"> Поощрение участников молодежных творческих коллективов района в межрайонных, областных конкурсах и фестивалях.</t>
    </r>
  </si>
  <si>
    <r>
      <rPr>
        <b/>
        <sz val="9"/>
        <rFont val="Times New Roman"/>
        <family val="1"/>
      </rPr>
      <t>Мероприятие    2.2</t>
    </r>
    <r>
      <rPr>
        <sz val="9"/>
        <rFont val="Times New Roman"/>
        <family val="1"/>
      </rPr>
      <t xml:space="preserve"> Проведение районного первенства по туризму среди молодежи и других спортивных мероприятий для молодёжи.</t>
    </r>
  </si>
  <si>
    <r>
      <rPr>
        <b/>
        <sz val="9"/>
        <rFont val="Times New Roman"/>
        <family val="1"/>
      </rPr>
      <t>Мероприятие  1.5</t>
    </r>
    <r>
      <rPr>
        <sz val="9"/>
        <rFont val="Times New Roman"/>
        <family val="1"/>
      </rPr>
      <t xml:space="preserve"> Наем транспортных средств для участия молодежи района в областных мероприятиях и соревнованиях</t>
    </r>
  </si>
  <si>
    <t>код целевой статьи расходов бюджета</t>
  </si>
  <si>
    <t>задача подпрограммы</t>
  </si>
  <si>
    <t>направление расходов</t>
  </si>
  <si>
    <t>Б</t>
  </si>
  <si>
    <t>к муниципальной программе муниципального образования Тверской области "Весьегонский район" "Молодёжь Весьегонского района" на 2016-2018 годы</t>
  </si>
  <si>
    <r>
      <rPr>
        <b/>
        <sz val="9"/>
        <rFont val="Times New Roman"/>
        <family val="1"/>
      </rPr>
      <t>Административное мероприятие     1.1.</t>
    </r>
    <r>
      <rPr>
        <sz val="9"/>
        <rFont val="Times New Roman"/>
        <family val="1"/>
      </rPr>
      <t xml:space="preserve"> Проведение соревнований по военно-техническим видам спорта</t>
    </r>
  </si>
  <si>
    <t>да - 1, нет - 0</t>
  </si>
  <si>
    <r>
      <rPr>
        <b/>
        <sz val="9"/>
        <rFont val="Times New Roman"/>
        <family val="1"/>
      </rPr>
      <t xml:space="preserve">Административное мероприятие     1.2 </t>
    </r>
    <r>
      <rPr>
        <sz val="9"/>
        <rFont val="Times New Roman"/>
        <family val="1"/>
      </rPr>
      <t>Проведение акции «Граждане России» -торжественная церемония вручения паспортов 14-летним гражданам</t>
    </r>
  </si>
  <si>
    <r>
      <rPr>
        <b/>
        <sz val="9"/>
        <rFont val="Times New Roman"/>
        <family val="1"/>
      </rPr>
      <t>Административное мероприятие    1.3 Организация м</t>
    </r>
    <r>
      <rPr>
        <sz val="9"/>
        <rFont val="Times New Roman"/>
        <family val="1"/>
      </rPr>
      <t xml:space="preserve">ероприятий к Дню защитника Отечества: 
-Районный военно-спортивный праздник; 
-акция «Письмо солдату» и др.
</t>
    </r>
  </si>
  <si>
    <r>
      <rPr>
        <b/>
        <sz val="9"/>
        <rFont val="Times New Roman"/>
        <family val="1"/>
      </rPr>
      <t>Административное мероприятие  2.3.</t>
    </r>
    <r>
      <rPr>
        <sz val="9"/>
        <rFont val="Times New Roman"/>
        <family val="1"/>
      </rPr>
      <t xml:space="preserve"> Организация работы спортивных площадок (сезонных) при МСПЦ</t>
    </r>
  </si>
  <si>
    <r>
      <t xml:space="preserve">Административное мероприятие 1.4 </t>
    </r>
    <r>
      <rPr>
        <sz val="9"/>
        <rFont val="Times New Roman"/>
        <family val="1"/>
      </rPr>
      <t>Оформление свидетельств о праве на получение социальной выплаты на приобретение (строительство) жилья</t>
    </r>
  </si>
  <si>
    <t>2018-2023</t>
  </si>
  <si>
    <t>Приложение 1 к муниципальной программе муниципального образования
Тверской области "Весьегонский район" "Молодежь Весьегонского района"               на 2019-2024 годы</t>
  </si>
  <si>
    <t>«Молодежь Весьегонского района» на 2019-2024 годы</t>
  </si>
  <si>
    <t>2019-2024</t>
  </si>
  <si>
    <r>
      <rPr>
        <b/>
        <sz val="9"/>
        <rFont val="Times New Roman"/>
        <family val="1"/>
      </rPr>
      <t>Мероприятие  1.1</t>
    </r>
    <r>
      <rPr>
        <sz val="9"/>
        <rFont val="Times New Roman"/>
        <family val="1"/>
      </rPr>
      <t xml:space="preserve"> Реализация мероприятий по обеспечению жильем молодых семей</t>
    </r>
  </si>
  <si>
    <t>L</t>
  </si>
  <si>
    <t>Приложение к постановлению администрации Весьегонского района от 03.09.2019 №309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</si>
</sst>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3" fontId="3" fillId="32" borderId="11" xfId="0" applyNumberFormat="1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vertical="top" wrapText="1"/>
    </xf>
    <xf numFmtId="4" fontId="4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4" fontId="3" fillId="32" borderId="11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vertical="top" wrapText="1"/>
    </xf>
    <xf numFmtId="0" fontId="4" fillId="32" borderId="11" xfId="0" applyNumberFormat="1" applyFont="1" applyFill="1" applyBorder="1" applyAlignment="1">
      <alignment vertical="top" wrapText="1"/>
    </xf>
    <xf numFmtId="0" fontId="3" fillId="32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4" fontId="4" fillId="35" borderId="11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4" fontId="3" fillId="35" borderId="11" xfId="0" applyNumberFormat="1" applyFont="1" applyFill="1" applyBorder="1" applyAlignment="1">
      <alignment vertical="top" wrapText="1"/>
    </xf>
    <xf numFmtId="4" fontId="4" fillId="35" borderId="11" xfId="0" applyNumberFormat="1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18" fillId="35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25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6" fillId="32" borderId="16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right" vertical="top" wrapText="1"/>
    </xf>
    <xf numFmtId="0" fontId="3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0" t="s">
        <v>121</v>
      </c>
      <c r="AD1" s="100"/>
    </row>
    <row r="2" spans="29:30" ht="162" customHeight="1">
      <c r="AC2" s="104" t="s">
        <v>137</v>
      </c>
      <c r="AD2" s="104"/>
    </row>
    <row r="3" spans="1:30" ht="18.75">
      <c r="A3" s="10"/>
      <c r="B3" s="10"/>
      <c r="C3" s="103" t="s">
        <v>64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ht="18.75">
      <c r="A4" s="10"/>
      <c r="B4" s="10"/>
      <c r="C4" s="103" t="s">
        <v>79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</row>
    <row r="5" spans="1:30" ht="18.75">
      <c r="A5" s="10"/>
      <c r="B5" s="10"/>
      <c r="C5" s="103" t="s">
        <v>77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</row>
    <row r="6" spans="1:30" ht="18.75">
      <c r="A6" s="10"/>
      <c r="B6" s="10"/>
      <c r="C6" s="101" t="s">
        <v>63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ht="18.75">
      <c r="A7" s="10"/>
      <c r="B7" s="10"/>
      <c r="C7" s="102" t="s">
        <v>76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</row>
    <row r="8" spans="1:30" ht="18.75">
      <c r="A8" s="10"/>
      <c r="B8" s="10"/>
      <c r="C8" s="103" t="s">
        <v>81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1:30" ht="18.75">
      <c r="A9" s="10"/>
      <c r="B9" s="10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</row>
    <row r="10" spans="1:30" ht="19.5">
      <c r="A10" s="10"/>
      <c r="B10" s="10"/>
      <c r="C10" s="109" t="s">
        <v>6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59" s="1" customFormat="1" ht="15.75" customHeight="1">
      <c r="A11" s="10"/>
      <c r="B11" s="10"/>
      <c r="C11" s="112" t="s">
        <v>65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13" t="s">
        <v>80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5" t="s">
        <v>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 t="s">
        <v>33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 t="s">
        <v>34</v>
      </c>
      <c r="Z13" s="118" t="s">
        <v>0</v>
      </c>
      <c r="AA13" s="110" t="s">
        <v>62</v>
      </c>
      <c r="AB13" s="110"/>
      <c r="AC13" s="110"/>
      <c r="AD13" s="11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5" t="s">
        <v>43</v>
      </c>
      <c r="B14" s="105"/>
      <c r="C14" s="105"/>
      <c r="D14" s="105" t="s">
        <v>44</v>
      </c>
      <c r="E14" s="105"/>
      <c r="F14" s="105" t="s">
        <v>45</v>
      </c>
      <c r="G14" s="105"/>
      <c r="H14" s="105" t="s">
        <v>42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11"/>
      <c r="Z14" s="119"/>
      <c r="AA14" s="110" t="s">
        <v>61</v>
      </c>
      <c r="AB14" s="110" t="s">
        <v>60</v>
      </c>
      <c r="AC14" s="110" t="s">
        <v>59</v>
      </c>
      <c r="AD14" s="110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1"/>
      <c r="Z15" s="119"/>
      <c r="AA15" s="110"/>
      <c r="AB15" s="110"/>
      <c r="AC15" s="110"/>
      <c r="AD15" s="11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11"/>
      <c r="Z16" s="120"/>
      <c r="AA16" s="110"/>
      <c r="AB16" s="110"/>
      <c r="AC16" s="110"/>
      <c r="AD16" s="11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3">
        <v>1</v>
      </c>
      <c r="B17" s="53">
        <v>2</v>
      </c>
      <c r="C17" s="53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3">
        <v>9</v>
      </c>
      <c r="J17" s="53">
        <v>10</v>
      </c>
      <c r="K17" s="53">
        <v>11</v>
      </c>
      <c r="L17" s="53">
        <v>12</v>
      </c>
      <c r="M17" s="53">
        <v>13</v>
      </c>
      <c r="N17" s="53">
        <v>14</v>
      </c>
      <c r="O17" s="53">
        <f aca="true" t="shared" si="0" ref="O17:Y17">N17+1</f>
        <v>15</v>
      </c>
      <c r="P17" s="53">
        <f t="shared" si="0"/>
        <v>16</v>
      </c>
      <c r="Q17" s="53">
        <f t="shared" si="0"/>
        <v>17</v>
      </c>
      <c r="R17" s="53">
        <f t="shared" si="0"/>
        <v>18</v>
      </c>
      <c r="S17" s="53">
        <f t="shared" si="0"/>
        <v>19</v>
      </c>
      <c r="T17" s="53">
        <f t="shared" si="0"/>
        <v>20</v>
      </c>
      <c r="U17" s="53">
        <f t="shared" si="0"/>
        <v>21</v>
      </c>
      <c r="V17" s="53">
        <f t="shared" si="0"/>
        <v>22</v>
      </c>
      <c r="W17" s="53">
        <f t="shared" si="0"/>
        <v>23</v>
      </c>
      <c r="X17" s="53">
        <f t="shared" si="0"/>
        <v>24</v>
      </c>
      <c r="Y17" s="53">
        <f t="shared" si="0"/>
        <v>25</v>
      </c>
      <c r="Z17" s="53">
        <f>Y17+1</f>
        <v>26</v>
      </c>
      <c r="AA17" s="53">
        <f>Z17+1</f>
        <v>27</v>
      </c>
      <c r="AB17" s="53">
        <f>AA17+1</f>
        <v>28</v>
      </c>
      <c r="AC17" s="53">
        <f>AB17+1</f>
        <v>29</v>
      </c>
      <c r="AD17" s="53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2"/>
      <c r="B18" s="5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0" t="s">
        <v>11</v>
      </c>
      <c r="Z18" s="47" t="s">
        <v>3</v>
      </c>
      <c r="AA18" s="46"/>
      <c r="AB18" s="46"/>
      <c r="AC18" s="46"/>
      <c r="AD18" s="46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2"/>
      <c r="B19" s="5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0" t="s">
        <v>57</v>
      </c>
      <c r="Z19" s="47" t="s">
        <v>3</v>
      </c>
      <c r="AA19" s="46"/>
      <c r="AB19" s="46"/>
      <c r="AC19" s="46"/>
      <c r="AD19" s="46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8" t="s">
        <v>56</v>
      </c>
      <c r="Z20" s="47"/>
      <c r="AA20" s="46"/>
      <c r="AB20" s="46"/>
      <c r="AC20" s="46"/>
      <c r="AD20" s="46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8" t="s">
        <v>19</v>
      </c>
      <c r="Z21" s="47" t="s">
        <v>4</v>
      </c>
      <c r="AA21" s="46"/>
      <c r="AB21" s="46"/>
      <c r="AC21" s="46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8" t="s">
        <v>20</v>
      </c>
      <c r="Z22" s="47" t="s">
        <v>4</v>
      </c>
      <c r="AA22" s="46"/>
      <c r="AB22" s="46"/>
      <c r="AC22" s="46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8" t="s">
        <v>9</v>
      </c>
      <c r="Z23" s="47"/>
      <c r="AA23" s="46"/>
      <c r="AB23" s="46"/>
      <c r="AC23" s="46"/>
      <c r="AD23" s="4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8" t="s">
        <v>21</v>
      </c>
      <c r="Z24" s="47" t="s">
        <v>4</v>
      </c>
      <c r="AA24" s="46"/>
      <c r="AB24" s="46"/>
      <c r="AC24" s="46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8" t="s">
        <v>22</v>
      </c>
      <c r="Z25" s="47" t="s">
        <v>4</v>
      </c>
      <c r="AA25" s="46"/>
      <c r="AB25" s="46"/>
      <c r="AC25" s="46"/>
      <c r="AD25" s="4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8" t="s">
        <v>55</v>
      </c>
      <c r="Z26" s="47" t="s">
        <v>3</v>
      </c>
      <c r="AA26" s="46"/>
      <c r="AB26" s="46"/>
      <c r="AC26" s="46"/>
      <c r="AD26" s="4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8" t="s">
        <v>12</v>
      </c>
      <c r="Z27" s="47" t="s">
        <v>3</v>
      </c>
      <c r="AA27" s="46"/>
      <c r="AB27" s="46"/>
      <c r="AC27" s="46"/>
      <c r="AD27" s="4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8" t="s">
        <v>23</v>
      </c>
      <c r="Z28" s="47" t="s">
        <v>4</v>
      </c>
      <c r="AA28" s="46"/>
      <c r="AB28" s="46"/>
      <c r="AC28" s="46"/>
      <c r="AD28" s="4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8" t="s">
        <v>24</v>
      </c>
      <c r="Z29" s="47" t="s">
        <v>4</v>
      </c>
      <c r="AA29" s="46"/>
      <c r="AB29" s="46"/>
      <c r="AC29" s="46"/>
      <c r="AD29" s="4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8" t="s">
        <v>17</v>
      </c>
      <c r="Z30" s="47" t="s">
        <v>3</v>
      </c>
      <c r="AA30" s="46"/>
      <c r="AB30" s="46"/>
      <c r="AC30" s="46"/>
      <c r="AD30" s="4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8" t="s">
        <v>25</v>
      </c>
      <c r="Z31" s="47" t="s">
        <v>4</v>
      </c>
      <c r="AA31" s="46"/>
      <c r="AB31" s="46"/>
      <c r="AC31" s="46"/>
      <c r="AD31" s="4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8" t="s">
        <v>26</v>
      </c>
      <c r="Z32" s="47" t="s">
        <v>5</v>
      </c>
      <c r="AA32" s="46"/>
      <c r="AB32" s="46"/>
      <c r="AC32" s="46"/>
      <c r="AD32" s="4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9" t="s">
        <v>48</v>
      </c>
      <c r="Z33" s="47" t="s">
        <v>3</v>
      </c>
      <c r="AA33" s="46"/>
      <c r="AB33" s="46"/>
      <c r="AC33" s="46"/>
      <c r="AD33" s="4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8" t="s">
        <v>27</v>
      </c>
      <c r="Z34" s="47" t="s">
        <v>4</v>
      </c>
      <c r="AA34" s="46"/>
      <c r="AB34" s="46"/>
      <c r="AC34" s="46"/>
      <c r="AD34" s="46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8" t="s">
        <v>28</v>
      </c>
      <c r="Z35" s="47" t="s">
        <v>4</v>
      </c>
      <c r="AA35" s="46"/>
      <c r="AB35" s="46"/>
      <c r="AC35" s="46"/>
      <c r="AD35" s="46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8" t="s">
        <v>13</v>
      </c>
      <c r="Z36" s="47" t="s">
        <v>3</v>
      </c>
      <c r="AA36" s="46"/>
      <c r="AB36" s="46"/>
      <c r="AC36" s="46"/>
      <c r="AD36" s="4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8" t="s">
        <v>29</v>
      </c>
      <c r="Z37" s="47" t="s">
        <v>4</v>
      </c>
      <c r="AA37" s="46"/>
      <c r="AB37" s="46"/>
      <c r="AC37" s="46"/>
      <c r="AD37" s="4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8" t="s">
        <v>30</v>
      </c>
      <c r="Z38" s="47" t="s">
        <v>4</v>
      </c>
      <c r="AA38" s="46"/>
      <c r="AB38" s="46"/>
      <c r="AC38" s="46"/>
      <c r="AD38" s="46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8" t="s">
        <v>18</v>
      </c>
      <c r="Z39" s="47" t="s">
        <v>3</v>
      </c>
      <c r="AA39" s="46"/>
      <c r="AB39" s="46"/>
      <c r="AC39" s="46"/>
      <c r="AD39" s="46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8" t="s">
        <v>27</v>
      </c>
      <c r="Z40" s="47" t="s">
        <v>4</v>
      </c>
      <c r="AA40" s="46"/>
      <c r="AB40" s="46"/>
      <c r="AC40" s="46"/>
      <c r="AD40" s="46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8" t="s">
        <v>28</v>
      </c>
      <c r="Z41" s="47" t="s">
        <v>5</v>
      </c>
      <c r="AA41" s="46"/>
      <c r="AB41" s="46"/>
      <c r="AC41" s="46"/>
      <c r="AD41" s="46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9" t="s">
        <v>36</v>
      </c>
      <c r="Z42" s="47" t="s">
        <v>10</v>
      </c>
      <c r="AA42" s="46"/>
      <c r="AB42" s="46"/>
      <c r="AC42" s="46"/>
      <c r="AD42" s="46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8" t="s">
        <v>54</v>
      </c>
      <c r="Z43" s="47" t="s">
        <v>4</v>
      </c>
      <c r="AA43" s="46"/>
      <c r="AB43" s="46"/>
      <c r="AC43" s="46"/>
      <c r="AD43" s="46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8" t="s">
        <v>47</v>
      </c>
      <c r="Z44" s="47" t="s">
        <v>3</v>
      </c>
      <c r="AA44" s="46"/>
      <c r="AB44" s="46"/>
      <c r="AC44" s="46"/>
      <c r="AD44" s="46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8" t="s">
        <v>27</v>
      </c>
      <c r="Z45" s="47" t="s">
        <v>4</v>
      </c>
      <c r="AA45" s="46"/>
      <c r="AB45" s="46"/>
      <c r="AC45" s="46"/>
      <c r="AD45" s="46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8" t="s">
        <v>31</v>
      </c>
      <c r="Z46" s="47" t="s">
        <v>4</v>
      </c>
      <c r="AA46" s="46"/>
      <c r="AB46" s="46"/>
      <c r="AC46" s="46"/>
      <c r="AD46" s="46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8" t="s">
        <v>53</v>
      </c>
      <c r="Z47" s="47" t="s">
        <v>3</v>
      </c>
      <c r="AA47" s="46"/>
      <c r="AB47" s="46"/>
      <c r="AC47" s="46"/>
      <c r="AD47" s="46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8" t="s">
        <v>14</v>
      </c>
      <c r="Z48" s="47" t="s">
        <v>3</v>
      </c>
      <c r="AA48" s="46"/>
      <c r="AB48" s="46"/>
      <c r="AC48" s="46"/>
      <c r="AD48" s="46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8" t="s">
        <v>23</v>
      </c>
      <c r="Z49" s="47" t="s">
        <v>4</v>
      </c>
      <c r="AA49" s="46"/>
      <c r="AB49" s="46"/>
      <c r="AC49" s="46"/>
      <c r="AD49" s="4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8" t="s">
        <v>32</v>
      </c>
      <c r="Z50" s="47" t="s">
        <v>4</v>
      </c>
      <c r="AA50" s="46"/>
      <c r="AB50" s="46"/>
      <c r="AC50" s="46"/>
      <c r="AD50" s="4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8" t="s">
        <v>37</v>
      </c>
      <c r="Z51" s="47" t="s">
        <v>10</v>
      </c>
      <c r="AA51" s="46"/>
      <c r="AB51" s="46"/>
      <c r="AC51" s="46"/>
      <c r="AD51" s="4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8" t="s">
        <v>38</v>
      </c>
      <c r="Z52" s="47" t="s">
        <v>4</v>
      </c>
      <c r="AA52" s="46"/>
      <c r="AB52" s="46"/>
      <c r="AC52" s="46"/>
      <c r="AD52" s="4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9" t="s">
        <v>39</v>
      </c>
      <c r="Z53" s="47" t="s">
        <v>10</v>
      </c>
      <c r="AA53" s="46"/>
      <c r="AB53" s="46"/>
      <c r="AC53" s="46"/>
      <c r="AD53" s="4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8" t="s">
        <v>38</v>
      </c>
      <c r="Z54" s="47" t="s">
        <v>4</v>
      </c>
      <c r="AA54" s="46"/>
      <c r="AB54" s="46"/>
      <c r="AC54" s="46"/>
      <c r="AD54" s="4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8" t="s">
        <v>15</v>
      </c>
      <c r="Z55" s="47" t="s">
        <v>3</v>
      </c>
      <c r="AA55" s="46"/>
      <c r="AB55" s="46"/>
      <c r="AC55" s="46"/>
      <c r="AD55" s="4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8" t="s">
        <v>23</v>
      </c>
      <c r="Z56" s="47" t="s">
        <v>4</v>
      </c>
      <c r="AA56" s="46"/>
      <c r="AB56" s="46"/>
      <c r="AC56" s="46"/>
      <c r="AD56" s="4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8" t="s">
        <v>32</v>
      </c>
      <c r="Z57" s="47" t="s">
        <v>4</v>
      </c>
      <c r="AA57" s="46"/>
      <c r="AB57" s="46"/>
      <c r="AC57" s="46"/>
      <c r="AD57" s="46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8" t="s">
        <v>40</v>
      </c>
      <c r="Z58" s="47" t="s">
        <v>10</v>
      </c>
      <c r="AA58" s="46"/>
      <c r="AB58" s="46"/>
      <c r="AC58" s="46"/>
      <c r="AD58" s="46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8" t="s">
        <v>38</v>
      </c>
      <c r="Z59" s="47" t="s">
        <v>4</v>
      </c>
      <c r="AA59" s="46"/>
      <c r="AB59" s="46"/>
      <c r="AC59" s="46"/>
      <c r="AD59" s="46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9" t="s">
        <v>41</v>
      </c>
      <c r="Z60" s="47" t="s">
        <v>10</v>
      </c>
      <c r="AA60" s="46"/>
      <c r="AB60" s="46"/>
      <c r="AC60" s="46"/>
      <c r="AD60" s="46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8" t="s">
        <v>38</v>
      </c>
      <c r="Z61" s="47" t="s">
        <v>5</v>
      </c>
      <c r="AA61" s="46"/>
      <c r="AB61" s="46"/>
      <c r="AC61" s="46"/>
      <c r="AD61" s="46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8" t="s">
        <v>46</v>
      </c>
      <c r="Z62" s="47" t="s">
        <v>3</v>
      </c>
      <c r="AA62" s="46"/>
      <c r="AB62" s="46"/>
      <c r="AC62" s="46"/>
      <c r="AD62" s="46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8" t="s">
        <v>16</v>
      </c>
      <c r="Z63" s="47" t="s">
        <v>4</v>
      </c>
      <c r="AA63" s="46"/>
      <c r="AB63" s="46"/>
      <c r="AC63" s="46"/>
      <c r="AD63" s="46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9" t="s">
        <v>52</v>
      </c>
      <c r="Z64" s="47" t="s">
        <v>3</v>
      </c>
      <c r="AA64" s="46"/>
      <c r="AB64" s="46"/>
      <c r="AC64" s="46"/>
      <c r="AD64" s="46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9" t="s">
        <v>72</v>
      </c>
      <c r="Z65" s="47" t="s">
        <v>3</v>
      </c>
      <c r="AA65" s="46"/>
      <c r="AB65" s="46"/>
      <c r="AC65" s="46"/>
      <c r="AD65" s="46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8" t="s">
        <v>73</v>
      </c>
      <c r="Z66" s="47" t="s">
        <v>3</v>
      </c>
      <c r="AA66" s="46"/>
      <c r="AB66" s="46"/>
      <c r="AC66" s="46"/>
      <c r="AD66" s="46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8" t="s">
        <v>74</v>
      </c>
      <c r="Z67" s="47" t="s">
        <v>3</v>
      </c>
      <c r="AA67" s="46"/>
      <c r="AB67" s="46"/>
      <c r="AC67" s="46"/>
      <c r="AD67" s="46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8" t="s">
        <v>75</v>
      </c>
      <c r="Z68" s="47" t="s">
        <v>3</v>
      </c>
      <c r="AA68" s="46"/>
      <c r="AB68" s="46"/>
      <c r="AC68" s="46"/>
      <c r="AD68" s="46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9" customFormat="1" ht="12.75"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  <row r="70" spans="31:59" s="39" customFormat="1" ht="12.75"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10:59" s="39" customFormat="1" ht="12.75">
      <c r="J71" s="116" t="s">
        <v>71</v>
      </c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10:59" s="39" customFormat="1" ht="16.5" customHeight="1">
      <c r="J72" s="107" t="s">
        <v>66</v>
      </c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14"/>
      <c r="AD72" s="115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10:59" s="39" customFormat="1" ht="12.75">
      <c r="J73" s="107" t="s">
        <v>67</v>
      </c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45"/>
      <c r="AD73" s="44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0:59" s="39" customFormat="1" ht="12.75">
      <c r="J74" s="107" t="s">
        <v>68</v>
      </c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45"/>
      <c r="AD74" s="44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0:59" s="39" customFormat="1" ht="12.75">
      <c r="J75" s="107"/>
      <c r="K75" s="107" t="s">
        <v>51</v>
      </c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43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2:59" s="39" customFormat="1" ht="37.5" customHeight="1">
      <c r="B76" s="106" t="s">
        <v>69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AB76" s="108" t="s">
        <v>50</v>
      </c>
      <c r="AC76" s="108"/>
      <c r="AD76" s="108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2:59" s="39" customFormat="1" ht="37.5" customHeight="1">
      <c r="B77" s="42"/>
      <c r="C77" s="42"/>
      <c r="D77" s="42"/>
      <c r="E77" s="42"/>
      <c r="F77" s="42"/>
      <c r="G77" s="42"/>
      <c r="H77" s="42"/>
      <c r="I77" s="42"/>
      <c r="J77" s="106" t="s">
        <v>49</v>
      </c>
      <c r="K77" s="106"/>
      <c r="L77" s="106"/>
      <c r="M77" s="106"/>
      <c r="N77" s="106"/>
      <c r="O77" s="106"/>
      <c r="P77" s="106"/>
      <c r="Q77" s="106"/>
      <c r="R77" s="42"/>
      <c r="S77" s="42"/>
      <c r="T77" s="42"/>
      <c r="U77" s="42"/>
      <c r="V77" s="42"/>
      <c r="W77" s="42"/>
      <c r="X77" s="42"/>
      <c r="Y77" s="42"/>
      <c r="AB77" s="41"/>
      <c r="AC77" s="41"/>
      <c r="AD77" s="41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29:59" s="36" customFormat="1" ht="23.25">
      <c r="AC78" s="38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A13:N13"/>
    <mergeCell ref="A14:C16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4"/>
  <sheetViews>
    <sheetView tabSelected="1" view="pageBreakPreview" zoomScaleNormal="60" zoomScaleSheetLayoutView="100" workbookViewId="0" topLeftCell="Y1">
      <selection activeCell="AD1" sqref="AD1:AL1"/>
    </sheetView>
  </sheetViews>
  <sheetFormatPr defaultColWidth="9.140625" defaultRowHeight="15"/>
  <cols>
    <col min="1" max="1" width="4.7109375" style="0" customWidth="1"/>
    <col min="2" max="2" width="2.57421875" style="0" customWidth="1"/>
    <col min="3" max="3" width="2.00390625" style="0" customWidth="1"/>
    <col min="4" max="4" width="2.57421875" style="4" customWidth="1"/>
    <col min="5" max="5" width="2.140625" style="4" customWidth="1"/>
    <col min="6" max="6" width="2.57421875" style="4" customWidth="1"/>
    <col min="7" max="7" width="2.28125" style="4" customWidth="1"/>
    <col min="8" max="8" width="2.00390625" style="4" customWidth="1"/>
    <col min="9" max="9" width="1.8515625" style="4" customWidth="1"/>
    <col min="10" max="10" width="2.28125" style="0" customWidth="1"/>
    <col min="11" max="11" width="2.421875" style="0" customWidth="1"/>
    <col min="12" max="12" width="2.8515625" style="0" customWidth="1"/>
    <col min="13" max="15" width="2.57421875" style="0" customWidth="1"/>
    <col min="16" max="16" width="2.8515625" style="0" customWidth="1"/>
    <col min="17" max="17" width="3.140625" style="0" customWidth="1"/>
    <col min="18" max="18" width="2.8515625" style="0" customWidth="1"/>
    <col min="19" max="19" width="3.00390625" style="0" customWidth="1"/>
    <col min="20" max="20" width="2.421875" style="0" customWidth="1"/>
    <col min="21" max="21" width="2.57421875" style="35" customWidth="1"/>
    <col min="22" max="22" width="2.8515625" style="35" customWidth="1"/>
    <col min="23" max="23" width="2.7109375" style="35" customWidth="1"/>
    <col min="24" max="24" width="2.421875" style="35" customWidth="1"/>
    <col min="25" max="25" width="2.8515625" style="35" customWidth="1"/>
    <col min="26" max="26" width="2.57421875" style="35" customWidth="1"/>
    <col min="27" max="27" width="2.421875" style="35" customWidth="1"/>
    <col min="28" max="28" width="2.8515625" style="35" customWidth="1"/>
    <col min="29" max="29" width="62.28125" style="0" customWidth="1"/>
    <col min="30" max="30" width="5.8515625" style="0" customWidth="1"/>
    <col min="31" max="31" width="8.140625" style="0" customWidth="1"/>
    <col min="32" max="32" width="9.8515625" style="0" customWidth="1"/>
    <col min="33" max="33" width="10.28125" style="0" customWidth="1"/>
    <col min="34" max="34" width="8.7109375" style="0" customWidth="1"/>
    <col min="35" max="35" width="10.8515625" style="0" customWidth="1"/>
    <col min="36" max="36" width="11.140625" style="0" customWidth="1"/>
    <col min="37" max="37" width="11.7109375" style="0" customWidth="1"/>
    <col min="38" max="38" width="5.8515625" style="0" customWidth="1"/>
    <col min="39" max="86" width="9.140625" style="1" customWidth="1"/>
  </cols>
  <sheetData>
    <row r="1" spans="2:43" ht="36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/>
      <c r="V1" s="31"/>
      <c r="W1" s="31"/>
      <c r="X1" s="31"/>
      <c r="Y1" s="31"/>
      <c r="Z1" s="31"/>
      <c r="AA1" s="31"/>
      <c r="AB1" s="31"/>
      <c r="AC1" s="9"/>
      <c r="AD1" s="121" t="s">
        <v>150</v>
      </c>
      <c r="AE1" s="122"/>
      <c r="AF1" s="122"/>
      <c r="AG1" s="122"/>
      <c r="AH1" s="122"/>
      <c r="AI1" s="122"/>
      <c r="AJ1" s="122"/>
      <c r="AK1" s="122"/>
      <c r="AL1" s="122"/>
      <c r="AM1" s="12"/>
      <c r="AN1" s="2"/>
      <c r="AO1" s="2"/>
      <c r="AP1" s="2"/>
      <c r="AQ1" s="2"/>
    </row>
    <row r="2" spans="2:39" ht="75" customHeight="1">
      <c r="B2" s="7"/>
      <c r="C2" s="7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0"/>
      <c r="V2" s="30"/>
      <c r="W2" s="30"/>
      <c r="X2" s="30"/>
      <c r="Y2" s="30"/>
      <c r="Z2" s="30"/>
      <c r="AA2" s="30"/>
      <c r="AB2" s="30"/>
      <c r="AC2" s="11"/>
      <c r="AD2" s="152" t="s">
        <v>145</v>
      </c>
      <c r="AE2" s="152"/>
      <c r="AF2" s="152"/>
      <c r="AG2" s="152"/>
      <c r="AH2" s="152"/>
      <c r="AI2" s="152"/>
      <c r="AJ2" s="152"/>
      <c r="AK2" s="152"/>
      <c r="AL2" s="9"/>
      <c r="AM2" s="9"/>
    </row>
    <row r="3" spans="2:44" s="3" customFormat="1" ht="18.75">
      <c r="B3" s="6"/>
      <c r="C3" s="6"/>
      <c r="D3" s="151" t="s">
        <v>118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"/>
      <c r="AN3" s="16"/>
      <c r="AO3" s="16"/>
      <c r="AP3" s="16"/>
      <c r="AQ3" s="17"/>
      <c r="AR3" s="17"/>
    </row>
    <row r="4" spans="1:44" s="3" customFormat="1" ht="15.75">
      <c r="A4" s="29"/>
      <c r="B4" s="10"/>
      <c r="C4" s="10"/>
      <c r="D4" s="139" t="s">
        <v>146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8"/>
      <c r="AN4" s="19"/>
      <c r="AO4" s="19"/>
      <c r="AP4" s="19"/>
      <c r="AQ4" s="20"/>
      <c r="AR4" s="20"/>
    </row>
    <row r="5" spans="1:44" s="3" customFormat="1" ht="18.75">
      <c r="A5" s="29"/>
      <c r="B5" s="10"/>
      <c r="C5" s="10"/>
      <c r="D5" s="150" t="s">
        <v>70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"/>
      <c r="AN5" s="16"/>
      <c r="AO5" s="16"/>
      <c r="AP5" s="16"/>
      <c r="AQ5" s="20"/>
      <c r="AR5" s="20"/>
    </row>
    <row r="6" spans="1:44" s="3" customFormat="1" ht="18.75">
      <c r="A6" s="29"/>
      <c r="B6" s="10"/>
      <c r="C6" s="10"/>
      <c r="D6" s="138" t="s">
        <v>82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5"/>
      <c r="AN6" s="16"/>
      <c r="AO6" s="16"/>
      <c r="AP6" s="16"/>
      <c r="AQ6" s="20"/>
      <c r="AR6" s="20"/>
    </row>
    <row r="7" spans="1:44" s="3" customFormat="1" ht="15.75">
      <c r="A7" s="29"/>
      <c r="B7" s="10"/>
      <c r="C7" s="10"/>
      <c r="D7" s="139" t="s">
        <v>78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21"/>
      <c r="AN7" s="19"/>
      <c r="AO7" s="19"/>
      <c r="AP7" s="19"/>
      <c r="AQ7" s="20"/>
      <c r="AR7" s="20"/>
    </row>
    <row r="8" spans="1:86" s="8" customFormat="1" ht="19.5">
      <c r="A8" s="27"/>
      <c r="B8" s="10"/>
      <c r="C8" s="10"/>
      <c r="D8" s="10"/>
      <c r="E8" s="10"/>
      <c r="F8" s="10"/>
      <c r="G8" s="10"/>
      <c r="H8" s="10"/>
      <c r="I8" s="10"/>
      <c r="J8" s="22" t="s">
        <v>6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32"/>
      <c r="V8" s="32"/>
      <c r="W8" s="32"/>
      <c r="X8" s="32"/>
      <c r="Y8" s="32"/>
      <c r="Z8" s="32"/>
      <c r="AA8" s="32"/>
      <c r="AB8" s="32"/>
      <c r="AC8" s="22"/>
      <c r="AD8" s="22"/>
      <c r="AE8" s="22"/>
      <c r="AF8" s="22"/>
      <c r="AG8" s="22"/>
      <c r="AH8" s="23"/>
      <c r="AI8" s="24"/>
      <c r="AJ8" s="24"/>
      <c r="AK8" s="25"/>
      <c r="AL8" s="25"/>
      <c r="AM8" s="25"/>
      <c r="AN8" s="17"/>
      <c r="AO8" s="17"/>
      <c r="AP8" s="17"/>
      <c r="AQ8" s="17"/>
      <c r="AR8" s="17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7"/>
      <c r="B9" s="10"/>
      <c r="C9" s="10"/>
      <c r="D9" s="10"/>
      <c r="E9" s="10"/>
      <c r="F9" s="10"/>
      <c r="G9" s="10"/>
      <c r="H9" s="10"/>
      <c r="I9" s="10"/>
      <c r="J9" s="112" t="s">
        <v>119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3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6"/>
      <c r="B10" s="9"/>
      <c r="C10" s="9"/>
      <c r="D10" s="9"/>
      <c r="E10" s="9"/>
      <c r="F10" s="9"/>
      <c r="G10" s="9"/>
      <c r="H10" s="9"/>
      <c r="I10" s="9"/>
      <c r="J10" s="112" t="s">
        <v>120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3"/>
      <c r="AN10" s="5"/>
      <c r="AO10" s="5"/>
      <c r="AP10" s="5"/>
      <c r="AQ10" s="5"/>
      <c r="AR10" s="5"/>
    </row>
    <row r="11" spans="1:44" ht="12" customHeight="1">
      <c r="A11" s="26"/>
      <c r="B11" s="9"/>
      <c r="C11" s="9"/>
      <c r="D11" s="9"/>
      <c r="E11" s="9"/>
      <c r="F11" s="9"/>
      <c r="G11" s="9"/>
      <c r="H11" s="9"/>
      <c r="I11" s="9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3"/>
      <c r="V11" s="33"/>
      <c r="W11" s="33"/>
      <c r="X11" s="33"/>
      <c r="Y11" s="33"/>
      <c r="Z11" s="33"/>
      <c r="AA11" s="33"/>
      <c r="AB11" s="33"/>
      <c r="AC11" s="14"/>
      <c r="AD11" s="14"/>
      <c r="AE11" s="14"/>
      <c r="AF11" s="14"/>
      <c r="AG11" s="14"/>
      <c r="AH11" s="13"/>
      <c r="AI11" s="13"/>
      <c r="AJ11" s="13"/>
      <c r="AK11" s="13"/>
      <c r="AL11" s="13"/>
      <c r="AM11" s="13"/>
      <c r="AN11" s="5"/>
      <c r="AO11" s="5"/>
      <c r="AP11" s="5"/>
      <c r="AQ11" s="5"/>
      <c r="AR11" s="5"/>
    </row>
    <row r="12" spans="1:39" s="36" customFormat="1" ht="19.5" customHeight="1">
      <c r="A12" s="9"/>
      <c r="B12" s="105" t="s">
        <v>7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53" t="s">
        <v>33</v>
      </c>
      <c r="T12" s="126"/>
      <c r="U12" s="126"/>
      <c r="V12" s="126"/>
      <c r="W12" s="126"/>
      <c r="X12" s="126"/>
      <c r="Y12" s="126"/>
      <c r="Z12" s="126"/>
      <c r="AA12" s="126"/>
      <c r="AB12" s="127"/>
      <c r="AC12" s="105" t="s">
        <v>34</v>
      </c>
      <c r="AD12" s="105" t="s">
        <v>0</v>
      </c>
      <c r="AE12" s="125" t="s">
        <v>35</v>
      </c>
      <c r="AF12" s="143"/>
      <c r="AG12" s="143"/>
      <c r="AH12" s="143"/>
      <c r="AI12" s="143"/>
      <c r="AJ12" s="144"/>
      <c r="AK12" s="110" t="s">
        <v>8</v>
      </c>
      <c r="AL12" s="110"/>
      <c r="AM12" s="9"/>
    </row>
    <row r="13" spans="1:39" s="36" customFormat="1" ht="19.5" customHeight="1">
      <c r="A13" s="9"/>
      <c r="B13" s="125" t="s">
        <v>43</v>
      </c>
      <c r="C13" s="126"/>
      <c r="D13" s="127"/>
      <c r="E13" s="125" t="s">
        <v>44</v>
      </c>
      <c r="F13" s="127"/>
      <c r="G13" s="125" t="s">
        <v>45</v>
      </c>
      <c r="H13" s="127"/>
      <c r="I13" s="140" t="s">
        <v>133</v>
      </c>
      <c r="J13" s="141"/>
      <c r="K13" s="141"/>
      <c r="L13" s="141"/>
      <c r="M13" s="141"/>
      <c r="N13" s="141"/>
      <c r="O13" s="141"/>
      <c r="P13" s="141"/>
      <c r="Q13" s="141"/>
      <c r="R13" s="142"/>
      <c r="S13" s="72"/>
      <c r="T13" s="73"/>
      <c r="U13" s="73"/>
      <c r="V13" s="73"/>
      <c r="W13" s="73"/>
      <c r="X13" s="73"/>
      <c r="Y13" s="73"/>
      <c r="Z13" s="73"/>
      <c r="AA13" s="73"/>
      <c r="AB13" s="74"/>
      <c r="AC13" s="105"/>
      <c r="AD13" s="105"/>
      <c r="AE13" s="145"/>
      <c r="AF13" s="122"/>
      <c r="AG13" s="122"/>
      <c r="AH13" s="122"/>
      <c r="AI13" s="122"/>
      <c r="AJ13" s="146"/>
      <c r="AK13" s="110"/>
      <c r="AL13" s="110"/>
      <c r="AM13" s="9"/>
    </row>
    <row r="14" spans="1:39" s="36" customFormat="1" ht="21.75" customHeight="1">
      <c r="A14" s="9"/>
      <c r="B14" s="128"/>
      <c r="C14" s="129"/>
      <c r="D14" s="130"/>
      <c r="E14" s="128"/>
      <c r="F14" s="130"/>
      <c r="G14" s="128"/>
      <c r="H14" s="130"/>
      <c r="I14" s="125" t="s">
        <v>112</v>
      </c>
      <c r="J14" s="127"/>
      <c r="K14" s="118" t="s">
        <v>113</v>
      </c>
      <c r="L14" s="125" t="s">
        <v>134</v>
      </c>
      <c r="M14" s="127"/>
      <c r="N14" s="125" t="s">
        <v>135</v>
      </c>
      <c r="O14" s="126"/>
      <c r="P14" s="126"/>
      <c r="Q14" s="126"/>
      <c r="R14" s="136"/>
      <c r="S14" s="134" t="s">
        <v>112</v>
      </c>
      <c r="T14" s="123"/>
      <c r="U14" s="123" t="s">
        <v>113</v>
      </c>
      <c r="V14" s="123" t="s">
        <v>114</v>
      </c>
      <c r="W14" s="123" t="s">
        <v>115</v>
      </c>
      <c r="X14" s="123" t="s">
        <v>116</v>
      </c>
      <c r="Y14" s="123"/>
      <c r="Z14" s="123"/>
      <c r="AA14" s="123" t="s">
        <v>117</v>
      </c>
      <c r="AB14" s="59"/>
      <c r="AC14" s="105"/>
      <c r="AD14" s="105"/>
      <c r="AE14" s="147"/>
      <c r="AF14" s="148"/>
      <c r="AG14" s="148"/>
      <c r="AH14" s="148"/>
      <c r="AI14" s="148"/>
      <c r="AJ14" s="149"/>
      <c r="AK14" s="110"/>
      <c r="AL14" s="110"/>
      <c r="AM14" s="9"/>
    </row>
    <row r="15" spans="1:39" s="36" customFormat="1" ht="49.5" customHeight="1">
      <c r="A15" s="9"/>
      <c r="B15" s="131"/>
      <c r="C15" s="132"/>
      <c r="D15" s="133"/>
      <c r="E15" s="131"/>
      <c r="F15" s="133"/>
      <c r="G15" s="131"/>
      <c r="H15" s="133"/>
      <c r="I15" s="131"/>
      <c r="J15" s="133"/>
      <c r="K15" s="120"/>
      <c r="L15" s="131"/>
      <c r="M15" s="133"/>
      <c r="N15" s="131"/>
      <c r="O15" s="132"/>
      <c r="P15" s="132"/>
      <c r="Q15" s="132"/>
      <c r="R15" s="137"/>
      <c r="S15" s="135"/>
      <c r="T15" s="124"/>
      <c r="U15" s="124"/>
      <c r="V15" s="124"/>
      <c r="W15" s="124"/>
      <c r="X15" s="124"/>
      <c r="Y15" s="124"/>
      <c r="Z15" s="124"/>
      <c r="AA15" s="124"/>
      <c r="AB15" s="60"/>
      <c r="AC15" s="105"/>
      <c r="AD15" s="105"/>
      <c r="AE15" s="53">
        <v>2019</v>
      </c>
      <c r="AF15" s="53">
        <v>2020</v>
      </c>
      <c r="AG15" s="53">
        <v>2021</v>
      </c>
      <c r="AH15" s="53">
        <v>2022</v>
      </c>
      <c r="AI15" s="53">
        <v>2023</v>
      </c>
      <c r="AJ15" s="53">
        <v>2024</v>
      </c>
      <c r="AK15" s="55" t="s">
        <v>1</v>
      </c>
      <c r="AL15" s="55" t="s">
        <v>2</v>
      </c>
      <c r="AM15" s="9"/>
    </row>
    <row r="16" spans="1:39" s="36" customFormat="1" ht="15.75" customHeight="1">
      <c r="A16" s="9"/>
      <c r="B16" s="53">
        <v>1</v>
      </c>
      <c r="C16" s="53">
        <v>2</v>
      </c>
      <c r="D16" s="53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3">
        <v>9</v>
      </c>
      <c r="K16" s="54">
        <v>10</v>
      </c>
      <c r="L16" s="53">
        <v>11</v>
      </c>
      <c r="M16" s="54">
        <v>12</v>
      </c>
      <c r="N16" s="54">
        <v>13</v>
      </c>
      <c r="O16" s="54">
        <v>14</v>
      </c>
      <c r="P16" s="54">
        <v>15</v>
      </c>
      <c r="Q16" s="53">
        <v>16</v>
      </c>
      <c r="R16" s="54">
        <v>17</v>
      </c>
      <c r="S16" s="53">
        <v>18</v>
      </c>
      <c r="T16" s="54">
        <v>19</v>
      </c>
      <c r="U16" s="53">
        <v>20</v>
      </c>
      <c r="V16" s="54">
        <v>21</v>
      </c>
      <c r="W16" s="53">
        <v>22</v>
      </c>
      <c r="X16" s="54">
        <v>23</v>
      </c>
      <c r="Y16" s="53">
        <v>24</v>
      </c>
      <c r="Z16" s="54">
        <v>25</v>
      </c>
      <c r="AA16" s="53">
        <v>26</v>
      </c>
      <c r="AB16" s="54">
        <v>27</v>
      </c>
      <c r="AC16" s="53">
        <v>28</v>
      </c>
      <c r="AD16" s="54">
        <v>29</v>
      </c>
      <c r="AE16" s="54">
        <v>30</v>
      </c>
      <c r="AF16" s="54">
        <v>31</v>
      </c>
      <c r="AG16" s="54">
        <v>32</v>
      </c>
      <c r="AH16" s="53">
        <v>33</v>
      </c>
      <c r="AI16" s="54">
        <v>34</v>
      </c>
      <c r="AJ16" s="53">
        <v>35</v>
      </c>
      <c r="AK16" s="53">
        <v>36</v>
      </c>
      <c r="AL16" s="54">
        <v>37</v>
      </c>
      <c r="AM16" s="9"/>
    </row>
    <row r="17" spans="1:39" s="99" customFormat="1" ht="14.25" customHeight="1">
      <c r="A17" s="86"/>
      <c r="B17" s="87">
        <v>6</v>
      </c>
      <c r="C17" s="87">
        <v>0</v>
      </c>
      <c r="D17" s="87">
        <v>0</v>
      </c>
      <c r="E17" s="88">
        <v>0</v>
      </c>
      <c r="F17" s="88">
        <v>7</v>
      </c>
      <c r="G17" s="88">
        <v>0</v>
      </c>
      <c r="H17" s="88">
        <v>7</v>
      </c>
      <c r="I17" s="88">
        <v>0</v>
      </c>
      <c r="J17" s="87">
        <v>6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6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97" t="s">
        <v>11</v>
      </c>
      <c r="AD17" s="92" t="s">
        <v>93</v>
      </c>
      <c r="AE17" s="98">
        <f aca="true" t="shared" si="0" ref="AE17:AJ17">AE23</f>
        <v>52300</v>
      </c>
      <c r="AF17" s="98">
        <f>AF23+AF44</f>
        <v>427527.5</v>
      </c>
      <c r="AG17" s="98">
        <f t="shared" si="0"/>
        <v>50000</v>
      </c>
      <c r="AH17" s="98">
        <f t="shared" si="0"/>
        <v>50000</v>
      </c>
      <c r="AI17" s="98">
        <f t="shared" si="0"/>
        <v>50000</v>
      </c>
      <c r="AJ17" s="98">
        <f t="shared" si="0"/>
        <v>50000</v>
      </c>
      <c r="AK17" s="85">
        <f>AJ17+AI17+AH17+AG17+AF17+AE17</f>
        <v>679827.5</v>
      </c>
      <c r="AL17" s="95">
        <v>2024</v>
      </c>
      <c r="AM17" s="86"/>
    </row>
    <row r="18" spans="1:39" s="36" customFormat="1" ht="24">
      <c r="A18" s="9"/>
      <c r="B18" s="53">
        <v>6</v>
      </c>
      <c r="C18" s="53">
        <v>0</v>
      </c>
      <c r="D18" s="53">
        <v>0</v>
      </c>
      <c r="E18" s="54">
        <v>0</v>
      </c>
      <c r="F18" s="54">
        <v>7</v>
      </c>
      <c r="G18" s="54">
        <v>0</v>
      </c>
      <c r="H18" s="54">
        <v>7</v>
      </c>
      <c r="I18" s="54">
        <v>0</v>
      </c>
      <c r="J18" s="53">
        <v>6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6</v>
      </c>
      <c r="U18" s="52">
        <v>0</v>
      </c>
      <c r="V18" s="52">
        <v>1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48" t="s">
        <v>89</v>
      </c>
      <c r="AD18" s="47"/>
      <c r="AE18" s="48"/>
      <c r="AF18" s="57"/>
      <c r="AG18" s="57"/>
      <c r="AH18" s="48"/>
      <c r="AI18" s="57"/>
      <c r="AJ18" s="57"/>
      <c r="AK18" s="61"/>
      <c r="AL18" s="55"/>
      <c r="AM18" s="9"/>
    </row>
    <row r="19" spans="1:39" s="36" customFormat="1" ht="24">
      <c r="A19" s="9"/>
      <c r="B19" s="53">
        <v>6</v>
      </c>
      <c r="C19" s="53">
        <v>0</v>
      </c>
      <c r="D19" s="53">
        <v>0</v>
      </c>
      <c r="E19" s="54">
        <v>0</v>
      </c>
      <c r="F19" s="54">
        <v>7</v>
      </c>
      <c r="G19" s="54">
        <v>0</v>
      </c>
      <c r="H19" s="54">
        <v>7</v>
      </c>
      <c r="I19" s="54">
        <v>0</v>
      </c>
      <c r="J19" s="53">
        <v>6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6</v>
      </c>
      <c r="U19" s="52">
        <v>0</v>
      </c>
      <c r="V19" s="52">
        <v>1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1</v>
      </c>
      <c r="AC19" s="48" t="s">
        <v>94</v>
      </c>
      <c r="AD19" s="47" t="s">
        <v>92</v>
      </c>
      <c r="AE19" s="48">
        <v>1200</v>
      </c>
      <c r="AF19" s="57">
        <v>1200</v>
      </c>
      <c r="AG19" s="57">
        <v>1200</v>
      </c>
      <c r="AH19" s="48">
        <v>1200</v>
      </c>
      <c r="AI19" s="57">
        <v>1200</v>
      </c>
      <c r="AJ19" s="57">
        <v>1200</v>
      </c>
      <c r="AK19" s="61">
        <f aca="true" t="shared" si="1" ref="AK19:AK41">AJ19+AI19+AH19+AG19+AF19+AE19</f>
        <v>7200</v>
      </c>
      <c r="AL19" s="55">
        <f>$AL$17</f>
        <v>2024</v>
      </c>
      <c r="AM19" s="9"/>
    </row>
    <row r="20" spans="1:39" s="36" customFormat="1" ht="24">
      <c r="A20" s="9"/>
      <c r="B20" s="53">
        <v>6</v>
      </c>
      <c r="C20" s="53">
        <v>0</v>
      </c>
      <c r="D20" s="53">
        <v>0</v>
      </c>
      <c r="E20" s="54">
        <v>0</v>
      </c>
      <c r="F20" s="54">
        <v>7</v>
      </c>
      <c r="G20" s="54">
        <v>0</v>
      </c>
      <c r="H20" s="54">
        <v>7</v>
      </c>
      <c r="I20" s="54">
        <v>0</v>
      </c>
      <c r="J20" s="53">
        <v>6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6</v>
      </c>
      <c r="U20" s="52">
        <v>0</v>
      </c>
      <c r="V20" s="52">
        <v>1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2</v>
      </c>
      <c r="AC20" s="48" t="s">
        <v>95</v>
      </c>
      <c r="AD20" s="47" t="s">
        <v>84</v>
      </c>
      <c r="AE20" s="57">
        <v>80</v>
      </c>
      <c r="AF20" s="57">
        <v>80</v>
      </c>
      <c r="AG20" s="57">
        <v>80</v>
      </c>
      <c r="AH20" s="57">
        <v>80</v>
      </c>
      <c r="AI20" s="57">
        <v>80</v>
      </c>
      <c r="AJ20" s="57">
        <v>80</v>
      </c>
      <c r="AK20" s="57">
        <v>80</v>
      </c>
      <c r="AL20" s="55">
        <f>$AL$17</f>
        <v>2024</v>
      </c>
      <c r="AM20" s="9"/>
    </row>
    <row r="21" spans="1:39" s="36" customFormat="1" ht="15">
      <c r="A21" s="9"/>
      <c r="B21" s="53">
        <v>6</v>
      </c>
      <c r="C21" s="53">
        <v>0</v>
      </c>
      <c r="D21" s="53">
        <v>0</v>
      </c>
      <c r="E21" s="54">
        <v>0</v>
      </c>
      <c r="F21" s="54">
        <v>7</v>
      </c>
      <c r="G21" s="54">
        <v>0</v>
      </c>
      <c r="H21" s="54">
        <v>7</v>
      </c>
      <c r="I21" s="54">
        <v>0</v>
      </c>
      <c r="J21" s="53">
        <v>6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6</v>
      </c>
      <c r="U21" s="52">
        <v>0</v>
      </c>
      <c r="V21" s="52">
        <v>2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48" t="s">
        <v>110</v>
      </c>
      <c r="AD21" s="47"/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55"/>
      <c r="AM21" s="9"/>
    </row>
    <row r="22" spans="1:39" s="36" customFormat="1" ht="15">
      <c r="A22" s="9"/>
      <c r="B22" s="53">
        <v>6</v>
      </c>
      <c r="C22" s="53">
        <v>0</v>
      </c>
      <c r="D22" s="53">
        <v>0</v>
      </c>
      <c r="E22" s="54">
        <v>0</v>
      </c>
      <c r="F22" s="54">
        <v>7</v>
      </c>
      <c r="G22" s="54">
        <v>0</v>
      </c>
      <c r="H22" s="54">
        <v>7</v>
      </c>
      <c r="I22" s="54">
        <v>0</v>
      </c>
      <c r="J22" s="53">
        <v>6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6</v>
      </c>
      <c r="U22" s="52">
        <v>0</v>
      </c>
      <c r="V22" s="52">
        <v>2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1</v>
      </c>
      <c r="AC22" s="48" t="s">
        <v>111</v>
      </c>
      <c r="AD22" s="47" t="s">
        <v>91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55">
        <f>$AL$17</f>
        <v>2024</v>
      </c>
      <c r="AM22" s="9"/>
    </row>
    <row r="23" spans="1:39" s="36" customFormat="1" ht="28.5" customHeight="1">
      <c r="A23" s="9"/>
      <c r="B23" s="53">
        <v>6</v>
      </c>
      <c r="C23" s="53">
        <v>0</v>
      </c>
      <c r="D23" s="53">
        <v>0</v>
      </c>
      <c r="E23" s="54">
        <v>0</v>
      </c>
      <c r="F23" s="54">
        <v>7</v>
      </c>
      <c r="G23" s="54">
        <v>0</v>
      </c>
      <c r="H23" s="54">
        <v>7</v>
      </c>
      <c r="I23" s="54">
        <v>0</v>
      </c>
      <c r="J23" s="53">
        <v>6</v>
      </c>
      <c r="K23" s="64">
        <v>1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53">
        <v>0</v>
      </c>
      <c r="T23" s="53">
        <v>6</v>
      </c>
      <c r="U23" s="52">
        <v>1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67" t="s">
        <v>123</v>
      </c>
      <c r="AD23" s="47" t="s">
        <v>93</v>
      </c>
      <c r="AE23" s="62">
        <f aca="true" t="shared" si="2" ref="AE23:AJ23">AE24+AE36</f>
        <v>52300</v>
      </c>
      <c r="AF23" s="63">
        <f t="shared" si="2"/>
        <v>50000</v>
      </c>
      <c r="AG23" s="63">
        <f t="shared" si="2"/>
        <v>50000</v>
      </c>
      <c r="AH23" s="62">
        <f t="shared" si="2"/>
        <v>50000</v>
      </c>
      <c r="AI23" s="63">
        <f t="shared" si="2"/>
        <v>50000</v>
      </c>
      <c r="AJ23" s="63">
        <f t="shared" si="2"/>
        <v>50000</v>
      </c>
      <c r="AK23" s="61">
        <f t="shared" si="1"/>
        <v>302300</v>
      </c>
      <c r="AL23" s="55">
        <f>$AL$17</f>
        <v>2024</v>
      </c>
      <c r="AM23" s="9"/>
    </row>
    <row r="24" spans="1:39" s="7" customFormat="1" ht="15.75" customHeight="1">
      <c r="A24" s="9"/>
      <c r="B24" s="53">
        <v>6</v>
      </c>
      <c r="C24" s="53">
        <v>0</v>
      </c>
      <c r="D24" s="53">
        <v>0</v>
      </c>
      <c r="E24" s="54">
        <v>0</v>
      </c>
      <c r="F24" s="54">
        <v>7</v>
      </c>
      <c r="G24" s="54">
        <v>0</v>
      </c>
      <c r="H24" s="54">
        <v>7</v>
      </c>
      <c r="I24" s="54">
        <v>0</v>
      </c>
      <c r="J24" s="53">
        <v>6</v>
      </c>
      <c r="K24" s="64">
        <v>1</v>
      </c>
      <c r="L24" s="64">
        <v>0</v>
      </c>
      <c r="M24" s="64">
        <v>1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53">
        <v>0</v>
      </c>
      <c r="T24" s="53">
        <v>6</v>
      </c>
      <c r="U24" s="52">
        <v>1</v>
      </c>
      <c r="V24" s="52">
        <v>0</v>
      </c>
      <c r="W24" s="52">
        <v>1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65" t="s">
        <v>83</v>
      </c>
      <c r="AD24" s="47" t="s">
        <v>93</v>
      </c>
      <c r="AE24" s="62">
        <f aca="true" t="shared" si="3" ref="AE24:AJ24">AE32+AE34</f>
        <v>24300</v>
      </c>
      <c r="AF24" s="63">
        <f t="shared" si="3"/>
        <v>22000</v>
      </c>
      <c r="AG24" s="63">
        <f t="shared" si="3"/>
        <v>22000</v>
      </c>
      <c r="AH24" s="62">
        <f t="shared" si="3"/>
        <v>22000</v>
      </c>
      <c r="AI24" s="63">
        <f t="shared" si="3"/>
        <v>22000</v>
      </c>
      <c r="AJ24" s="63">
        <f t="shared" si="3"/>
        <v>22000</v>
      </c>
      <c r="AK24" s="85">
        <f t="shared" si="1"/>
        <v>134300</v>
      </c>
      <c r="AL24" s="55">
        <f>$AL$17</f>
        <v>2024</v>
      </c>
      <c r="AM24" s="9"/>
    </row>
    <row r="25" spans="1:39" s="7" customFormat="1" ht="23.25" customHeight="1">
      <c r="A25" s="9"/>
      <c r="B25" s="53">
        <v>6</v>
      </c>
      <c r="C25" s="53">
        <v>0</v>
      </c>
      <c r="D25" s="53">
        <v>0</v>
      </c>
      <c r="E25" s="54">
        <v>0</v>
      </c>
      <c r="F25" s="54">
        <v>7</v>
      </c>
      <c r="G25" s="54">
        <v>0</v>
      </c>
      <c r="H25" s="54">
        <v>7</v>
      </c>
      <c r="I25" s="54">
        <v>0</v>
      </c>
      <c r="J25" s="53">
        <v>6</v>
      </c>
      <c r="K25" s="64">
        <v>1</v>
      </c>
      <c r="L25" s="64">
        <v>0</v>
      </c>
      <c r="M25" s="64">
        <v>1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53">
        <v>0</v>
      </c>
      <c r="T25" s="53">
        <v>6</v>
      </c>
      <c r="U25" s="52">
        <v>1</v>
      </c>
      <c r="V25" s="52">
        <v>0</v>
      </c>
      <c r="W25" s="52">
        <v>1</v>
      </c>
      <c r="X25" s="52">
        <v>0</v>
      </c>
      <c r="Y25" s="52">
        <v>0</v>
      </c>
      <c r="Z25" s="52">
        <v>0</v>
      </c>
      <c r="AA25" s="52">
        <v>0</v>
      </c>
      <c r="AB25" s="52">
        <v>1</v>
      </c>
      <c r="AC25" s="48" t="s">
        <v>96</v>
      </c>
      <c r="AD25" s="47" t="s">
        <v>84</v>
      </c>
      <c r="AE25" s="57">
        <v>31</v>
      </c>
      <c r="AF25" s="57">
        <v>31</v>
      </c>
      <c r="AG25" s="57">
        <v>31</v>
      </c>
      <c r="AH25" s="57">
        <v>31</v>
      </c>
      <c r="AI25" s="57">
        <v>31</v>
      </c>
      <c r="AJ25" s="57">
        <v>31</v>
      </c>
      <c r="AK25" s="57">
        <v>31</v>
      </c>
      <c r="AL25" s="55">
        <f>$AL$17</f>
        <v>2024</v>
      </c>
      <c r="AM25" s="9"/>
    </row>
    <row r="26" spans="1:39" s="7" customFormat="1" ht="24" customHeight="1">
      <c r="A26" s="9"/>
      <c r="B26" s="53">
        <v>6</v>
      </c>
      <c r="C26" s="53">
        <v>0</v>
      </c>
      <c r="D26" s="53">
        <v>0</v>
      </c>
      <c r="E26" s="54">
        <v>0</v>
      </c>
      <c r="F26" s="54">
        <v>7</v>
      </c>
      <c r="G26" s="54">
        <v>0</v>
      </c>
      <c r="H26" s="54">
        <v>7</v>
      </c>
      <c r="I26" s="54">
        <v>0</v>
      </c>
      <c r="J26" s="53">
        <v>6</v>
      </c>
      <c r="K26" s="64">
        <v>1</v>
      </c>
      <c r="L26" s="64">
        <v>0</v>
      </c>
      <c r="M26" s="64">
        <v>1</v>
      </c>
      <c r="N26" s="64">
        <v>2</v>
      </c>
      <c r="O26" s="64">
        <v>0</v>
      </c>
      <c r="P26" s="64">
        <v>1</v>
      </c>
      <c r="Q26" s="64">
        <v>1</v>
      </c>
      <c r="R26" s="64" t="s">
        <v>136</v>
      </c>
      <c r="S26" s="53">
        <v>0</v>
      </c>
      <c r="T26" s="53">
        <v>6</v>
      </c>
      <c r="U26" s="52">
        <v>1</v>
      </c>
      <c r="V26" s="52">
        <v>0</v>
      </c>
      <c r="W26" s="52">
        <v>1</v>
      </c>
      <c r="X26" s="52">
        <v>1</v>
      </c>
      <c r="Y26" s="52">
        <v>1</v>
      </c>
      <c r="Z26" s="52">
        <v>0</v>
      </c>
      <c r="AA26" s="52">
        <v>0</v>
      </c>
      <c r="AB26" s="52">
        <v>0</v>
      </c>
      <c r="AC26" s="48" t="s">
        <v>138</v>
      </c>
      <c r="AD26" s="47" t="s">
        <v>139</v>
      </c>
      <c r="AE26" s="75">
        <v>1</v>
      </c>
      <c r="AF26" s="76">
        <v>1</v>
      </c>
      <c r="AG26" s="76">
        <v>1</v>
      </c>
      <c r="AH26" s="75">
        <v>1</v>
      </c>
      <c r="AI26" s="76">
        <v>1</v>
      </c>
      <c r="AJ26" s="76">
        <v>1</v>
      </c>
      <c r="AK26" s="76">
        <v>1</v>
      </c>
      <c r="AL26" s="55" t="s">
        <v>147</v>
      </c>
      <c r="AM26" s="9"/>
    </row>
    <row r="27" spans="1:39" s="7" customFormat="1" ht="15">
      <c r="A27" s="9"/>
      <c r="B27" s="53">
        <v>6</v>
      </c>
      <c r="C27" s="53">
        <v>0</v>
      </c>
      <c r="D27" s="53">
        <v>0</v>
      </c>
      <c r="E27" s="54">
        <v>0</v>
      </c>
      <c r="F27" s="54">
        <v>7</v>
      </c>
      <c r="G27" s="54">
        <v>0</v>
      </c>
      <c r="H27" s="54">
        <v>7</v>
      </c>
      <c r="I27" s="54">
        <v>0</v>
      </c>
      <c r="J27" s="53">
        <v>6</v>
      </c>
      <c r="K27" s="64">
        <v>1</v>
      </c>
      <c r="L27" s="64">
        <v>0</v>
      </c>
      <c r="M27" s="64">
        <v>1</v>
      </c>
      <c r="N27" s="64">
        <v>2</v>
      </c>
      <c r="O27" s="64">
        <v>0</v>
      </c>
      <c r="P27" s="64">
        <v>1</v>
      </c>
      <c r="Q27" s="64">
        <v>1</v>
      </c>
      <c r="R27" s="64" t="s">
        <v>136</v>
      </c>
      <c r="S27" s="53">
        <v>0</v>
      </c>
      <c r="T27" s="53">
        <v>6</v>
      </c>
      <c r="U27" s="52">
        <v>1</v>
      </c>
      <c r="V27" s="52">
        <v>0</v>
      </c>
      <c r="W27" s="52">
        <v>1</v>
      </c>
      <c r="X27" s="52">
        <v>1</v>
      </c>
      <c r="Y27" s="52">
        <v>1</v>
      </c>
      <c r="Z27" s="52">
        <v>0</v>
      </c>
      <c r="AA27" s="52">
        <v>0</v>
      </c>
      <c r="AB27" s="52">
        <v>1</v>
      </c>
      <c r="AC27" s="48" t="s">
        <v>97</v>
      </c>
      <c r="AD27" s="47" t="s">
        <v>92</v>
      </c>
      <c r="AE27" s="48">
        <v>100</v>
      </c>
      <c r="AF27" s="57">
        <v>100</v>
      </c>
      <c r="AG27" s="57">
        <v>100</v>
      </c>
      <c r="AH27" s="48">
        <v>100</v>
      </c>
      <c r="AI27" s="57">
        <v>100</v>
      </c>
      <c r="AJ27" s="57">
        <v>100</v>
      </c>
      <c r="AK27" s="61">
        <f t="shared" si="1"/>
        <v>600</v>
      </c>
      <c r="AL27" s="55">
        <f>$AL$17</f>
        <v>2024</v>
      </c>
      <c r="AM27" s="9"/>
    </row>
    <row r="28" spans="1:39" s="7" customFormat="1" ht="25.5">
      <c r="A28" s="9"/>
      <c r="B28" s="53">
        <v>6</v>
      </c>
      <c r="C28" s="53">
        <v>0</v>
      </c>
      <c r="D28" s="53">
        <v>0</v>
      </c>
      <c r="E28" s="54">
        <v>0</v>
      </c>
      <c r="F28" s="54">
        <v>7</v>
      </c>
      <c r="G28" s="54">
        <v>0</v>
      </c>
      <c r="H28" s="54">
        <v>7</v>
      </c>
      <c r="I28" s="54">
        <v>0</v>
      </c>
      <c r="J28" s="53">
        <v>6</v>
      </c>
      <c r="K28" s="64">
        <v>1</v>
      </c>
      <c r="L28" s="64">
        <v>0</v>
      </c>
      <c r="M28" s="64">
        <v>1</v>
      </c>
      <c r="N28" s="64">
        <v>2</v>
      </c>
      <c r="O28" s="64">
        <v>0</v>
      </c>
      <c r="P28" s="64">
        <v>1</v>
      </c>
      <c r="Q28" s="64">
        <v>2</v>
      </c>
      <c r="R28" s="64" t="s">
        <v>136</v>
      </c>
      <c r="S28" s="53">
        <v>0</v>
      </c>
      <c r="T28" s="53">
        <v>6</v>
      </c>
      <c r="U28" s="52">
        <v>1</v>
      </c>
      <c r="V28" s="52">
        <v>0</v>
      </c>
      <c r="W28" s="52">
        <v>1</v>
      </c>
      <c r="X28" s="52">
        <v>1</v>
      </c>
      <c r="Y28" s="52">
        <v>2</v>
      </c>
      <c r="Z28" s="52">
        <v>0</v>
      </c>
      <c r="AA28" s="52">
        <v>0</v>
      </c>
      <c r="AB28" s="52">
        <v>0</v>
      </c>
      <c r="AC28" s="48" t="s">
        <v>140</v>
      </c>
      <c r="AD28" s="47" t="s">
        <v>139</v>
      </c>
      <c r="AE28" s="75">
        <v>1</v>
      </c>
      <c r="AF28" s="76">
        <v>1</v>
      </c>
      <c r="AG28" s="76">
        <v>1</v>
      </c>
      <c r="AH28" s="75">
        <v>1</v>
      </c>
      <c r="AI28" s="76">
        <v>1</v>
      </c>
      <c r="AJ28" s="76">
        <v>1</v>
      </c>
      <c r="AK28" s="76">
        <v>1</v>
      </c>
      <c r="AL28" s="55" t="s">
        <v>147</v>
      </c>
      <c r="AM28" s="9"/>
    </row>
    <row r="29" spans="1:39" s="7" customFormat="1" ht="15">
      <c r="A29" s="9"/>
      <c r="B29" s="53">
        <v>6</v>
      </c>
      <c r="C29" s="53">
        <v>0</v>
      </c>
      <c r="D29" s="53">
        <v>0</v>
      </c>
      <c r="E29" s="54">
        <v>0</v>
      </c>
      <c r="F29" s="54">
        <v>7</v>
      </c>
      <c r="G29" s="54">
        <v>0</v>
      </c>
      <c r="H29" s="54">
        <v>7</v>
      </c>
      <c r="I29" s="54">
        <v>0</v>
      </c>
      <c r="J29" s="53">
        <v>6</v>
      </c>
      <c r="K29" s="64">
        <v>1</v>
      </c>
      <c r="L29" s="64">
        <v>0</v>
      </c>
      <c r="M29" s="64">
        <v>1</v>
      </c>
      <c r="N29" s="64">
        <v>2</v>
      </c>
      <c r="O29" s="64">
        <v>0</v>
      </c>
      <c r="P29" s="64">
        <v>1</v>
      </c>
      <c r="Q29" s="64">
        <v>2</v>
      </c>
      <c r="R29" s="64" t="s">
        <v>136</v>
      </c>
      <c r="S29" s="53">
        <v>0</v>
      </c>
      <c r="T29" s="53">
        <v>6</v>
      </c>
      <c r="U29" s="52">
        <v>1</v>
      </c>
      <c r="V29" s="52">
        <v>0</v>
      </c>
      <c r="W29" s="52">
        <v>1</v>
      </c>
      <c r="X29" s="52">
        <v>1</v>
      </c>
      <c r="Y29" s="52">
        <v>2</v>
      </c>
      <c r="Z29" s="52">
        <v>0</v>
      </c>
      <c r="AA29" s="52">
        <v>0</v>
      </c>
      <c r="AB29" s="52">
        <v>1</v>
      </c>
      <c r="AC29" s="48" t="s">
        <v>98</v>
      </c>
      <c r="AD29" s="47" t="s">
        <v>90</v>
      </c>
      <c r="AE29" s="48">
        <v>20</v>
      </c>
      <c r="AF29" s="57">
        <v>20</v>
      </c>
      <c r="AG29" s="57">
        <v>20</v>
      </c>
      <c r="AH29" s="48">
        <v>20</v>
      </c>
      <c r="AI29" s="57">
        <v>20</v>
      </c>
      <c r="AJ29" s="57">
        <v>20</v>
      </c>
      <c r="AK29" s="61">
        <f t="shared" si="1"/>
        <v>120</v>
      </c>
      <c r="AL29" s="55">
        <f>$AL$17</f>
        <v>2024</v>
      </c>
      <c r="AM29" s="9"/>
    </row>
    <row r="30" spans="1:39" s="7" customFormat="1" ht="37.5" customHeight="1">
      <c r="A30" s="9"/>
      <c r="B30" s="53">
        <v>6</v>
      </c>
      <c r="C30" s="53">
        <v>0</v>
      </c>
      <c r="D30" s="53">
        <v>0</v>
      </c>
      <c r="E30" s="54">
        <v>0</v>
      </c>
      <c r="F30" s="54">
        <v>7</v>
      </c>
      <c r="G30" s="54">
        <v>0</v>
      </c>
      <c r="H30" s="54">
        <v>7</v>
      </c>
      <c r="I30" s="54">
        <v>0</v>
      </c>
      <c r="J30" s="53">
        <v>6</v>
      </c>
      <c r="K30" s="64">
        <v>1</v>
      </c>
      <c r="L30" s="64">
        <v>0</v>
      </c>
      <c r="M30" s="64">
        <v>1</v>
      </c>
      <c r="N30" s="64">
        <v>2</v>
      </c>
      <c r="O30" s="64">
        <v>0</v>
      </c>
      <c r="P30" s="64">
        <v>1</v>
      </c>
      <c r="Q30" s="64">
        <v>3</v>
      </c>
      <c r="R30" s="64" t="s">
        <v>136</v>
      </c>
      <c r="S30" s="53">
        <v>0</v>
      </c>
      <c r="T30" s="53">
        <v>6</v>
      </c>
      <c r="U30" s="52">
        <v>1</v>
      </c>
      <c r="V30" s="52">
        <v>0</v>
      </c>
      <c r="W30" s="52">
        <v>1</v>
      </c>
      <c r="X30" s="52">
        <v>1</v>
      </c>
      <c r="Y30" s="52">
        <v>3</v>
      </c>
      <c r="Z30" s="52">
        <v>0</v>
      </c>
      <c r="AA30" s="52">
        <v>0</v>
      </c>
      <c r="AB30" s="52">
        <v>0</v>
      </c>
      <c r="AC30" s="48" t="s">
        <v>141</v>
      </c>
      <c r="AD30" s="47" t="s">
        <v>139</v>
      </c>
      <c r="AE30" s="75">
        <v>1</v>
      </c>
      <c r="AF30" s="76">
        <v>1</v>
      </c>
      <c r="AG30" s="76">
        <v>1</v>
      </c>
      <c r="AH30" s="75">
        <v>1</v>
      </c>
      <c r="AI30" s="76">
        <v>1</v>
      </c>
      <c r="AJ30" s="76">
        <v>1</v>
      </c>
      <c r="AK30" s="76">
        <v>1</v>
      </c>
      <c r="AL30" s="55" t="s">
        <v>147</v>
      </c>
      <c r="AM30" s="9"/>
    </row>
    <row r="31" spans="1:39" s="7" customFormat="1" ht="15">
      <c r="A31" s="9"/>
      <c r="B31" s="53">
        <v>6</v>
      </c>
      <c r="C31" s="53">
        <v>0</v>
      </c>
      <c r="D31" s="53">
        <v>0</v>
      </c>
      <c r="E31" s="54">
        <v>0</v>
      </c>
      <c r="F31" s="54">
        <v>7</v>
      </c>
      <c r="G31" s="54">
        <v>0</v>
      </c>
      <c r="H31" s="54">
        <v>7</v>
      </c>
      <c r="I31" s="54">
        <v>0</v>
      </c>
      <c r="J31" s="53">
        <v>6</v>
      </c>
      <c r="K31" s="64">
        <v>1</v>
      </c>
      <c r="L31" s="64">
        <v>0</v>
      </c>
      <c r="M31" s="64">
        <v>1</v>
      </c>
      <c r="N31" s="64">
        <v>2</v>
      </c>
      <c r="O31" s="64">
        <v>0</v>
      </c>
      <c r="P31" s="64">
        <v>1</v>
      </c>
      <c r="Q31" s="64">
        <v>3</v>
      </c>
      <c r="R31" s="64" t="s">
        <v>136</v>
      </c>
      <c r="S31" s="53">
        <v>0</v>
      </c>
      <c r="T31" s="53">
        <v>6</v>
      </c>
      <c r="U31" s="52">
        <v>1</v>
      </c>
      <c r="V31" s="52">
        <v>0</v>
      </c>
      <c r="W31" s="52">
        <v>1</v>
      </c>
      <c r="X31" s="52">
        <v>1</v>
      </c>
      <c r="Y31" s="52">
        <v>3</v>
      </c>
      <c r="Z31" s="52">
        <v>0</v>
      </c>
      <c r="AA31" s="52">
        <v>0</v>
      </c>
      <c r="AB31" s="52">
        <v>1</v>
      </c>
      <c r="AC31" s="48" t="s">
        <v>99</v>
      </c>
      <c r="AD31" s="47" t="s">
        <v>91</v>
      </c>
      <c r="AE31" s="48">
        <v>100</v>
      </c>
      <c r="AF31" s="57">
        <v>100</v>
      </c>
      <c r="AG31" s="57">
        <v>100</v>
      </c>
      <c r="AH31" s="48">
        <v>100</v>
      </c>
      <c r="AI31" s="57">
        <v>100</v>
      </c>
      <c r="AJ31" s="57">
        <v>100</v>
      </c>
      <c r="AK31" s="61">
        <f t="shared" si="1"/>
        <v>600</v>
      </c>
      <c r="AL31" s="55">
        <f aca="true" t="shared" si="4" ref="AL31:AL41">$AL$17</f>
        <v>2024</v>
      </c>
      <c r="AM31" s="9"/>
    </row>
    <row r="32" spans="1:39" s="96" customFormat="1" ht="15.75" customHeight="1">
      <c r="A32" s="86"/>
      <c r="B32" s="87">
        <v>6</v>
      </c>
      <c r="C32" s="87">
        <v>0</v>
      </c>
      <c r="D32" s="87">
        <v>0</v>
      </c>
      <c r="E32" s="88">
        <v>0</v>
      </c>
      <c r="F32" s="88">
        <v>7</v>
      </c>
      <c r="G32" s="88">
        <v>0</v>
      </c>
      <c r="H32" s="88">
        <v>7</v>
      </c>
      <c r="I32" s="88">
        <v>0</v>
      </c>
      <c r="J32" s="87">
        <v>6</v>
      </c>
      <c r="K32" s="89">
        <v>1</v>
      </c>
      <c r="L32" s="89">
        <v>0</v>
      </c>
      <c r="M32" s="89">
        <v>1</v>
      </c>
      <c r="N32" s="89">
        <v>2</v>
      </c>
      <c r="O32" s="89">
        <v>0</v>
      </c>
      <c r="P32" s="89">
        <v>1</v>
      </c>
      <c r="Q32" s="89">
        <v>4</v>
      </c>
      <c r="R32" s="89" t="s">
        <v>136</v>
      </c>
      <c r="S32" s="87">
        <v>0</v>
      </c>
      <c r="T32" s="87">
        <v>6</v>
      </c>
      <c r="U32" s="90">
        <v>1</v>
      </c>
      <c r="V32" s="90">
        <v>0</v>
      </c>
      <c r="W32" s="90">
        <v>1</v>
      </c>
      <c r="X32" s="90">
        <v>1</v>
      </c>
      <c r="Y32" s="90">
        <v>4</v>
      </c>
      <c r="Z32" s="90">
        <v>0</v>
      </c>
      <c r="AA32" s="90">
        <v>0</v>
      </c>
      <c r="AB32" s="90">
        <v>0</v>
      </c>
      <c r="AC32" s="91" t="s">
        <v>126</v>
      </c>
      <c r="AD32" s="92" t="s">
        <v>93</v>
      </c>
      <c r="AE32" s="93">
        <v>8300</v>
      </c>
      <c r="AF32" s="94">
        <f>$AH$32</f>
        <v>6000</v>
      </c>
      <c r="AG32" s="94">
        <f>$AH$32</f>
        <v>6000</v>
      </c>
      <c r="AH32" s="93">
        <v>6000</v>
      </c>
      <c r="AI32" s="94">
        <f>$AH$32</f>
        <v>6000</v>
      </c>
      <c r="AJ32" s="94">
        <f>$AH$32</f>
        <v>6000</v>
      </c>
      <c r="AK32" s="85">
        <f t="shared" si="1"/>
        <v>38300</v>
      </c>
      <c r="AL32" s="95">
        <f t="shared" si="4"/>
        <v>2024</v>
      </c>
      <c r="AM32" s="86"/>
    </row>
    <row r="33" spans="1:39" s="7" customFormat="1" ht="15" customHeight="1">
      <c r="A33" s="9"/>
      <c r="B33" s="53">
        <v>6</v>
      </c>
      <c r="C33" s="53">
        <v>0</v>
      </c>
      <c r="D33" s="53">
        <v>0</v>
      </c>
      <c r="E33" s="54">
        <v>0</v>
      </c>
      <c r="F33" s="54">
        <v>7</v>
      </c>
      <c r="G33" s="54">
        <v>0</v>
      </c>
      <c r="H33" s="54">
        <v>7</v>
      </c>
      <c r="I33" s="54">
        <v>0</v>
      </c>
      <c r="J33" s="53">
        <v>6</v>
      </c>
      <c r="K33" s="64">
        <v>1</v>
      </c>
      <c r="L33" s="64">
        <v>0</v>
      </c>
      <c r="M33" s="64">
        <v>1</v>
      </c>
      <c r="N33" s="64">
        <v>2</v>
      </c>
      <c r="O33" s="64">
        <v>0</v>
      </c>
      <c r="P33" s="64">
        <v>1</v>
      </c>
      <c r="Q33" s="64">
        <v>4</v>
      </c>
      <c r="R33" s="64" t="s">
        <v>136</v>
      </c>
      <c r="S33" s="53">
        <v>0</v>
      </c>
      <c r="T33" s="53">
        <v>6</v>
      </c>
      <c r="U33" s="52">
        <v>1</v>
      </c>
      <c r="V33" s="52">
        <v>0</v>
      </c>
      <c r="W33" s="52">
        <v>1</v>
      </c>
      <c r="X33" s="52">
        <v>1</v>
      </c>
      <c r="Y33" s="52">
        <v>4</v>
      </c>
      <c r="Z33" s="52">
        <v>0</v>
      </c>
      <c r="AA33" s="52">
        <v>0</v>
      </c>
      <c r="AB33" s="52">
        <v>1</v>
      </c>
      <c r="AC33" s="48" t="s">
        <v>127</v>
      </c>
      <c r="AD33" s="47" t="s">
        <v>91</v>
      </c>
      <c r="AE33" s="48">
        <v>120</v>
      </c>
      <c r="AF33" s="57">
        <v>120</v>
      </c>
      <c r="AG33" s="57">
        <v>120</v>
      </c>
      <c r="AH33" s="48">
        <v>120</v>
      </c>
      <c r="AI33" s="57">
        <v>120</v>
      </c>
      <c r="AJ33" s="57">
        <v>120</v>
      </c>
      <c r="AK33" s="61">
        <f t="shared" si="1"/>
        <v>720</v>
      </c>
      <c r="AL33" s="55">
        <f t="shared" si="4"/>
        <v>2024</v>
      </c>
      <c r="AM33" s="9"/>
    </row>
    <row r="34" spans="1:39" s="7" customFormat="1" ht="24">
      <c r="A34" s="9"/>
      <c r="B34" s="53">
        <v>6</v>
      </c>
      <c r="C34" s="53">
        <v>0</v>
      </c>
      <c r="D34" s="53">
        <v>0</v>
      </c>
      <c r="E34" s="54">
        <v>0</v>
      </c>
      <c r="F34" s="54">
        <v>7</v>
      </c>
      <c r="G34" s="54">
        <v>0</v>
      </c>
      <c r="H34" s="54">
        <v>7</v>
      </c>
      <c r="I34" s="54">
        <v>0</v>
      </c>
      <c r="J34" s="53">
        <v>6</v>
      </c>
      <c r="K34" s="64">
        <v>1</v>
      </c>
      <c r="L34" s="64">
        <v>0</v>
      </c>
      <c r="M34" s="64">
        <v>1</v>
      </c>
      <c r="N34" s="64">
        <v>2</v>
      </c>
      <c r="O34" s="64">
        <v>0</v>
      </c>
      <c r="P34" s="64">
        <v>1</v>
      </c>
      <c r="Q34" s="64">
        <v>5</v>
      </c>
      <c r="R34" s="64" t="s">
        <v>136</v>
      </c>
      <c r="S34" s="53">
        <v>0</v>
      </c>
      <c r="T34" s="53">
        <v>6</v>
      </c>
      <c r="U34" s="52">
        <v>1</v>
      </c>
      <c r="V34" s="52">
        <v>0</v>
      </c>
      <c r="W34" s="52">
        <v>1</v>
      </c>
      <c r="X34" s="52">
        <v>1</v>
      </c>
      <c r="Y34" s="52">
        <v>5</v>
      </c>
      <c r="Z34" s="52">
        <v>0</v>
      </c>
      <c r="AA34" s="52">
        <v>0</v>
      </c>
      <c r="AB34" s="52">
        <v>0</v>
      </c>
      <c r="AC34" s="48" t="s">
        <v>132</v>
      </c>
      <c r="AD34" s="47" t="s">
        <v>93</v>
      </c>
      <c r="AE34" s="62">
        <v>16000</v>
      </c>
      <c r="AF34" s="63">
        <v>16000</v>
      </c>
      <c r="AG34" s="63">
        <v>16000</v>
      </c>
      <c r="AH34" s="62">
        <v>16000</v>
      </c>
      <c r="AI34" s="63">
        <v>16000</v>
      </c>
      <c r="AJ34" s="63">
        <v>16000</v>
      </c>
      <c r="AK34" s="61">
        <f t="shared" si="1"/>
        <v>96000</v>
      </c>
      <c r="AL34" s="55">
        <f t="shared" si="4"/>
        <v>2024</v>
      </c>
      <c r="AM34" s="9"/>
    </row>
    <row r="35" spans="1:39" s="7" customFormat="1" ht="15">
      <c r="A35" s="9"/>
      <c r="B35" s="53">
        <v>6</v>
      </c>
      <c r="C35" s="53">
        <v>0</v>
      </c>
      <c r="D35" s="53">
        <v>0</v>
      </c>
      <c r="E35" s="54">
        <v>0</v>
      </c>
      <c r="F35" s="54">
        <v>7</v>
      </c>
      <c r="G35" s="54">
        <v>0</v>
      </c>
      <c r="H35" s="54">
        <v>7</v>
      </c>
      <c r="I35" s="54">
        <v>0</v>
      </c>
      <c r="J35" s="53">
        <v>6</v>
      </c>
      <c r="K35" s="64">
        <v>1</v>
      </c>
      <c r="L35" s="64">
        <v>0</v>
      </c>
      <c r="M35" s="64">
        <v>1</v>
      </c>
      <c r="N35" s="64">
        <v>2</v>
      </c>
      <c r="O35" s="64">
        <v>0</v>
      </c>
      <c r="P35" s="64">
        <v>1</v>
      </c>
      <c r="Q35" s="64">
        <v>5</v>
      </c>
      <c r="R35" s="64" t="s">
        <v>136</v>
      </c>
      <c r="S35" s="53">
        <v>0</v>
      </c>
      <c r="T35" s="53">
        <v>6</v>
      </c>
      <c r="U35" s="52">
        <v>1</v>
      </c>
      <c r="V35" s="52">
        <v>0</v>
      </c>
      <c r="W35" s="52">
        <v>1</v>
      </c>
      <c r="X35" s="52">
        <v>1</v>
      </c>
      <c r="Y35" s="52">
        <v>5</v>
      </c>
      <c r="Z35" s="52">
        <v>0</v>
      </c>
      <c r="AA35" s="52">
        <v>0</v>
      </c>
      <c r="AB35" s="52">
        <v>1</v>
      </c>
      <c r="AC35" s="48" t="s">
        <v>125</v>
      </c>
      <c r="AD35" s="47" t="s">
        <v>90</v>
      </c>
      <c r="AE35" s="48">
        <v>6</v>
      </c>
      <c r="AF35" s="57">
        <v>6</v>
      </c>
      <c r="AG35" s="57">
        <v>6</v>
      </c>
      <c r="AH35" s="48">
        <v>6</v>
      </c>
      <c r="AI35" s="57">
        <v>6</v>
      </c>
      <c r="AJ35" s="57">
        <v>6</v>
      </c>
      <c r="AK35" s="61">
        <f t="shared" si="1"/>
        <v>36</v>
      </c>
      <c r="AL35" s="55">
        <f t="shared" si="4"/>
        <v>2024</v>
      </c>
      <c r="AM35" s="9"/>
    </row>
    <row r="36" spans="1:39" s="7" customFormat="1" ht="36">
      <c r="A36" s="9"/>
      <c r="B36" s="53">
        <v>6</v>
      </c>
      <c r="C36" s="53">
        <v>0</v>
      </c>
      <c r="D36" s="53">
        <v>0</v>
      </c>
      <c r="E36" s="54">
        <v>0</v>
      </c>
      <c r="F36" s="54">
        <v>7</v>
      </c>
      <c r="G36" s="54">
        <v>0</v>
      </c>
      <c r="H36" s="54">
        <v>7</v>
      </c>
      <c r="I36" s="54">
        <v>0</v>
      </c>
      <c r="J36" s="53">
        <v>6</v>
      </c>
      <c r="K36" s="64">
        <v>1</v>
      </c>
      <c r="L36" s="64">
        <v>0</v>
      </c>
      <c r="M36" s="64">
        <v>2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53">
        <v>0</v>
      </c>
      <c r="T36" s="53">
        <v>6</v>
      </c>
      <c r="U36" s="52">
        <v>1</v>
      </c>
      <c r="V36" s="52">
        <v>0</v>
      </c>
      <c r="W36" s="52">
        <v>2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65" t="s">
        <v>85</v>
      </c>
      <c r="AD36" s="47" t="s">
        <v>93</v>
      </c>
      <c r="AE36" s="69">
        <f aca="true" t="shared" si="5" ref="AE36:AJ36">AE38+AE40</f>
        <v>28000</v>
      </c>
      <c r="AF36" s="69">
        <f t="shared" si="5"/>
        <v>28000</v>
      </c>
      <c r="AG36" s="69">
        <f t="shared" si="5"/>
        <v>28000</v>
      </c>
      <c r="AH36" s="69">
        <f t="shared" si="5"/>
        <v>28000</v>
      </c>
      <c r="AI36" s="69">
        <f t="shared" si="5"/>
        <v>28000</v>
      </c>
      <c r="AJ36" s="69">
        <f t="shared" si="5"/>
        <v>28000</v>
      </c>
      <c r="AK36" s="61">
        <f t="shared" si="1"/>
        <v>168000</v>
      </c>
      <c r="AL36" s="55">
        <f t="shared" si="4"/>
        <v>2024</v>
      </c>
      <c r="AM36" s="9"/>
    </row>
    <row r="37" spans="1:39" s="7" customFormat="1" ht="24">
      <c r="A37" s="9"/>
      <c r="B37" s="53">
        <v>6</v>
      </c>
      <c r="C37" s="53">
        <v>0</v>
      </c>
      <c r="D37" s="53">
        <v>0</v>
      </c>
      <c r="E37" s="54">
        <v>0</v>
      </c>
      <c r="F37" s="54">
        <v>7</v>
      </c>
      <c r="G37" s="54">
        <v>0</v>
      </c>
      <c r="H37" s="54">
        <v>7</v>
      </c>
      <c r="I37" s="54">
        <v>0</v>
      </c>
      <c r="J37" s="53">
        <v>6</v>
      </c>
      <c r="K37" s="64">
        <v>1</v>
      </c>
      <c r="L37" s="64">
        <v>0</v>
      </c>
      <c r="M37" s="64">
        <v>2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53">
        <v>0</v>
      </c>
      <c r="T37" s="53">
        <v>6</v>
      </c>
      <c r="U37" s="52">
        <v>1</v>
      </c>
      <c r="V37" s="52">
        <v>0</v>
      </c>
      <c r="W37" s="52">
        <v>2</v>
      </c>
      <c r="X37" s="52">
        <v>0</v>
      </c>
      <c r="Y37" s="52">
        <v>0</v>
      </c>
      <c r="Z37" s="52">
        <v>0</v>
      </c>
      <c r="AA37" s="52">
        <v>0</v>
      </c>
      <c r="AB37" s="52">
        <v>1</v>
      </c>
      <c r="AC37" s="48" t="s">
        <v>100</v>
      </c>
      <c r="AD37" s="47" t="s">
        <v>84</v>
      </c>
      <c r="AE37" s="70">
        <v>25</v>
      </c>
      <c r="AF37" s="70">
        <v>25</v>
      </c>
      <c r="AG37" s="70">
        <v>25</v>
      </c>
      <c r="AH37" s="70">
        <v>25</v>
      </c>
      <c r="AI37" s="70">
        <v>25</v>
      </c>
      <c r="AJ37" s="70">
        <v>25</v>
      </c>
      <c r="AK37" s="70">
        <v>25</v>
      </c>
      <c r="AL37" s="55">
        <f t="shared" si="4"/>
        <v>2024</v>
      </c>
      <c r="AM37" s="9"/>
    </row>
    <row r="38" spans="1:39" s="7" customFormat="1" ht="24">
      <c r="A38" s="9"/>
      <c r="B38" s="53">
        <v>6</v>
      </c>
      <c r="C38" s="53">
        <v>0</v>
      </c>
      <c r="D38" s="53">
        <v>0</v>
      </c>
      <c r="E38" s="54">
        <v>0</v>
      </c>
      <c r="F38" s="54">
        <v>7</v>
      </c>
      <c r="G38" s="54">
        <v>0</v>
      </c>
      <c r="H38" s="54">
        <v>7</v>
      </c>
      <c r="I38" s="54">
        <v>0</v>
      </c>
      <c r="J38" s="53">
        <v>6</v>
      </c>
      <c r="K38" s="64">
        <v>1</v>
      </c>
      <c r="L38" s="64">
        <v>0</v>
      </c>
      <c r="M38" s="64">
        <v>2</v>
      </c>
      <c r="N38" s="64">
        <v>2</v>
      </c>
      <c r="O38" s="64">
        <v>0</v>
      </c>
      <c r="P38" s="64">
        <v>2</v>
      </c>
      <c r="Q38" s="64">
        <v>1</v>
      </c>
      <c r="R38" s="64" t="s">
        <v>136</v>
      </c>
      <c r="S38" s="53">
        <v>0</v>
      </c>
      <c r="T38" s="53">
        <v>6</v>
      </c>
      <c r="U38" s="52">
        <v>1</v>
      </c>
      <c r="V38" s="52">
        <v>0</v>
      </c>
      <c r="W38" s="52">
        <v>2</v>
      </c>
      <c r="X38" s="52">
        <v>2</v>
      </c>
      <c r="Y38" s="52">
        <v>2</v>
      </c>
      <c r="Z38" s="52">
        <v>0</v>
      </c>
      <c r="AA38" s="52">
        <v>0</v>
      </c>
      <c r="AB38" s="52">
        <v>0</v>
      </c>
      <c r="AC38" s="48" t="s">
        <v>130</v>
      </c>
      <c r="AD38" s="47" t="s">
        <v>93</v>
      </c>
      <c r="AE38" s="69">
        <v>13000</v>
      </c>
      <c r="AF38" s="69">
        <v>13000</v>
      </c>
      <c r="AG38" s="69">
        <f>$AH$38</f>
        <v>13000</v>
      </c>
      <c r="AH38" s="69">
        <v>13000</v>
      </c>
      <c r="AI38" s="69">
        <v>13000</v>
      </c>
      <c r="AJ38" s="69">
        <f>$AH$38</f>
        <v>13000</v>
      </c>
      <c r="AK38" s="61">
        <f t="shared" si="1"/>
        <v>78000</v>
      </c>
      <c r="AL38" s="55">
        <f t="shared" si="4"/>
        <v>2024</v>
      </c>
      <c r="AM38" s="9"/>
    </row>
    <row r="39" spans="1:39" s="7" customFormat="1" ht="15">
      <c r="A39" s="9"/>
      <c r="B39" s="53">
        <v>6</v>
      </c>
      <c r="C39" s="53">
        <v>0</v>
      </c>
      <c r="D39" s="53">
        <v>0</v>
      </c>
      <c r="E39" s="54">
        <v>0</v>
      </c>
      <c r="F39" s="54">
        <v>7</v>
      </c>
      <c r="G39" s="54">
        <v>0</v>
      </c>
      <c r="H39" s="54">
        <v>7</v>
      </c>
      <c r="I39" s="54">
        <v>0</v>
      </c>
      <c r="J39" s="53">
        <v>6</v>
      </c>
      <c r="K39" s="64">
        <v>1</v>
      </c>
      <c r="L39" s="64">
        <v>0</v>
      </c>
      <c r="M39" s="64">
        <v>2</v>
      </c>
      <c r="N39" s="64">
        <v>2</v>
      </c>
      <c r="O39" s="64">
        <v>0</v>
      </c>
      <c r="P39" s="64">
        <v>2</v>
      </c>
      <c r="Q39" s="64">
        <v>1</v>
      </c>
      <c r="R39" s="64" t="s">
        <v>136</v>
      </c>
      <c r="S39" s="53">
        <v>0</v>
      </c>
      <c r="T39" s="53">
        <v>6</v>
      </c>
      <c r="U39" s="52">
        <v>1</v>
      </c>
      <c r="V39" s="52">
        <v>0</v>
      </c>
      <c r="W39" s="52">
        <v>2</v>
      </c>
      <c r="X39" s="52">
        <v>2</v>
      </c>
      <c r="Y39" s="52">
        <v>3</v>
      </c>
      <c r="Z39" s="52">
        <v>0</v>
      </c>
      <c r="AA39" s="52">
        <v>0</v>
      </c>
      <c r="AB39" s="52">
        <v>1</v>
      </c>
      <c r="AC39" s="48" t="s">
        <v>101</v>
      </c>
      <c r="AD39" s="47" t="s">
        <v>90</v>
      </c>
      <c r="AE39" s="70">
        <v>10</v>
      </c>
      <c r="AF39" s="70">
        <v>10</v>
      </c>
      <c r="AG39" s="70">
        <v>10</v>
      </c>
      <c r="AH39" s="70">
        <v>10</v>
      </c>
      <c r="AI39" s="70">
        <v>10</v>
      </c>
      <c r="AJ39" s="70">
        <v>10</v>
      </c>
      <c r="AK39" s="61">
        <f t="shared" si="1"/>
        <v>60</v>
      </c>
      <c r="AL39" s="55">
        <f t="shared" si="4"/>
        <v>2024</v>
      </c>
      <c r="AM39" s="9"/>
    </row>
    <row r="40" spans="1:39" s="7" customFormat="1" ht="24">
      <c r="A40" s="9"/>
      <c r="B40" s="53">
        <v>6</v>
      </c>
      <c r="C40" s="53">
        <v>0</v>
      </c>
      <c r="D40" s="53">
        <v>0</v>
      </c>
      <c r="E40" s="54">
        <v>0</v>
      </c>
      <c r="F40" s="54">
        <v>7</v>
      </c>
      <c r="G40" s="54">
        <v>0</v>
      </c>
      <c r="H40" s="54">
        <v>7</v>
      </c>
      <c r="I40" s="54">
        <v>0</v>
      </c>
      <c r="J40" s="53">
        <v>6</v>
      </c>
      <c r="K40" s="64">
        <v>1</v>
      </c>
      <c r="L40" s="64">
        <v>0</v>
      </c>
      <c r="M40" s="64">
        <v>2</v>
      </c>
      <c r="N40" s="64">
        <v>2</v>
      </c>
      <c r="O40" s="64">
        <v>0</v>
      </c>
      <c r="P40" s="64">
        <v>2</v>
      </c>
      <c r="Q40" s="64">
        <v>2</v>
      </c>
      <c r="R40" s="64" t="s">
        <v>136</v>
      </c>
      <c r="S40" s="53">
        <v>0</v>
      </c>
      <c r="T40" s="53">
        <v>6</v>
      </c>
      <c r="U40" s="52">
        <v>1</v>
      </c>
      <c r="V40" s="52">
        <v>0</v>
      </c>
      <c r="W40" s="52">
        <v>3</v>
      </c>
      <c r="X40" s="52">
        <v>3</v>
      </c>
      <c r="Y40" s="52">
        <v>1</v>
      </c>
      <c r="Z40" s="52">
        <v>0</v>
      </c>
      <c r="AA40" s="52">
        <v>0</v>
      </c>
      <c r="AB40" s="52">
        <v>0</v>
      </c>
      <c r="AC40" s="48" t="s">
        <v>131</v>
      </c>
      <c r="AD40" s="47" t="s">
        <v>93</v>
      </c>
      <c r="AE40" s="69">
        <v>15000</v>
      </c>
      <c r="AF40" s="69">
        <v>15000</v>
      </c>
      <c r="AG40" s="69">
        <v>15000</v>
      </c>
      <c r="AH40" s="69">
        <v>15000</v>
      </c>
      <c r="AI40" s="69">
        <v>15000</v>
      </c>
      <c r="AJ40" s="69">
        <v>15000</v>
      </c>
      <c r="AK40" s="61">
        <f t="shared" si="1"/>
        <v>90000</v>
      </c>
      <c r="AL40" s="55">
        <f t="shared" si="4"/>
        <v>2024</v>
      </c>
      <c r="AM40" s="9"/>
    </row>
    <row r="41" spans="1:39" s="7" customFormat="1" ht="15">
      <c r="A41" s="9"/>
      <c r="B41" s="53">
        <v>6</v>
      </c>
      <c r="C41" s="53">
        <v>0</v>
      </c>
      <c r="D41" s="53">
        <v>0</v>
      </c>
      <c r="E41" s="54">
        <v>0</v>
      </c>
      <c r="F41" s="54">
        <v>7</v>
      </c>
      <c r="G41" s="54">
        <v>0</v>
      </c>
      <c r="H41" s="54">
        <v>7</v>
      </c>
      <c r="I41" s="54">
        <v>0</v>
      </c>
      <c r="J41" s="53">
        <v>6</v>
      </c>
      <c r="K41" s="64">
        <v>1</v>
      </c>
      <c r="L41" s="64">
        <v>0</v>
      </c>
      <c r="M41" s="64">
        <v>2</v>
      </c>
      <c r="N41" s="64">
        <v>2</v>
      </c>
      <c r="O41" s="64">
        <v>0</v>
      </c>
      <c r="P41" s="64">
        <v>2</v>
      </c>
      <c r="Q41" s="64">
        <v>2</v>
      </c>
      <c r="R41" s="64" t="s">
        <v>136</v>
      </c>
      <c r="S41" s="53">
        <v>0</v>
      </c>
      <c r="T41" s="53">
        <v>6</v>
      </c>
      <c r="U41" s="52">
        <v>1</v>
      </c>
      <c r="V41" s="52">
        <v>0</v>
      </c>
      <c r="W41" s="52">
        <v>3</v>
      </c>
      <c r="X41" s="52">
        <v>3</v>
      </c>
      <c r="Y41" s="52">
        <v>1</v>
      </c>
      <c r="Z41" s="52">
        <v>0</v>
      </c>
      <c r="AA41" s="52">
        <v>0</v>
      </c>
      <c r="AB41" s="52">
        <v>1</v>
      </c>
      <c r="AC41" s="48" t="s">
        <v>102</v>
      </c>
      <c r="AD41" s="47" t="s">
        <v>91</v>
      </c>
      <c r="AE41" s="70">
        <v>100</v>
      </c>
      <c r="AF41" s="70">
        <v>100</v>
      </c>
      <c r="AG41" s="70">
        <v>100</v>
      </c>
      <c r="AH41" s="70">
        <v>100</v>
      </c>
      <c r="AI41" s="70">
        <v>100</v>
      </c>
      <c r="AJ41" s="70">
        <v>100</v>
      </c>
      <c r="AK41" s="61">
        <f t="shared" si="1"/>
        <v>600</v>
      </c>
      <c r="AL41" s="55">
        <f t="shared" si="4"/>
        <v>2024</v>
      </c>
      <c r="AM41" s="9"/>
    </row>
    <row r="42" spans="1:39" s="7" customFormat="1" ht="27" customHeight="1">
      <c r="A42" s="9"/>
      <c r="B42" s="53">
        <v>6</v>
      </c>
      <c r="C42" s="53">
        <v>0</v>
      </c>
      <c r="D42" s="53">
        <v>0</v>
      </c>
      <c r="E42" s="54">
        <v>0</v>
      </c>
      <c r="F42" s="54">
        <v>7</v>
      </c>
      <c r="G42" s="54">
        <v>0</v>
      </c>
      <c r="H42" s="54">
        <v>7</v>
      </c>
      <c r="I42" s="54">
        <v>0</v>
      </c>
      <c r="J42" s="53">
        <v>6</v>
      </c>
      <c r="K42" s="64">
        <v>1</v>
      </c>
      <c r="L42" s="64">
        <v>0</v>
      </c>
      <c r="M42" s="64">
        <v>2</v>
      </c>
      <c r="N42" s="64">
        <v>2</v>
      </c>
      <c r="O42" s="64">
        <v>0</v>
      </c>
      <c r="P42" s="64">
        <v>2</v>
      </c>
      <c r="Q42" s="64">
        <v>3</v>
      </c>
      <c r="R42" s="64" t="s">
        <v>136</v>
      </c>
      <c r="S42" s="53">
        <v>0</v>
      </c>
      <c r="T42" s="53">
        <v>6</v>
      </c>
      <c r="U42" s="52">
        <v>1</v>
      </c>
      <c r="V42" s="52">
        <v>0</v>
      </c>
      <c r="W42" s="52">
        <v>3</v>
      </c>
      <c r="X42" s="52">
        <v>3</v>
      </c>
      <c r="Y42" s="52">
        <v>3</v>
      </c>
      <c r="Z42" s="52">
        <v>0</v>
      </c>
      <c r="AA42" s="52">
        <v>0</v>
      </c>
      <c r="AB42" s="52">
        <v>0</v>
      </c>
      <c r="AC42" s="48" t="s">
        <v>142</v>
      </c>
      <c r="AD42" s="47" t="s">
        <v>139</v>
      </c>
      <c r="AE42" s="77">
        <v>1</v>
      </c>
      <c r="AF42" s="77">
        <v>1</v>
      </c>
      <c r="AG42" s="77">
        <v>1</v>
      </c>
      <c r="AH42" s="77">
        <v>1</v>
      </c>
      <c r="AI42" s="77">
        <v>1</v>
      </c>
      <c r="AJ42" s="77">
        <v>1</v>
      </c>
      <c r="AK42" s="77">
        <v>1</v>
      </c>
      <c r="AL42" s="55" t="s">
        <v>144</v>
      </c>
      <c r="AM42" s="9"/>
    </row>
    <row r="43" spans="1:39" s="7" customFormat="1" ht="25.5">
      <c r="A43" s="9"/>
      <c r="B43" s="53">
        <v>6</v>
      </c>
      <c r="C43" s="53">
        <v>0</v>
      </c>
      <c r="D43" s="53">
        <v>0</v>
      </c>
      <c r="E43" s="54">
        <v>0</v>
      </c>
      <c r="F43" s="54">
        <v>7</v>
      </c>
      <c r="G43" s="54">
        <v>0</v>
      </c>
      <c r="H43" s="54">
        <v>7</v>
      </c>
      <c r="I43" s="54">
        <v>0</v>
      </c>
      <c r="J43" s="53">
        <v>6</v>
      </c>
      <c r="K43" s="64">
        <v>1</v>
      </c>
      <c r="L43" s="64">
        <v>0</v>
      </c>
      <c r="M43" s="64">
        <v>2</v>
      </c>
      <c r="N43" s="64">
        <v>2</v>
      </c>
      <c r="O43" s="64">
        <v>0</v>
      </c>
      <c r="P43" s="64">
        <v>2</v>
      </c>
      <c r="Q43" s="64">
        <v>3</v>
      </c>
      <c r="R43" s="64" t="s">
        <v>136</v>
      </c>
      <c r="S43" s="53">
        <v>0</v>
      </c>
      <c r="T43" s="53">
        <v>6</v>
      </c>
      <c r="U43" s="52">
        <v>1</v>
      </c>
      <c r="V43" s="52">
        <v>0</v>
      </c>
      <c r="W43" s="52">
        <v>3</v>
      </c>
      <c r="X43" s="52">
        <v>3</v>
      </c>
      <c r="Y43" s="52">
        <v>3</v>
      </c>
      <c r="Z43" s="52">
        <v>0</v>
      </c>
      <c r="AA43" s="52">
        <v>0</v>
      </c>
      <c r="AB43" s="52">
        <v>1</v>
      </c>
      <c r="AC43" s="48" t="s">
        <v>122</v>
      </c>
      <c r="AD43" s="47" t="s">
        <v>90</v>
      </c>
      <c r="AE43" s="70">
        <v>6</v>
      </c>
      <c r="AF43" s="70">
        <v>6</v>
      </c>
      <c r="AG43" s="70">
        <v>6</v>
      </c>
      <c r="AH43" s="70">
        <v>6</v>
      </c>
      <c r="AI43" s="70">
        <v>6</v>
      </c>
      <c r="AJ43" s="70">
        <v>6</v>
      </c>
      <c r="AK43" s="71">
        <v>6</v>
      </c>
      <c r="AL43" s="55" t="s">
        <v>147</v>
      </c>
      <c r="AM43" s="9"/>
    </row>
    <row r="44" spans="1:39" s="7" customFormat="1" ht="15">
      <c r="A44" s="78"/>
      <c r="B44" s="79">
        <v>6</v>
      </c>
      <c r="C44" s="79">
        <v>0</v>
      </c>
      <c r="D44" s="79">
        <v>0</v>
      </c>
      <c r="E44" s="80">
        <v>1</v>
      </c>
      <c r="F44" s="80">
        <v>0</v>
      </c>
      <c r="G44" s="80">
        <v>0</v>
      </c>
      <c r="H44" s="80">
        <v>3</v>
      </c>
      <c r="I44" s="81">
        <v>0</v>
      </c>
      <c r="J44" s="79">
        <v>6</v>
      </c>
      <c r="K44" s="82">
        <v>2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79">
        <v>0</v>
      </c>
      <c r="T44" s="79">
        <v>6</v>
      </c>
      <c r="U44" s="83">
        <v>2</v>
      </c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3">
        <v>0</v>
      </c>
      <c r="AB44" s="83">
        <v>0</v>
      </c>
      <c r="AC44" s="66" t="s">
        <v>103</v>
      </c>
      <c r="AD44" s="47" t="s">
        <v>93</v>
      </c>
      <c r="AE44" s="58">
        <v>0</v>
      </c>
      <c r="AF44" s="68">
        <f>AF47</f>
        <v>377527.5</v>
      </c>
      <c r="AG44" s="68">
        <v>0</v>
      </c>
      <c r="AH44" s="58">
        <v>0</v>
      </c>
      <c r="AI44" s="68">
        <v>0</v>
      </c>
      <c r="AJ44" s="68">
        <v>0</v>
      </c>
      <c r="AK44" s="63">
        <f>AK45</f>
        <v>377527.5</v>
      </c>
      <c r="AL44" s="55">
        <f aca="true" t="shared" si="6" ref="AL44:AL52">$AL$17</f>
        <v>2024</v>
      </c>
      <c r="AM44" s="9"/>
    </row>
    <row r="45" spans="1:39" s="7" customFormat="1" ht="31.5" customHeight="1">
      <c r="A45" s="9"/>
      <c r="B45" s="53">
        <v>6</v>
      </c>
      <c r="C45" s="53">
        <v>0</v>
      </c>
      <c r="D45" s="53">
        <v>0</v>
      </c>
      <c r="E45" s="56">
        <v>1</v>
      </c>
      <c r="F45" s="56">
        <v>0</v>
      </c>
      <c r="G45" s="56">
        <v>0</v>
      </c>
      <c r="H45" s="56">
        <v>3</v>
      </c>
      <c r="I45" s="54">
        <v>0</v>
      </c>
      <c r="J45" s="53">
        <v>6</v>
      </c>
      <c r="K45" s="64">
        <v>2</v>
      </c>
      <c r="L45" s="64">
        <v>0</v>
      </c>
      <c r="M45" s="64">
        <v>1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53">
        <v>0</v>
      </c>
      <c r="T45" s="53">
        <v>6</v>
      </c>
      <c r="U45" s="52">
        <v>2</v>
      </c>
      <c r="V45" s="52">
        <v>0</v>
      </c>
      <c r="W45" s="52">
        <v>1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65" t="s">
        <v>86</v>
      </c>
      <c r="AD45" s="47" t="s">
        <v>93</v>
      </c>
      <c r="AE45" s="58">
        <v>0</v>
      </c>
      <c r="AF45" s="68">
        <f>AF47</f>
        <v>377527.5</v>
      </c>
      <c r="AG45" s="68">
        <v>0</v>
      </c>
      <c r="AH45" s="58">
        <v>0</v>
      </c>
      <c r="AI45" s="68">
        <v>0</v>
      </c>
      <c r="AJ45" s="68">
        <v>0</v>
      </c>
      <c r="AK45" s="63">
        <f>AK47</f>
        <v>377527.5</v>
      </c>
      <c r="AL45" s="55">
        <f t="shared" si="6"/>
        <v>2024</v>
      </c>
      <c r="AM45" s="9"/>
    </row>
    <row r="46" spans="1:39" s="7" customFormat="1" ht="24">
      <c r="A46" s="9"/>
      <c r="B46" s="53">
        <v>6</v>
      </c>
      <c r="C46" s="53">
        <v>0</v>
      </c>
      <c r="D46" s="53">
        <v>0</v>
      </c>
      <c r="E46" s="56">
        <v>1</v>
      </c>
      <c r="F46" s="56">
        <v>0</v>
      </c>
      <c r="G46" s="56">
        <v>0</v>
      </c>
      <c r="H46" s="56">
        <v>3</v>
      </c>
      <c r="I46" s="54">
        <v>0</v>
      </c>
      <c r="J46" s="53">
        <v>6</v>
      </c>
      <c r="K46" s="64">
        <v>2</v>
      </c>
      <c r="L46" s="64">
        <v>0</v>
      </c>
      <c r="M46" s="64">
        <v>1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53">
        <v>0</v>
      </c>
      <c r="T46" s="53">
        <v>6</v>
      </c>
      <c r="U46" s="52">
        <v>2</v>
      </c>
      <c r="V46" s="52">
        <v>0</v>
      </c>
      <c r="W46" s="52">
        <v>1</v>
      </c>
      <c r="X46" s="52">
        <v>0</v>
      </c>
      <c r="Y46" s="52">
        <v>0</v>
      </c>
      <c r="Z46" s="52">
        <v>0</v>
      </c>
      <c r="AA46" s="52">
        <v>0</v>
      </c>
      <c r="AB46" s="52">
        <v>1</v>
      </c>
      <c r="AC46" s="48" t="s">
        <v>104</v>
      </c>
      <c r="AD46" s="47" t="s">
        <v>87</v>
      </c>
      <c r="AE46" s="48">
        <v>0</v>
      </c>
      <c r="AF46" s="57">
        <v>0</v>
      </c>
      <c r="AG46" s="57">
        <v>0</v>
      </c>
      <c r="AH46" s="48">
        <v>0</v>
      </c>
      <c r="AI46" s="57">
        <v>0</v>
      </c>
      <c r="AJ46" s="57">
        <v>0</v>
      </c>
      <c r="AK46" s="57">
        <v>0</v>
      </c>
      <c r="AL46" s="55">
        <f t="shared" si="6"/>
        <v>2024</v>
      </c>
      <c r="AM46" s="9"/>
    </row>
    <row r="47" spans="1:39" s="7" customFormat="1" ht="24">
      <c r="A47" s="78"/>
      <c r="B47" s="79">
        <v>6</v>
      </c>
      <c r="C47" s="79">
        <v>0</v>
      </c>
      <c r="D47" s="79">
        <v>0</v>
      </c>
      <c r="E47" s="80">
        <v>1</v>
      </c>
      <c r="F47" s="80">
        <v>0</v>
      </c>
      <c r="G47" s="80">
        <v>0</v>
      </c>
      <c r="H47" s="80">
        <v>3</v>
      </c>
      <c r="I47" s="81">
        <v>0</v>
      </c>
      <c r="J47" s="79">
        <v>6</v>
      </c>
      <c r="K47" s="82">
        <v>2</v>
      </c>
      <c r="L47" s="82">
        <v>0</v>
      </c>
      <c r="M47" s="82">
        <v>1</v>
      </c>
      <c r="N47" s="82" t="s">
        <v>149</v>
      </c>
      <c r="O47" s="82">
        <v>4</v>
      </c>
      <c r="P47" s="82">
        <v>9</v>
      </c>
      <c r="Q47" s="82">
        <v>7</v>
      </c>
      <c r="R47" s="82">
        <v>0</v>
      </c>
      <c r="S47" s="79">
        <v>0</v>
      </c>
      <c r="T47" s="79">
        <v>6</v>
      </c>
      <c r="U47" s="83">
        <v>2</v>
      </c>
      <c r="V47" s="83">
        <v>0</v>
      </c>
      <c r="W47" s="83">
        <v>1</v>
      </c>
      <c r="X47" s="83">
        <v>1</v>
      </c>
      <c r="Y47" s="83">
        <v>1</v>
      </c>
      <c r="Z47" s="83">
        <v>0</v>
      </c>
      <c r="AA47" s="83">
        <v>0</v>
      </c>
      <c r="AB47" s="83">
        <v>0</v>
      </c>
      <c r="AC47" s="84" t="s">
        <v>148</v>
      </c>
      <c r="AD47" s="47" t="s">
        <v>93</v>
      </c>
      <c r="AE47" s="48">
        <v>0</v>
      </c>
      <c r="AF47" s="62">
        <v>377527.5</v>
      </c>
      <c r="AG47" s="57">
        <v>0</v>
      </c>
      <c r="AH47" s="48">
        <v>0</v>
      </c>
      <c r="AI47" s="57">
        <v>0</v>
      </c>
      <c r="AJ47" s="57">
        <v>0</v>
      </c>
      <c r="AK47" s="63">
        <f>AF47</f>
        <v>377527.5</v>
      </c>
      <c r="AL47" s="55">
        <f t="shared" si="6"/>
        <v>2024</v>
      </c>
      <c r="AM47" s="9"/>
    </row>
    <row r="48" spans="1:39" s="7" customFormat="1" ht="24">
      <c r="A48" s="9"/>
      <c r="B48" s="53">
        <v>6</v>
      </c>
      <c r="C48" s="53">
        <v>0</v>
      </c>
      <c r="D48" s="53">
        <v>0</v>
      </c>
      <c r="E48" s="56">
        <v>1</v>
      </c>
      <c r="F48" s="56">
        <v>0</v>
      </c>
      <c r="G48" s="56">
        <v>0</v>
      </c>
      <c r="H48" s="56">
        <v>3</v>
      </c>
      <c r="I48" s="54">
        <v>0</v>
      </c>
      <c r="J48" s="53">
        <v>6</v>
      </c>
      <c r="K48" s="64">
        <v>2</v>
      </c>
      <c r="L48" s="64">
        <v>0</v>
      </c>
      <c r="M48" s="64">
        <v>1</v>
      </c>
      <c r="N48" s="64" t="s">
        <v>149</v>
      </c>
      <c r="O48" s="64">
        <v>4</v>
      </c>
      <c r="P48" s="64">
        <v>9</v>
      </c>
      <c r="Q48" s="64">
        <v>7</v>
      </c>
      <c r="R48" s="64">
        <v>0</v>
      </c>
      <c r="S48" s="53">
        <v>0</v>
      </c>
      <c r="T48" s="53">
        <v>6</v>
      </c>
      <c r="U48" s="52">
        <v>2</v>
      </c>
      <c r="V48" s="52">
        <v>0</v>
      </c>
      <c r="W48" s="52">
        <v>1</v>
      </c>
      <c r="X48" s="52">
        <v>1</v>
      </c>
      <c r="Y48" s="52">
        <v>1</v>
      </c>
      <c r="Z48" s="52">
        <v>0</v>
      </c>
      <c r="AA48" s="52">
        <v>0</v>
      </c>
      <c r="AB48" s="52">
        <v>1</v>
      </c>
      <c r="AC48" s="84" t="s">
        <v>105</v>
      </c>
      <c r="AD48" s="47" t="s">
        <v>90</v>
      </c>
      <c r="AE48" s="48">
        <v>0</v>
      </c>
      <c r="AF48" s="57">
        <v>0</v>
      </c>
      <c r="AG48" s="57">
        <v>0</v>
      </c>
      <c r="AH48" s="48">
        <v>0</v>
      </c>
      <c r="AI48" s="57">
        <v>0</v>
      </c>
      <c r="AJ48" s="57">
        <v>0</v>
      </c>
      <c r="AK48" s="57">
        <v>0</v>
      </c>
      <c r="AL48" s="55">
        <f t="shared" si="6"/>
        <v>2024</v>
      </c>
      <c r="AM48" s="9"/>
    </row>
    <row r="49" spans="1:39" s="7" customFormat="1" ht="24">
      <c r="A49" s="9"/>
      <c r="B49" s="53">
        <v>6</v>
      </c>
      <c r="C49" s="53">
        <v>0</v>
      </c>
      <c r="D49" s="53">
        <v>0</v>
      </c>
      <c r="E49" s="56">
        <v>1</v>
      </c>
      <c r="F49" s="56">
        <v>0</v>
      </c>
      <c r="G49" s="56">
        <v>0</v>
      </c>
      <c r="H49" s="56">
        <v>3</v>
      </c>
      <c r="I49" s="54">
        <v>0</v>
      </c>
      <c r="J49" s="53">
        <v>6</v>
      </c>
      <c r="K49" s="64">
        <v>2</v>
      </c>
      <c r="L49" s="64">
        <v>0</v>
      </c>
      <c r="M49" s="64">
        <v>1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53">
        <v>0</v>
      </c>
      <c r="T49" s="53">
        <v>6</v>
      </c>
      <c r="U49" s="52">
        <v>2</v>
      </c>
      <c r="V49" s="52">
        <v>0</v>
      </c>
      <c r="W49" s="52">
        <v>1</v>
      </c>
      <c r="X49" s="52">
        <v>1</v>
      </c>
      <c r="Y49" s="52">
        <v>2</v>
      </c>
      <c r="Z49" s="52">
        <v>0</v>
      </c>
      <c r="AA49" s="52">
        <v>0</v>
      </c>
      <c r="AB49" s="52">
        <v>0</v>
      </c>
      <c r="AC49" s="48" t="s">
        <v>106</v>
      </c>
      <c r="AD49" s="47" t="s">
        <v>93</v>
      </c>
      <c r="AE49" s="48">
        <v>0</v>
      </c>
      <c r="AF49" s="57">
        <v>0</v>
      </c>
      <c r="AG49" s="57">
        <v>0</v>
      </c>
      <c r="AH49" s="48">
        <v>0</v>
      </c>
      <c r="AI49" s="57">
        <v>0</v>
      </c>
      <c r="AJ49" s="57">
        <v>0</v>
      </c>
      <c r="AK49" s="57">
        <v>0</v>
      </c>
      <c r="AL49" s="55">
        <f t="shared" si="6"/>
        <v>2024</v>
      </c>
      <c r="AM49" s="9"/>
    </row>
    <row r="50" spans="1:39" s="7" customFormat="1" ht="22.5" customHeight="1">
      <c r="A50" s="9"/>
      <c r="B50" s="53">
        <v>6</v>
      </c>
      <c r="C50" s="53">
        <v>0</v>
      </c>
      <c r="D50" s="53">
        <v>0</v>
      </c>
      <c r="E50" s="56">
        <v>1</v>
      </c>
      <c r="F50" s="56">
        <v>0</v>
      </c>
      <c r="G50" s="56">
        <v>0</v>
      </c>
      <c r="H50" s="56">
        <v>3</v>
      </c>
      <c r="I50" s="54">
        <v>0</v>
      </c>
      <c r="J50" s="53">
        <v>6</v>
      </c>
      <c r="K50" s="64">
        <v>2</v>
      </c>
      <c r="L50" s="64">
        <v>0</v>
      </c>
      <c r="M50" s="64">
        <v>1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53">
        <v>0</v>
      </c>
      <c r="T50" s="53">
        <v>6</v>
      </c>
      <c r="U50" s="52">
        <v>2</v>
      </c>
      <c r="V50" s="52">
        <v>0</v>
      </c>
      <c r="W50" s="52">
        <v>1</v>
      </c>
      <c r="X50" s="52">
        <v>1</v>
      </c>
      <c r="Y50" s="52">
        <v>2</v>
      </c>
      <c r="Z50" s="52">
        <v>0</v>
      </c>
      <c r="AA50" s="52">
        <v>0</v>
      </c>
      <c r="AB50" s="52">
        <v>1</v>
      </c>
      <c r="AC50" s="48" t="s">
        <v>107</v>
      </c>
      <c r="AD50" s="47" t="s">
        <v>90</v>
      </c>
      <c r="AE50" s="48">
        <v>0</v>
      </c>
      <c r="AF50" s="57">
        <v>0</v>
      </c>
      <c r="AG50" s="57">
        <v>0</v>
      </c>
      <c r="AH50" s="48">
        <v>0</v>
      </c>
      <c r="AI50" s="57">
        <v>0</v>
      </c>
      <c r="AJ50" s="57">
        <v>0</v>
      </c>
      <c r="AK50" s="57">
        <v>0</v>
      </c>
      <c r="AL50" s="55">
        <f t="shared" si="6"/>
        <v>2024</v>
      </c>
      <c r="AM50" s="9"/>
    </row>
    <row r="51" spans="1:39" s="7" customFormat="1" ht="24">
      <c r="A51" s="9"/>
      <c r="B51" s="53">
        <v>6</v>
      </c>
      <c r="C51" s="53">
        <v>0</v>
      </c>
      <c r="D51" s="53">
        <v>0</v>
      </c>
      <c r="E51" s="56">
        <v>1</v>
      </c>
      <c r="F51" s="56">
        <v>0</v>
      </c>
      <c r="G51" s="56">
        <v>0</v>
      </c>
      <c r="H51" s="56">
        <v>3</v>
      </c>
      <c r="I51" s="54">
        <v>0</v>
      </c>
      <c r="J51" s="53">
        <v>6</v>
      </c>
      <c r="K51" s="64">
        <v>2</v>
      </c>
      <c r="L51" s="64">
        <v>0</v>
      </c>
      <c r="M51" s="64">
        <v>1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53">
        <v>0</v>
      </c>
      <c r="T51" s="53">
        <v>6</v>
      </c>
      <c r="U51" s="52">
        <v>2</v>
      </c>
      <c r="V51" s="52">
        <v>0</v>
      </c>
      <c r="W51" s="52">
        <v>1</v>
      </c>
      <c r="X51" s="52">
        <v>1</v>
      </c>
      <c r="Y51" s="52">
        <v>3</v>
      </c>
      <c r="Z51" s="52">
        <v>0</v>
      </c>
      <c r="AA51" s="52">
        <v>0</v>
      </c>
      <c r="AB51" s="52">
        <v>0</v>
      </c>
      <c r="AC51" s="49" t="s">
        <v>128</v>
      </c>
      <c r="AD51" s="47" t="s">
        <v>93</v>
      </c>
      <c r="AE51" s="58">
        <v>0</v>
      </c>
      <c r="AF51" s="68">
        <v>0</v>
      </c>
      <c r="AG51" s="68">
        <v>0</v>
      </c>
      <c r="AH51" s="58">
        <v>0</v>
      </c>
      <c r="AI51" s="68">
        <v>0</v>
      </c>
      <c r="AJ51" s="68">
        <v>0</v>
      </c>
      <c r="AK51" s="63">
        <v>0</v>
      </c>
      <c r="AL51" s="55">
        <f t="shared" si="6"/>
        <v>2024</v>
      </c>
      <c r="AM51" s="9"/>
    </row>
    <row r="52" spans="1:39" s="7" customFormat="1" ht="24">
      <c r="A52" s="9"/>
      <c r="B52" s="53">
        <v>6</v>
      </c>
      <c r="C52" s="53">
        <v>0</v>
      </c>
      <c r="D52" s="53">
        <v>0</v>
      </c>
      <c r="E52" s="56">
        <v>1</v>
      </c>
      <c r="F52" s="56">
        <v>0</v>
      </c>
      <c r="G52" s="56">
        <v>0</v>
      </c>
      <c r="H52" s="56">
        <v>3</v>
      </c>
      <c r="I52" s="54">
        <v>0</v>
      </c>
      <c r="J52" s="53">
        <v>6</v>
      </c>
      <c r="K52" s="64">
        <v>2</v>
      </c>
      <c r="L52" s="64">
        <v>0</v>
      </c>
      <c r="M52" s="64">
        <v>1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53">
        <v>0</v>
      </c>
      <c r="T52" s="53">
        <v>6</v>
      </c>
      <c r="U52" s="52">
        <v>2</v>
      </c>
      <c r="V52" s="52">
        <v>0</v>
      </c>
      <c r="W52" s="52">
        <v>1</v>
      </c>
      <c r="X52" s="52">
        <v>1</v>
      </c>
      <c r="Y52" s="52">
        <v>3</v>
      </c>
      <c r="Z52" s="52">
        <v>0</v>
      </c>
      <c r="AA52" s="52">
        <v>0</v>
      </c>
      <c r="AB52" s="52">
        <v>1</v>
      </c>
      <c r="AC52" s="49" t="s">
        <v>129</v>
      </c>
      <c r="AD52" s="47" t="s">
        <v>90</v>
      </c>
      <c r="AE52" s="48">
        <v>0</v>
      </c>
      <c r="AF52" s="57">
        <v>0</v>
      </c>
      <c r="AG52" s="57">
        <v>0</v>
      </c>
      <c r="AH52" s="48">
        <v>0</v>
      </c>
      <c r="AI52" s="57">
        <v>0</v>
      </c>
      <c r="AJ52" s="57">
        <v>0</v>
      </c>
      <c r="AK52" s="57">
        <v>0</v>
      </c>
      <c r="AL52" s="55">
        <f t="shared" si="6"/>
        <v>2024</v>
      </c>
      <c r="AM52" s="9"/>
    </row>
    <row r="53" spans="1:39" s="7" customFormat="1" ht="25.5">
      <c r="A53" s="9"/>
      <c r="B53" s="53">
        <v>6</v>
      </c>
      <c r="C53" s="53">
        <v>0</v>
      </c>
      <c r="D53" s="53">
        <v>0</v>
      </c>
      <c r="E53" s="56">
        <v>1</v>
      </c>
      <c r="F53" s="56">
        <v>0</v>
      </c>
      <c r="G53" s="56">
        <v>0</v>
      </c>
      <c r="H53" s="56">
        <v>3</v>
      </c>
      <c r="I53" s="54">
        <v>0</v>
      </c>
      <c r="J53" s="53">
        <v>6</v>
      </c>
      <c r="K53" s="64">
        <v>2</v>
      </c>
      <c r="L53" s="64">
        <v>0</v>
      </c>
      <c r="M53" s="64">
        <v>1</v>
      </c>
      <c r="N53" s="64">
        <v>2</v>
      </c>
      <c r="O53" s="64">
        <v>0</v>
      </c>
      <c r="P53" s="64">
        <v>1</v>
      </c>
      <c r="Q53" s="64">
        <v>4</v>
      </c>
      <c r="R53" s="64" t="s">
        <v>136</v>
      </c>
      <c r="S53" s="53">
        <v>0</v>
      </c>
      <c r="T53" s="53">
        <v>6</v>
      </c>
      <c r="U53" s="52">
        <v>2</v>
      </c>
      <c r="V53" s="52">
        <v>0</v>
      </c>
      <c r="W53" s="52">
        <v>1</v>
      </c>
      <c r="X53" s="52">
        <v>1</v>
      </c>
      <c r="Y53" s="52">
        <v>4</v>
      </c>
      <c r="Z53" s="52">
        <v>0</v>
      </c>
      <c r="AA53" s="52">
        <v>0</v>
      </c>
      <c r="AB53" s="52">
        <v>0</v>
      </c>
      <c r="AC53" s="49" t="s">
        <v>143</v>
      </c>
      <c r="AD53" s="47" t="s">
        <v>139</v>
      </c>
      <c r="AE53" s="48">
        <v>1</v>
      </c>
      <c r="AF53" s="57">
        <v>1</v>
      </c>
      <c r="AG53" s="57">
        <v>1</v>
      </c>
      <c r="AH53" s="48">
        <v>1</v>
      </c>
      <c r="AI53" s="57">
        <v>1</v>
      </c>
      <c r="AJ53" s="57">
        <v>1</v>
      </c>
      <c r="AK53" s="57">
        <v>1</v>
      </c>
      <c r="AL53" s="55" t="s">
        <v>147</v>
      </c>
      <c r="AM53" s="9"/>
    </row>
    <row r="54" spans="1:39" s="7" customFormat="1" ht="15">
      <c r="A54" s="9"/>
      <c r="B54" s="53">
        <v>6</v>
      </c>
      <c r="C54" s="53">
        <v>0</v>
      </c>
      <c r="D54" s="53">
        <v>0</v>
      </c>
      <c r="E54" s="56">
        <v>1</v>
      </c>
      <c r="F54" s="56">
        <v>0</v>
      </c>
      <c r="G54" s="56">
        <v>0</v>
      </c>
      <c r="H54" s="56">
        <v>3</v>
      </c>
      <c r="I54" s="54">
        <v>0</v>
      </c>
      <c r="J54" s="53">
        <v>6</v>
      </c>
      <c r="K54" s="64">
        <v>2</v>
      </c>
      <c r="L54" s="64">
        <v>0</v>
      </c>
      <c r="M54" s="64">
        <v>1</v>
      </c>
      <c r="N54" s="64">
        <v>2</v>
      </c>
      <c r="O54" s="64">
        <v>0</v>
      </c>
      <c r="P54" s="64">
        <v>1</v>
      </c>
      <c r="Q54" s="64">
        <v>4</v>
      </c>
      <c r="R54" s="64" t="s">
        <v>136</v>
      </c>
      <c r="S54" s="53">
        <v>0</v>
      </c>
      <c r="T54" s="53">
        <v>6</v>
      </c>
      <c r="U54" s="52">
        <v>2</v>
      </c>
      <c r="V54" s="52">
        <v>0</v>
      </c>
      <c r="W54" s="52">
        <v>1</v>
      </c>
      <c r="X54" s="52">
        <v>1</v>
      </c>
      <c r="Y54" s="52">
        <v>4</v>
      </c>
      <c r="Z54" s="52">
        <v>0</v>
      </c>
      <c r="AA54" s="52">
        <v>0</v>
      </c>
      <c r="AB54" s="52">
        <v>1</v>
      </c>
      <c r="AC54" s="49" t="s">
        <v>108</v>
      </c>
      <c r="AD54" s="47" t="s">
        <v>90</v>
      </c>
      <c r="AE54" s="48">
        <v>0</v>
      </c>
      <c r="AF54" s="57">
        <v>0</v>
      </c>
      <c r="AG54" s="57">
        <v>0</v>
      </c>
      <c r="AH54" s="48">
        <v>0</v>
      </c>
      <c r="AI54" s="57">
        <v>0</v>
      </c>
      <c r="AJ54" s="57">
        <v>0</v>
      </c>
      <c r="AK54" s="57">
        <v>0</v>
      </c>
      <c r="AL54" s="55">
        <f>$AL$17</f>
        <v>2024</v>
      </c>
      <c r="AM54" s="9"/>
    </row>
    <row r="55" spans="1:39" s="7" customFormat="1" ht="36">
      <c r="A55" s="9"/>
      <c r="B55" s="53">
        <v>6</v>
      </c>
      <c r="C55" s="53">
        <v>0</v>
      </c>
      <c r="D55" s="53">
        <v>0</v>
      </c>
      <c r="E55" s="56">
        <v>1</v>
      </c>
      <c r="F55" s="56">
        <v>0</v>
      </c>
      <c r="G55" s="56">
        <v>0</v>
      </c>
      <c r="H55" s="56">
        <v>3</v>
      </c>
      <c r="I55" s="54">
        <v>0</v>
      </c>
      <c r="J55" s="53">
        <v>6</v>
      </c>
      <c r="K55" s="64">
        <v>2</v>
      </c>
      <c r="L55" s="64">
        <v>0</v>
      </c>
      <c r="M55" s="64">
        <v>2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53">
        <v>0</v>
      </c>
      <c r="T55" s="53">
        <v>6</v>
      </c>
      <c r="U55" s="52">
        <v>2</v>
      </c>
      <c r="V55" s="52">
        <v>0</v>
      </c>
      <c r="W55" s="52">
        <v>2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65" t="s">
        <v>88</v>
      </c>
      <c r="AD55" s="47" t="s">
        <v>93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55">
        <f>$AL$17</f>
        <v>2024</v>
      </c>
      <c r="AM55" s="9"/>
    </row>
    <row r="56" spans="1:39" s="7" customFormat="1" ht="38.25" customHeight="1">
      <c r="A56" s="9"/>
      <c r="B56" s="53">
        <v>6</v>
      </c>
      <c r="C56" s="53">
        <v>0</v>
      </c>
      <c r="D56" s="53">
        <v>0</v>
      </c>
      <c r="E56" s="56">
        <v>1</v>
      </c>
      <c r="F56" s="56">
        <v>0</v>
      </c>
      <c r="G56" s="56">
        <v>0</v>
      </c>
      <c r="H56" s="56">
        <v>3</v>
      </c>
      <c r="I56" s="54">
        <v>0</v>
      </c>
      <c r="J56" s="53">
        <v>6</v>
      </c>
      <c r="K56" s="64">
        <v>2</v>
      </c>
      <c r="L56" s="64">
        <v>0</v>
      </c>
      <c r="M56" s="64">
        <v>2</v>
      </c>
      <c r="N56" s="64">
        <v>2</v>
      </c>
      <c r="O56" s="64">
        <v>0</v>
      </c>
      <c r="P56" s="64">
        <v>2</v>
      </c>
      <c r="Q56" s="64">
        <v>1</v>
      </c>
      <c r="R56" s="64" t="s">
        <v>136</v>
      </c>
      <c r="S56" s="53">
        <v>0</v>
      </c>
      <c r="T56" s="53">
        <v>6</v>
      </c>
      <c r="U56" s="52">
        <v>2</v>
      </c>
      <c r="V56" s="52">
        <v>0</v>
      </c>
      <c r="W56" s="52">
        <v>2</v>
      </c>
      <c r="X56" s="52">
        <v>2</v>
      </c>
      <c r="Y56" s="52">
        <v>1</v>
      </c>
      <c r="Z56" s="52">
        <v>0</v>
      </c>
      <c r="AA56" s="52">
        <v>0</v>
      </c>
      <c r="AB56" s="52">
        <v>0</v>
      </c>
      <c r="AC56" s="48" t="s">
        <v>124</v>
      </c>
      <c r="AD56" s="47" t="s">
        <v>139</v>
      </c>
      <c r="AE56" s="46">
        <v>1</v>
      </c>
      <c r="AF56" s="46">
        <v>1</v>
      </c>
      <c r="AG56" s="46">
        <v>1</v>
      </c>
      <c r="AH56" s="46">
        <v>1</v>
      </c>
      <c r="AI56" s="46">
        <v>1</v>
      </c>
      <c r="AJ56" s="46">
        <v>1</v>
      </c>
      <c r="AK56" s="46">
        <v>1</v>
      </c>
      <c r="AL56" s="55" t="s">
        <v>147</v>
      </c>
      <c r="AM56" s="9"/>
    </row>
    <row r="57" spans="1:39" s="7" customFormat="1" ht="24">
      <c r="A57" s="9"/>
      <c r="B57" s="53">
        <v>6</v>
      </c>
      <c r="C57" s="53">
        <v>0</v>
      </c>
      <c r="D57" s="53">
        <v>0</v>
      </c>
      <c r="E57" s="56">
        <v>1</v>
      </c>
      <c r="F57" s="56">
        <v>0</v>
      </c>
      <c r="G57" s="56">
        <v>0</v>
      </c>
      <c r="H57" s="56">
        <v>3</v>
      </c>
      <c r="I57" s="54">
        <v>0</v>
      </c>
      <c r="J57" s="53">
        <v>6</v>
      </c>
      <c r="K57" s="64">
        <v>2</v>
      </c>
      <c r="L57" s="64">
        <v>0</v>
      </c>
      <c r="M57" s="64">
        <v>2</v>
      </c>
      <c r="N57" s="64">
        <v>2</v>
      </c>
      <c r="O57" s="64">
        <v>0</v>
      </c>
      <c r="P57" s="64">
        <v>2</v>
      </c>
      <c r="Q57" s="64">
        <v>1</v>
      </c>
      <c r="R57" s="64" t="s">
        <v>136</v>
      </c>
      <c r="S57" s="53">
        <v>0</v>
      </c>
      <c r="T57" s="53">
        <v>6</v>
      </c>
      <c r="U57" s="52">
        <v>2</v>
      </c>
      <c r="V57" s="52">
        <v>0</v>
      </c>
      <c r="W57" s="52">
        <v>2</v>
      </c>
      <c r="X57" s="52">
        <v>0</v>
      </c>
      <c r="Y57" s="52">
        <v>0</v>
      </c>
      <c r="Z57" s="52">
        <v>0</v>
      </c>
      <c r="AA57" s="52">
        <v>0</v>
      </c>
      <c r="AB57" s="52">
        <v>1</v>
      </c>
      <c r="AC57" s="49" t="s">
        <v>109</v>
      </c>
      <c r="AD57" s="47" t="s">
        <v>84</v>
      </c>
      <c r="AE57" s="46">
        <v>80</v>
      </c>
      <c r="AF57" s="46">
        <v>80</v>
      </c>
      <c r="AG57" s="46">
        <v>80</v>
      </c>
      <c r="AH57" s="46">
        <v>80</v>
      </c>
      <c r="AI57" s="46">
        <v>80</v>
      </c>
      <c r="AJ57" s="46">
        <v>80</v>
      </c>
      <c r="AK57" s="46">
        <v>80</v>
      </c>
      <c r="AL57" s="55">
        <f>$AL$17</f>
        <v>2024</v>
      </c>
      <c r="AM57" s="9"/>
    </row>
    <row r="58" spans="1:38" s="36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9"/>
      <c r="N58" s="9"/>
      <c r="O58" s="9"/>
      <c r="P58" s="9"/>
      <c r="Q58" s="9"/>
      <c r="R58" s="9"/>
      <c r="S58" s="9"/>
      <c r="T58" s="9"/>
      <c r="U58" s="31"/>
      <c r="V58" s="31"/>
      <c r="W58" s="31"/>
      <c r="X58" s="31"/>
      <c r="Y58" s="31"/>
      <c r="Z58" s="31"/>
      <c r="AA58" s="31"/>
      <c r="AB58" s="31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36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/>
      <c r="N59" s="9"/>
      <c r="O59" s="9"/>
      <c r="P59" s="9"/>
      <c r="Q59" s="9"/>
      <c r="R59" s="9"/>
      <c r="S59" s="9"/>
      <c r="T59" s="9"/>
      <c r="U59" s="31"/>
      <c r="V59" s="31"/>
      <c r="W59" s="31"/>
      <c r="X59" s="31"/>
      <c r="Y59" s="31"/>
      <c r="Z59" s="31"/>
      <c r="AA59" s="31"/>
      <c r="AB59" s="31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s="36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9"/>
      <c r="O60" s="9"/>
      <c r="P60" s="9"/>
      <c r="Q60" s="9"/>
      <c r="R60" s="9"/>
      <c r="S60" s="9"/>
      <c r="T60" s="9"/>
      <c r="U60" s="31"/>
      <c r="V60" s="31"/>
      <c r="W60" s="31"/>
      <c r="X60" s="31"/>
      <c r="Y60" s="31"/>
      <c r="Z60" s="31"/>
      <c r="AA60" s="31"/>
      <c r="AB60" s="31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s="36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9"/>
      <c r="O61" s="9"/>
      <c r="P61" s="9"/>
      <c r="Q61" s="9"/>
      <c r="R61" s="9"/>
      <c r="S61" s="9"/>
      <c r="T61" s="9"/>
      <c r="U61" s="31"/>
      <c r="V61" s="31"/>
      <c r="W61" s="31"/>
      <c r="X61" s="31"/>
      <c r="Y61" s="31"/>
      <c r="Z61" s="31"/>
      <c r="AA61" s="31"/>
      <c r="AB61" s="31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s="36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9"/>
      <c r="N62" s="9"/>
      <c r="O62" s="9"/>
      <c r="P62" s="9"/>
      <c r="Q62" s="9"/>
      <c r="R62" s="9"/>
      <c r="S62" s="9"/>
      <c r="T62" s="9"/>
      <c r="U62" s="31"/>
      <c r="V62" s="31"/>
      <c r="W62" s="31"/>
      <c r="X62" s="31"/>
      <c r="Y62" s="31"/>
      <c r="Z62" s="31"/>
      <c r="AA62" s="31"/>
      <c r="AB62" s="31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s="36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9"/>
      <c r="O63" s="9"/>
      <c r="P63" s="9"/>
      <c r="Q63" s="9"/>
      <c r="R63" s="9"/>
      <c r="S63" s="9"/>
      <c r="T63" s="9"/>
      <c r="U63" s="31"/>
      <c r="V63" s="31"/>
      <c r="W63" s="31"/>
      <c r="X63" s="31"/>
      <c r="Y63" s="31"/>
      <c r="Z63" s="31"/>
      <c r="AA63" s="31"/>
      <c r="AB63" s="31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s="36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9"/>
      <c r="N64" s="9"/>
      <c r="O64" s="9"/>
      <c r="P64" s="9"/>
      <c r="Q64" s="9"/>
      <c r="R64" s="9"/>
      <c r="S64" s="9"/>
      <c r="T64" s="9"/>
      <c r="U64" s="31"/>
      <c r="V64" s="31"/>
      <c r="W64" s="31"/>
      <c r="X64" s="31"/>
      <c r="Y64" s="31"/>
      <c r="Z64" s="31"/>
      <c r="AA64" s="31"/>
      <c r="AB64" s="31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s="36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9"/>
      <c r="N65" s="9"/>
      <c r="O65" s="9"/>
      <c r="P65" s="9"/>
      <c r="Q65" s="9"/>
      <c r="R65" s="9"/>
      <c r="S65" s="9"/>
      <c r="T65" s="9"/>
      <c r="U65" s="31"/>
      <c r="V65" s="31"/>
      <c r="W65" s="31"/>
      <c r="X65" s="31"/>
      <c r="Y65" s="31"/>
      <c r="Z65" s="31"/>
      <c r="AA65" s="31"/>
      <c r="AB65" s="31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s="36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  <c r="P66" s="9"/>
      <c r="Q66" s="9"/>
      <c r="R66" s="9"/>
      <c r="S66" s="9"/>
      <c r="T66" s="9"/>
      <c r="U66" s="31"/>
      <c r="V66" s="31"/>
      <c r="W66" s="31"/>
      <c r="X66" s="31"/>
      <c r="Y66" s="31"/>
      <c r="Z66" s="31"/>
      <c r="AA66" s="31"/>
      <c r="AB66" s="31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36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  <c r="P67" s="9"/>
      <c r="Q67" s="9"/>
      <c r="R67" s="9"/>
      <c r="S67" s="9"/>
      <c r="T67" s="9"/>
      <c r="U67" s="31"/>
      <c r="V67" s="31"/>
      <c r="W67" s="31"/>
      <c r="X67" s="31"/>
      <c r="Y67" s="31"/>
      <c r="Z67" s="31"/>
      <c r="AA67" s="31"/>
      <c r="AB67" s="31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s="36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9"/>
      <c r="U68" s="31"/>
      <c r="V68" s="31"/>
      <c r="W68" s="31"/>
      <c r="X68" s="31"/>
      <c r="Y68" s="31"/>
      <c r="Z68" s="31"/>
      <c r="AA68" s="31"/>
      <c r="AB68" s="31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s="36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9"/>
      <c r="U69" s="31"/>
      <c r="V69" s="31"/>
      <c r="W69" s="31"/>
      <c r="X69" s="31"/>
      <c r="Y69" s="31"/>
      <c r="Z69" s="31"/>
      <c r="AA69" s="31"/>
      <c r="AB69" s="31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s="36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9"/>
      <c r="U70" s="31"/>
      <c r="V70" s="31"/>
      <c r="W70" s="31"/>
      <c r="X70" s="31"/>
      <c r="Y70" s="31"/>
      <c r="Z70" s="31"/>
      <c r="AA70" s="31"/>
      <c r="AB70" s="31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s="36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9"/>
      <c r="U71" s="31"/>
      <c r="V71" s="31"/>
      <c r="W71" s="31"/>
      <c r="X71" s="31"/>
      <c r="Y71" s="31"/>
      <c r="Z71" s="31"/>
      <c r="AA71" s="31"/>
      <c r="AB71" s="31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s="36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9"/>
      <c r="U72" s="31"/>
      <c r="V72" s="31"/>
      <c r="W72" s="31"/>
      <c r="X72" s="31"/>
      <c r="Y72" s="31"/>
      <c r="Z72" s="31"/>
      <c r="AA72" s="31"/>
      <c r="AB72" s="31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s="36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9"/>
      <c r="U73" s="31"/>
      <c r="V73" s="31"/>
      <c r="W73" s="31"/>
      <c r="X73" s="31"/>
      <c r="Y73" s="31"/>
      <c r="Z73" s="31"/>
      <c r="AA73" s="31"/>
      <c r="AB73" s="31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s="36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9"/>
      <c r="U74" s="31"/>
      <c r="V74" s="31"/>
      <c r="W74" s="31"/>
      <c r="X74" s="31"/>
      <c r="Y74" s="31"/>
      <c r="Z74" s="31"/>
      <c r="AA74" s="31"/>
      <c r="AB74" s="31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s="36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9"/>
      <c r="U75" s="31"/>
      <c r="V75" s="31"/>
      <c r="W75" s="31"/>
      <c r="X75" s="31"/>
      <c r="Y75" s="31"/>
      <c r="Z75" s="31"/>
      <c r="AA75" s="31"/>
      <c r="AB75" s="31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s="36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9"/>
      <c r="U76" s="31"/>
      <c r="V76" s="31"/>
      <c r="W76" s="31"/>
      <c r="X76" s="31"/>
      <c r="Y76" s="31"/>
      <c r="Z76" s="31"/>
      <c r="AA76" s="31"/>
      <c r="AB76" s="31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s="36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9"/>
      <c r="U77" s="31"/>
      <c r="V77" s="31"/>
      <c r="W77" s="31"/>
      <c r="X77" s="31"/>
      <c r="Y77" s="31"/>
      <c r="Z77" s="31"/>
      <c r="AA77" s="31"/>
      <c r="AB77" s="31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s="36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9"/>
      <c r="U78" s="31"/>
      <c r="V78" s="31"/>
      <c r="W78" s="31"/>
      <c r="X78" s="31"/>
      <c r="Y78" s="31"/>
      <c r="Z78" s="31"/>
      <c r="AA78" s="31"/>
      <c r="AB78" s="31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s="36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9"/>
      <c r="U79" s="31"/>
      <c r="V79" s="31"/>
      <c r="W79" s="31"/>
      <c r="X79" s="31"/>
      <c r="Y79" s="31"/>
      <c r="Z79" s="31"/>
      <c r="AA79" s="31"/>
      <c r="AB79" s="31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s="36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9"/>
      <c r="U80" s="31"/>
      <c r="V80" s="31"/>
      <c r="W80" s="31"/>
      <c r="X80" s="31"/>
      <c r="Y80" s="31"/>
      <c r="Z80" s="31"/>
      <c r="AA80" s="31"/>
      <c r="AB80" s="31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s="36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31"/>
      <c r="V81" s="31"/>
      <c r="W81" s="31"/>
      <c r="X81" s="31"/>
      <c r="Y81" s="31"/>
      <c r="Z81" s="31"/>
      <c r="AA81" s="31"/>
      <c r="AB81" s="31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s="36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31"/>
      <c r="V82" s="31"/>
      <c r="W82" s="31"/>
      <c r="X82" s="31"/>
      <c r="Y82" s="31"/>
      <c r="Z82" s="31"/>
      <c r="AA82" s="31"/>
      <c r="AB82" s="31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36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31"/>
      <c r="V83" s="31"/>
      <c r="W83" s="31"/>
      <c r="X83" s="31"/>
      <c r="Y83" s="31"/>
      <c r="Z83" s="31"/>
      <c r="AA83" s="31"/>
      <c r="AB83" s="31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s="36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31"/>
      <c r="V84" s="31"/>
      <c r="W84" s="31"/>
      <c r="X84" s="31"/>
      <c r="Y84" s="31"/>
      <c r="Z84" s="31"/>
      <c r="AA84" s="31"/>
      <c r="AB84" s="31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36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31"/>
      <c r="V85" s="31"/>
      <c r="W85" s="31"/>
      <c r="X85" s="31"/>
      <c r="Y85" s="31"/>
      <c r="Z85" s="31"/>
      <c r="AA85" s="31"/>
      <c r="AB85" s="31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s="36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31"/>
      <c r="V86" s="31"/>
      <c r="W86" s="31"/>
      <c r="X86" s="31"/>
      <c r="Y86" s="31"/>
      <c r="Z86" s="31"/>
      <c r="AA86" s="31"/>
      <c r="AB86" s="31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s="36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31"/>
      <c r="V87" s="31"/>
      <c r="W87" s="31"/>
      <c r="X87" s="31"/>
      <c r="Y87" s="31"/>
      <c r="Z87" s="31"/>
      <c r="AA87" s="31"/>
      <c r="AB87" s="31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6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31"/>
      <c r="V88" s="31"/>
      <c r="W88" s="31"/>
      <c r="X88" s="31"/>
      <c r="Y88" s="31"/>
      <c r="Z88" s="31"/>
      <c r="AA88" s="31"/>
      <c r="AB88" s="31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6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31"/>
      <c r="V89" s="31"/>
      <c r="W89" s="31"/>
      <c r="X89" s="31"/>
      <c r="Y89" s="31"/>
      <c r="Z89" s="31"/>
      <c r="AA89" s="31"/>
      <c r="AB89" s="31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6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31"/>
      <c r="V90" s="31"/>
      <c r="W90" s="31"/>
      <c r="X90" s="31"/>
      <c r="Y90" s="31"/>
      <c r="Z90" s="31"/>
      <c r="AA90" s="31"/>
      <c r="AB90" s="31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6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31"/>
      <c r="V91" s="31"/>
      <c r="W91" s="31"/>
      <c r="X91" s="31"/>
      <c r="Y91" s="31"/>
      <c r="Z91" s="31"/>
      <c r="AA91" s="31"/>
      <c r="AB91" s="31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6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31"/>
      <c r="V92" s="31"/>
      <c r="W92" s="31"/>
      <c r="X92" s="31"/>
      <c r="Y92" s="31"/>
      <c r="Z92" s="31"/>
      <c r="AA92" s="31"/>
      <c r="AB92" s="31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6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31"/>
      <c r="V93" s="31"/>
      <c r="W93" s="31"/>
      <c r="X93" s="31"/>
      <c r="Y93" s="31"/>
      <c r="Z93" s="31"/>
      <c r="AA93" s="31"/>
      <c r="AB93" s="31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6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31"/>
      <c r="V94" s="31"/>
      <c r="W94" s="31"/>
      <c r="X94" s="31"/>
      <c r="Y94" s="31"/>
      <c r="Z94" s="31"/>
      <c r="AA94" s="31"/>
      <c r="AB94" s="31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6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31"/>
      <c r="V95" s="31"/>
      <c r="W95" s="31"/>
      <c r="X95" s="31"/>
      <c r="Y95" s="31"/>
      <c r="Z95" s="31"/>
      <c r="AA95" s="31"/>
      <c r="AB95" s="31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6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31"/>
      <c r="V96" s="31"/>
      <c r="W96" s="31"/>
      <c r="X96" s="31"/>
      <c r="Y96" s="31"/>
      <c r="Z96" s="31"/>
      <c r="AA96" s="31"/>
      <c r="AB96" s="31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6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31"/>
      <c r="V97" s="31"/>
      <c r="W97" s="31"/>
      <c r="X97" s="31"/>
      <c r="Y97" s="31"/>
      <c r="Z97" s="31"/>
      <c r="AA97" s="31"/>
      <c r="AB97" s="31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6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31"/>
      <c r="V98" s="31"/>
      <c r="W98" s="31"/>
      <c r="X98" s="31"/>
      <c r="Y98" s="31"/>
      <c r="Z98" s="31"/>
      <c r="AA98" s="31"/>
      <c r="AB98" s="31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6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31"/>
      <c r="V99" s="31"/>
      <c r="W99" s="31"/>
      <c r="X99" s="31"/>
      <c r="Y99" s="31"/>
      <c r="Z99" s="31"/>
      <c r="AA99" s="31"/>
      <c r="AB99" s="31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6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31"/>
      <c r="V100" s="31"/>
      <c r="W100" s="31"/>
      <c r="X100" s="31"/>
      <c r="Y100" s="31"/>
      <c r="Z100" s="31"/>
      <c r="AA100" s="31"/>
      <c r="AB100" s="31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6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31"/>
      <c r="V101" s="31"/>
      <c r="W101" s="31"/>
      <c r="X101" s="31"/>
      <c r="Y101" s="31"/>
      <c r="Z101" s="31"/>
      <c r="AA101" s="31"/>
      <c r="AB101" s="31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6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31"/>
      <c r="V102" s="31"/>
      <c r="W102" s="31"/>
      <c r="X102" s="31"/>
      <c r="Y102" s="31"/>
      <c r="Z102" s="31"/>
      <c r="AA102" s="31"/>
      <c r="AB102" s="31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6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31"/>
      <c r="V103" s="31"/>
      <c r="W103" s="31"/>
      <c r="X103" s="31"/>
      <c r="Y103" s="31"/>
      <c r="Z103" s="31"/>
      <c r="AA103" s="31"/>
      <c r="AB103" s="31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6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31"/>
      <c r="V104" s="31"/>
      <c r="W104" s="31"/>
      <c r="X104" s="31"/>
      <c r="Y104" s="31"/>
      <c r="Z104" s="31"/>
      <c r="AA104" s="31"/>
      <c r="AB104" s="31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6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31"/>
      <c r="V105" s="31"/>
      <c r="W105" s="31"/>
      <c r="X105" s="31"/>
      <c r="Y105" s="31"/>
      <c r="Z105" s="31"/>
      <c r="AA105" s="31"/>
      <c r="AB105" s="31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6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31"/>
      <c r="V106" s="31"/>
      <c r="W106" s="31"/>
      <c r="X106" s="31"/>
      <c r="Y106" s="31"/>
      <c r="Z106" s="31"/>
      <c r="AA106" s="31"/>
      <c r="AB106" s="31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6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31"/>
      <c r="V107" s="31"/>
      <c r="W107" s="31"/>
      <c r="X107" s="31"/>
      <c r="Y107" s="31"/>
      <c r="Z107" s="31"/>
      <c r="AA107" s="31"/>
      <c r="AB107" s="31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6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31"/>
      <c r="V108" s="31"/>
      <c r="W108" s="31"/>
      <c r="X108" s="31"/>
      <c r="Y108" s="31"/>
      <c r="Z108" s="31"/>
      <c r="AA108" s="31"/>
      <c r="AB108" s="31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6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31"/>
      <c r="V109" s="31"/>
      <c r="W109" s="31"/>
      <c r="X109" s="31"/>
      <c r="Y109" s="31"/>
      <c r="Z109" s="31"/>
      <c r="AA109" s="31"/>
      <c r="AB109" s="31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6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31"/>
      <c r="V110" s="31"/>
      <c r="W110" s="31"/>
      <c r="X110" s="31"/>
      <c r="Y110" s="31"/>
      <c r="Z110" s="31"/>
      <c r="AA110" s="31"/>
      <c r="AB110" s="31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6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31"/>
      <c r="V111" s="31"/>
      <c r="W111" s="31"/>
      <c r="X111" s="31"/>
      <c r="Y111" s="31"/>
      <c r="Z111" s="31"/>
      <c r="AA111" s="31"/>
      <c r="AB111" s="31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6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31"/>
      <c r="V112" s="31"/>
      <c r="W112" s="31"/>
      <c r="X112" s="31"/>
      <c r="Y112" s="31"/>
      <c r="Z112" s="31"/>
      <c r="AA112" s="31"/>
      <c r="AB112" s="31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6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31"/>
      <c r="V113" s="31"/>
      <c r="W113" s="31"/>
      <c r="X113" s="31"/>
      <c r="Y113" s="31"/>
      <c r="Z113" s="31"/>
      <c r="AA113" s="31"/>
      <c r="AB113" s="31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6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31"/>
      <c r="V114" s="31"/>
      <c r="W114" s="31"/>
      <c r="X114" s="31"/>
      <c r="Y114" s="31"/>
      <c r="Z114" s="31"/>
      <c r="AA114" s="31"/>
      <c r="AB114" s="31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6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31"/>
      <c r="V115" s="31"/>
      <c r="W115" s="31"/>
      <c r="X115" s="31"/>
      <c r="Y115" s="31"/>
      <c r="Z115" s="31"/>
      <c r="AA115" s="31"/>
      <c r="AB115" s="31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6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31"/>
      <c r="V116" s="31"/>
      <c r="W116" s="31"/>
      <c r="X116" s="31"/>
      <c r="Y116" s="31"/>
      <c r="Z116" s="31"/>
      <c r="AA116" s="31"/>
      <c r="AB116" s="31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6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31"/>
      <c r="V117" s="31"/>
      <c r="W117" s="31"/>
      <c r="X117" s="31"/>
      <c r="Y117" s="31"/>
      <c r="Z117" s="31"/>
      <c r="AA117" s="31"/>
      <c r="AB117" s="31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6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31"/>
      <c r="V118" s="31"/>
      <c r="W118" s="31"/>
      <c r="X118" s="31"/>
      <c r="Y118" s="31"/>
      <c r="Z118" s="31"/>
      <c r="AA118" s="31"/>
      <c r="AB118" s="31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6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31"/>
      <c r="V119" s="31"/>
      <c r="W119" s="31"/>
      <c r="X119" s="31"/>
      <c r="Y119" s="31"/>
      <c r="Z119" s="31"/>
      <c r="AA119" s="31"/>
      <c r="AB119" s="31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6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31"/>
      <c r="V120" s="31"/>
      <c r="W120" s="31"/>
      <c r="X120" s="31"/>
      <c r="Y120" s="31"/>
      <c r="Z120" s="31"/>
      <c r="AA120" s="31"/>
      <c r="AB120" s="31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6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31"/>
      <c r="V121" s="31"/>
      <c r="W121" s="31"/>
      <c r="X121" s="31"/>
      <c r="Y121" s="31"/>
      <c r="Z121" s="31"/>
      <c r="AA121" s="31"/>
      <c r="AB121" s="31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6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31"/>
      <c r="V122" s="31"/>
      <c r="W122" s="31"/>
      <c r="X122" s="31"/>
      <c r="Y122" s="31"/>
      <c r="Z122" s="31"/>
      <c r="AA122" s="31"/>
      <c r="AB122" s="31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6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31"/>
      <c r="V123" s="31"/>
      <c r="W123" s="31"/>
      <c r="X123" s="31"/>
      <c r="Y123" s="31"/>
      <c r="Z123" s="31"/>
      <c r="AA123" s="31"/>
      <c r="AB123" s="31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6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31"/>
      <c r="V124" s="31"/>
      <c r="W124" s="31"/>
      <c r="X124" s="31"/>
      <c r="Y124" s="31"/>
      <c r="Z124" s="31"/>
      <c r="AA124" s="31"/>
      <c r="AB124" s="31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6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31"/>
      <c r="V125" s="31"/>
      <c r="W125" s="31"/>
      <c r="X125" s="31"/>
      <c r="Y125" s="31"/>
      <c r="Z125" s="31"/>
      <c r="AA125" s="31"/>
      <c r="AB125" s="31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6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31"/>
      <c r="V126" s="31"/>
      <c r="W126" s="31"/>
      <c r="X126" s="31"/>
      <c r="Y126" s="31"/>
      <c r="Z126" s="31"/>
      <c r="AA126" s="31"/>
      <c r="AB126" s="31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6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31"/>
      <c r="V127" s="31"/>
      <c r="W127" s="31"/>
      <c r="X127" s="31"/>
      <c r="Y127" s="31"/>
      <c r="Z127" s="31"/>
      <c r="AA127" s="31"/>
      <c r="AB127" s="31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6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31"/>
      <c r="V128" s="31"/>
      <c r="W128" s="31"/>
      <c r="X128" s="31"/>
      <c r="Y128" s="31"/>
      <c r="Z128" s="31"/>
      <c r="AA128" s="31"/>
      <c r="AB128" s="31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6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31"/>
      <c r="V129" s="31"/>
      <c r="W129" s="31"/>
      <c r="X129" s="31"/>
      <c r="Y129" s="31"/>
      <c r="Z129" s="31"/>
      <c r="AA129" s="31"/>
      <c r="AB129" s="31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6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31"/>
      <c r="V130" s="31"/>
      <c r="W130" s="31"/>
      <c r="X130" s="31"/>
      <c r="Y130" s="31"/>
      <c r="Z130" s="31"/>
      <c r="AA130" s="31"/>
      <c r="AB130" s="31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6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31"/>
      <c r="V131" s="31"/>
      <c r="W131" s="31"/>
      <c r="X131" s="31"/>
      <c r="Y131" s="31"/>
      <c r="Z131" s="31"/>
      <c r="AA131" s="31"/>
      <c r="AB131" s="31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6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31"/>
      <c r="V132" s="31"/>
      <c r="W132" s="31"/>
      <c r="X132" s="31"/>
      <c r="Y132" s="31"/>
      <c r="Z132" s="31"/>
      <c r="AA132" s="31"/>
      <c r="AB132" s="31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6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31"/>
      <c r="V133" s="31"/>
      <c r="W133" s="31"/>
      <c r="X133" s="31"/>
      <c r="Y133" s="31"/>
      <c r="Z133" s="31"/>
      <c r="AA133" s="31"/>
      <c r="AB133" s="31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6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31"/>
      <c r="V134" s="31"/>
      <c r="W134" s="31"/>
      <c r="X134" s="31"/>
      <c r="Y134" s="31"/>
      <c r="Z134" s="31"/>
      <c r="AA134" s="31"/>
      <c r="AB134" s="31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6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31"/>
      <c r="V135" s="31"/>
      <c r="W135" s="31"/>
      <c r="X135" s="31"/>
      <c r="Y135" s="31"/>
      <c r="Z135" s="31"/>
      <c r="AA135" s="31"/>
      <c r="AB135" s="31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6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31"/>
      <c r="V136" s="31"/>
      <c r="W136" s="31"/>
      <c r="X136" s="31"/>
      <c r="Y136" s="31"/>
      <c r="Z136" s="31"/>
      <c r="AA136" s="31"/>
      <c r="AB136" s="31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6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31"/>
      <c r="V137" s="31"/>
      <c r="W137" s="31"/>
      <c r="X137" s="31"/>
      <c r="Y137" s="31"/>
      <c r="Z137" s="31"/>
      <c r="AA137" s="31"/>
      <c r="AB137" s="31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6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31"/>
      <c r="V138" s="31"/>
      <c r="W138" s="31"/>
      <c r="X138" s="31"/>
      <c r="Y138" s="31"/>
      <c r="Z138" s="31"/>
      <c r="AA138" s="31"/>
      <c r="AB138" s="31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6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31"/>
      <c r="V139" s="31"/>
      <c r="W139" s="31"/>
      <c r="X139" s="31"/>
      <c r="Y139" s="31"/>
      <c r="Z139" s="31"/>
      <c r="AA139" s="31"/>
      <c r="AB139" s="31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6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31"/>
      <c r="V140" s="31"/>
      <c r="W140" s="31"/>
      <c r="X140" s="31"/>
      <c r="Y140" s="31"/>
      <c r="Z140" s="31"/>
      <c r="AA140" s="31"/>
      <c r="AB140" s="31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6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31"/>
      <c r="V141" s="31"/>
      <c r="W141" s="31"/>
      <c r="X141" s="31"/>
      <c r="Y141" s="31"/>
      <c r="Z141" s="31"/>
      <c r="AA141" s="31"/>
      <c r="AB141" s="31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6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31"/>
      <c r="V142" s="31"/>
      <c r="W142" s="31"/>
      <c r="X142" s="31"/>
      <c r="Y142" s="31"/>
      <c r="Z142" s="31"/>
      <c r="AA142" s="31"/>
      <c r="AB142" s="31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6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31"/>
      <c r="V143" s="31"/>
      <c r="W143" s="31"/>
      <c r="X143" s="31"/>
      <c r="Y143" s="31"/>
      <c r="Z143" s="31"/>
      <c r="AA143" s="31"/>
      <c r="AB143" s="31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6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31"/>
      <c r="V144" s="31"/>
      <c r="W144" s="31"/>
      <c r="X144" s="31"/>
      <c r="Y144" s="31"/>
      <c r="Z144" s="31"/>
      <c r="AA144" s="31"/>
      <c r="AB144" s="31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6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31"/>
      <c r="V145" s="31"/>
      <c r="W145" s="31"/>
      <c r="X145" s="31"/>
      <c r="Y145" s="31"/>
      <c r="Z145" s="31"/>
      <c r="AA145" s="31"/>
      <c r="AB145" s="31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6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31"/>
      <c r="V146" s="31"/>
      <c r="W146" s="31"/>
      <c r="X146" s="31"/>
      <c r="Y146" s="31"/>
      <c r="Z146" s="31"/>
      <c r="AA146" s="31"/>
      <c r="AB146" s="31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6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31"/>
      <c r="V147" s="31"/>
      <c r="W147" s="31"/>
      <c r="X147" s="31"/>
      <c r="Y147" s="31"/>
      <c r="Z147" s="31"/>
      <c r="AA147" s="31"/>
      <c r="AB147" s="31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6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31"/>
      <c r="V148" s="31"/>
      <c r="W148" s="31"/>
      <c r="X148" s="31"/>
      <c r="Y148" s="31"/>
      <c r="Z148" s="31"/>
      <c r="AA148" s="31"/>
      <c r="AB148" s="31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6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31"/>
      <c r="V149" s="31"/>
      <c r="W149" s="31"/>
      <c r="X149" s="31"/>
      <c r="Y149" s="31"/>
      <c r="Z149" s="31"/>
      <c r="AA149" s="31"/>
      <c r="AB149" s="31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6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31"/>
      <c r="V150" s="31"/>
      <c r="W150" s="31"/>
      <c r="X150" s="31"/>
      <c r="Y150" s="31"/>
      <c r="Z150" s="31"/>
      <c r="AA150" s="31"/>
      <c r="AB150" s="31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6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31"/>
      <c r="V151" s="31"/>
      <c r="W151" s="31"/>
      <c r="X151" s="31"/>
      <c r="Y151" s="31"/>
      <c r="Z151" s="31"/>
      <c r="AA151" s="31"/>
      <c r="AB151" s="31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6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31"/>
      <c r="V152" s="31"/>
      <c r="W152" s="31"/>
      <c r="X152" s="31"/>
      <c r="Y152" s="31"/>
      <c r="Z152" s="31"/>
      <c r="AA152" s="31"/>
      <c r="AB152" s="31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6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31"/>
      <c r="V153" s="31"/>
      <c r="W153" s="31"/>
      <c r="X153" s="31"/>
      <c r="Y153" s="31"/>
      <c r="Z153" s="31"/>
      <c r="AA153" s="31"/>
      <c r="AB153" s="31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6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31"/>
      <c r="V154" s="31"/>
      <c r="W154" s="31"/>
      <c r="X154" s="31"/>
      <c r="Y154" s="31"/>
      <c r="Z154" s="31"/>
      <c r="AA154" s="31"/>
      <c r="AB154" s="31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6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31"/>
      <c r="V155" s="31"/>
      <c r="W155" s="31"/>
      <c r="X155" s="31"/>
      <c r="Y155" s="31"/>
      <c r="Z155" s="31"/>
      <c r="AA155" s="31"/>
      <c r="AB155" s="31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6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31"/>
      <c r="V156" s="31"/>
      <c r="W156" s="31"/>
      <c r="X156" s="31"/>
      <c r="Y156" s="31"/>
      <c r="Z156" s="31"/>
      <c r="AA156" s="31"/>
      <c r="AB156" s="31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6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31"/>
      <c r="V157" s="31"/>
      <c r="W157" s="31"/>
      <c r="X157" s="31"/>
      <c r="Y157" s="31"/>
      <c r="Z157" s="31"/>
      <c r="AA157" s="31"/>
      <c r="AB157" s="31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6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31"/>
      <c r="V158" s="31"/>
      <c r="W158" s="31"/>
      <c r="X158" s="31"/>
      <c r="Y158" s="31"/>
      <c r="Z158" s="31"/>
      <c r="AA158" s="31"/>
      <c r="AB158" s="31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6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31"/>
      <c r="V159" s="31"/>
      <c r="W159" s="31"/>
      <c r="X159" s="31"/>
      <c r="Y159" s="31"/>
      <c r="Z159" s="31"/>
      <c r="AA159" s="31"/>
      <c r="AB159" s="31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6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31"/>
      <c r="V160" s="31"/>
      <c r="W160" s="31"/>
      <c r="X160" s="31"/>
      <c r="Y160" s="31"/>
      <c r="Z160" s="31"/>
      <c r="AA160" s="31"/>
      <c r="AB160" s="31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6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31"/>
      <c r="V161" s="31"/>
      <c r="W161" s="31"/>
      <c r="X161" s="31"/>
      <c r="Y161" s="31"/>
      <c r="Z161" s="31"/>
      <c r="AA161" s="31"/>
      <c r="AB161" s="31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6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31"/>
      <c r="V162" s="31"/>
      <c r="W162" s="31"/>
      <c r="X162" s="31"/>
      <c r="Y162" s="31"/>
      <c r="Z162" s="31"/>
      <c r="AA162" s="31"/>
      <c r="AB162" s="31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6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31"/>
      <c r="V163" s="31"/>
      <c r="W163" s="31"/>
      <c r="X163" s="31"/>
      <c r="Y163" s="31"/>
      <c r="Z163" s="31"/>
      <c r="AA163" s="31"/>
      <c r="AB163" s="31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6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31"/>
      <c r="V164" s="31"/>
      <c r="W164" s="31"/>
      <c r="X164" s="31"/>
      <c r="Y164" s="31"/>
      <c r="Z164" s="31"/>
      <c r="AA164" s="31"/>
      <c r="AB164" s="31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6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31"/>
      <c r="V165" s="31"/>
      <c r="W165" s="31"/>
      <c r="X165" s="31"/>
      <c r="Y165" s="31"/>
      <c r="Z165" s="31"/>
      <c r="AA165" s="31"/>
      <c r="AB165" s="31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6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31"/>
      <c r="V166" s="31"/>
      <c r="W166" s="31"/>
      <c r="X166" s="31"/>
      <c r="Y166" s="31"/>
      <c r="Z166" s="31"/>
      <c r="AA166" s="31"/>
      <c r="AB166" s="31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6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31"/>
      <c r="V167" s="31"/>
      <c r="W167" s="31"/>
      <c r="X167" s="31"/>
      <c r="Y167" s="31"/>
      <c r="Z167" s="31"/>
      <c r="AA167" s="31"/>
      <c r="AB167" s="31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6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31"/>
      <c r="V168" s="31"/>
      <c r="W168" s="31"/>
      <c r="X168" s="31"/>
      <c r="Y168" s="31"/>
      <c r="Z168" s="31"/>
      <c r="AA168" s="31"/>
      <c r="AB168" s="31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6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31"/>
      <c r="V169" s="31"/>
      <c r="W169" s="31"/>
      <c r="X169" s="31"/>
      <c r="Y169" s="31"/>
      <c r="Z169" s="31"/>
      <c r="AA169" s="31"/>
      <c r="AB169" s="31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6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31"/>
      <c r="V170" s="31"/>
      <c r="W170" s="31"/>
      <c r="X170" s="31"/>
      <c r="Y170" s="31"/>
      <c r="Z170" s="31"/>
      <c r="AA170" s="31"/>
      <c r="AB170" s="31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6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31"/>
      <c r="V171" s="31"/>
      <c r="W171" s="31"/>
      <c r="X171" s="31"/>
      <c r="Y171" s="31"/>
      <c r="Z171" s="31"/>
      <c r="AA171" s="31"/>
      <c r="AB171" s="31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6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31"/>
      <c r="V172" s="31"/>
      <c r="W172" s="31"/>
      <c r="X172" s="31"/>
      <c r="Y172" s="31"/>
      <c r="Z172" s="31"/>
      <c r="AA172" s="31"/>
      <c r="AB172" s="31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6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31"/>
      <c r="V173" s="31"/>
      <c r="W173" s="31"/>
      <c r="X173" s="31"/>
      <c r="Y173" s="31"/>
      <c r="Z173" s="31"/>
      <c r="AA173" s="31"/>
      <c r="AB173" s="31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6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31"/>
      <c r="V174" s="31"/>
      <c r="W174" s="31"/>
      <c r="X174" s="31"/>
      <c r="Y174" s="31"/>
      <c r="Z174" s="31"/>
      <c r="AA174" s="31"/>
      <c r="AB174" s="31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6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31"/>
      <c r="V175" s="31"/>
      <c r="W175" s="31"/>
      <c r="X175" s="31"/>
      <c r="Y175" s="31"/>
      <c r="Z175" s="31"/>
      <c r="AA175" s="31"/>
      <c r="AB175" s="31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6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31"/>
      <c r="V176" s="31"/>
      <c r="W176" s="31"/>
      <c r="X176" s="31"/>
      <c r="Y176" s="31"/>
      <c r="Z176" s="31"/>
      <c r="AA176" s="31"/>
      <c r="AB176" s="31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6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31"/>
      <c r="V177" s="31"/>
      <c r="W177" s="31"/>
      <c r="X177" s="31"/>
      <c r="Y177" s="31"/>
      <c r="Z177" s="31"/>
      <c r="AA177" s="31"/>
      <c r="AB177" s="31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6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31"/>
      <c r="V178" s="31"/>
      <c r="W178" s="31"/>
      <c r="X178" s="31"/>
      <c r="Y178" s="31"/>
      <c r="Z178" s="31"/>
      <c r="AA178" s="31"/>
      <c r="AB178" s="31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6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31"/>
      <c r="V179" s="31"/>
      <c r="W179" s="31"/>
      <c r="X179" s="31"/>
      <c r="Y179" s="31"/>
      <c r="Z179" s="31"/>
      <c r="AA179" s="31"/>
      <c r="AB179" s="31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8"/>
      <c r="N180" s="28"/>
      <c r="O180" s="28"/>
      <c r="P180" s="28"/>
      <c r="Q180" s="28"/>
      <c r="R180" s="28"/>
      <c r="S180" s="28"/>
      <c r="T180" s="28"/>
      <c r="U180" s="34"/>
      <c r="V180" s="34"/>
      <c r="W180" s="34"/>
      <c r="X180" s="34"/>
      <c r="Y180" s="34"/>
      <c r="Z180" s="34"/>
      <c r="AA180" s="34"/>
      <c r="AB180" s="34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spans="1:38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8"/>
      <c r="N181" s="28"/>
      <c r="O181" s="28"/>
      <c r="P181" s="28"/>
      <c r="Q181" s="28"/>
      <c r="R181" s="28"/>
      <c r="S181" s="28"/>
      <c r="T181" s="28"/>
      <c r="U181" s="34"/>
      <c r="V181" s="34"/>
      <c r="W181" s="34"/>
      <c r="X181" s="34"/>
      <c r="Y181" s="34"/>
      <c r="Z181" s="34"/>
      <c r="AA181" s="34"/>
      <c r="AB181" s="34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</row>
    <row r="182" spans="1:38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8"/>
      <c r="N182" s="28"/>
      <c r="O182" s="28"/>
      <c r="P182" s="28"/>
      <c r="Q182" s="28"/>
      <c r="R182" s="28"/>
      <c r="S182" s="28"/>
      <c r="T182" s="28"/>
      <c r="U182" s="34"/>
      <c r="V182" s="34"/>
      <c r="W182" s="34"/>
      <c r="X182" s="34"/>
      <c r="Y182" s="34"/>
      <c r="Z182" s="34"/>
      <c r="AA182" s="34"/>
      <c r="AB182" s="34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</row>
    <row r="183" spans="1:38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8"/>
      <c r="N183" s="28"/>
      <c r="O183" s="28"/>
      <c r="P183" s="28"/>
      <c r="Q183" s="28"/>
      <c r="R183" s="28"/>
      <c r="S183" s="28"/>
      <c r="T183" s="28"/>
      <c r="U183" s="34"/>
      <c r="V183" s="34"/>
      <c r="W183" s="34"/>
      <c r="X183" s="34"/>
      <c r="Y183" s="34"/>
      <c r="Z183" s="34"/>
      <c r="AA183" s="34"/>
      <c r="AB183" s="34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</row>
    <row r="184" spans="1:38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8"/>
      <c r="N184" s="28"/>
      <c r="O184" s="28"/>
      <c r="P184" s="28"/>
      <c r="Q184" s="28"/>
      <c r="R184" s="28"/>
      <c r="S184" s="28"/>
      <c r="T184" s="28"/>
      <c r="U184" s="34"/>
      <c r="V184" s="34"/>
      <c r="W184" s="34"/>
      <c r="X184" s="34"/>
      <c r="Y184" s="34"/>
      <c r="Z184" s="34"/>
      <c r="AA184" s="34"/>
      <c r="AB184" s="34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spans="1:38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8"/>
      <c r="N185" s="28"/>
      <c r="O185" s="28"/>
      <c r="P185" s="28"/>
      <c r="Q185" s="28"/>
      <c r="R185" s="28"/>
      <c r="S185" s="28"/>
      <c r="T185" s="28"/>
      <c r="U185" s="34"/>
      <c r="V185" s="34"/>
      <c r="W185" s="34"/>
      <c r="X185" s="34"/>
      <c r="Y185" s="34"/>
      <c r="Z185" s="34"/>
      <c r="AA185" s="34"/>
      <c r="AB185" s="34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</row>
    <row r="186" spans="1:38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8"/>
      <c r="N186" s="28"/>
      <c r="O186" s="28"/>
      <c r="P186" s="28"/>
      <c r="Q186" s="28"/>
      <c r="R186" s="28"/>
      <c r="S186" s="28"/>
      <c r="T186" s="28"/>
      <c r="U186" s="34"/>
      <c r="V186" s="34"/>
      <c r="W186" s="34"/>
      <c r="X186" s="34"/>
      <c r="Y186" s="34"/>
      <c r="Z186" s="34"/>
      <c r="AA186" s="34"/>
      <c r="AB186" s="34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</row>
    <row r="187" spans="1:38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8"/>
      <c r="N187" s="28"/>
      <c r="O187" s="28"/>
      <c r="P187" s="28"/>
      <c r="Q187" s="28"/>
      <c r="R187" s="28"/>
      <c r="S187" s="28"/>
      <c r="T187" s="28"/>
      <c r="U187" s="34"/>
      <c r="V187" s="34"/>
      <c r="W187" s="34"/>
      <c r="X187" s="34"/>
      <c r="Y187" s="34"/>
      <c r="Z187" s="34"/>
      <c r="AA187" s="34"/>
      <c r="AB187" s="34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</row>
    <row r="188" spans="1:38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8"/>
      <c r="N188" s="28"/>
      <c r="O188" s="28"/>
      <c r="P188" s="28"/>
      <c r="Q188" s="28"/>
      <c r="R188" s="28"/>
      <c r="S188" s="28"/>
      <c r="T188" s="28"/>
      <c r="U188" s="34"/>
      <c r="V188" s="34"/>
      <c r="W188" s="34"/>
      <c r="X188" s="34"/>
      <c r="Y188" s="34"/>
      <c r="Z188" s="34"/>
      <c r="AA188" s="34"/>
      <c r="AB188" s="34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</row>
    <row r="189" spans="1:38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8"/>
      <c r="N189" s="28"/>
      <c r="O189" s="28"/>
      <c r="P189" s="28"/>
      <c r="Q189" s="28"/>
      <c r="R189" s="28"/>
      <c r="S189" s="28"/>
      <c r="T189" s="28"/>
      <c r="U189" s="34"/>
      <c r="V189" s="34"/>
      <c r="W189" s="34"/>
      <c r="X189" s="34"/>
      <c r="Y189" s="34"/>
      <c r="Z189" s="34"/>
      <c r="AA189" s="34"/>
      <c r="AB189" s="34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</row>
    <row r="190" spans="1:38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8"/>
      <c r="N190" s="28"/>
      <c r="O190" s="28"/>
      <c r="P190" s="28"/>
      <c r="Q190" s="28"/>
      <c r="R190" s="28"/>
      <c r="S190" s="28"/>
      <c r="T190" s="28"/>
      <c r="U190" s="34"/>
      <c r="V190" s="34"/>
      <c r="W190" s="34"/>
      <c r="X190" s="34"/>
      <c r="Y190" s="34"/>
      <c r="Z190" s="34"/>
      <c r="AA190" s="34"/>
      <c r="AB190" s="34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</row>
    <row r="191" spans="1:38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8"/>
      <c r="N191" s="28"/>
      <c r="O191" s="28"/>
      <c r="P191" s="28"/>
      <c r="Q191" s="28"/>
      <c r="R191" s="28"/>
      <c r="S191" s="28"/>
      <c r="T191" s="28"/>
      <c r="U191" s="34"/>
      <c r="V191" s="34"/>
      <c r="W191" s="34"/>
      <c r="X191" s="34"/>
      <c r="Y191" s="34"/>
      <c r="Z191" s="34"/>
      <c r="AA191" s="34"/>
      <c r="AB191" s="34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</row>
    <row r="192" spans="1:38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8"/>
      <c r="N192" s="28"/>
      <c r="O192" s="28"/>
      <c r="P192" s="28"/>
      <c r="Q192" s="28"/>
      <c r="R192" s="28"/>
      <c r="S192" s="28"/>
      <c r="T192" s="28"/>
      <c r="U192" s="34"/>
      <c r="V192" s="34"/>
      <c r="W192" s="34"/>
      <c r="X192" s="34"/>
      <c r="Y192" s="34"/>
      <c r="Z192" s="34"/>
      <c r="AA192" s="34"/>
      <c r="AB192" s="34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</row>
    <row r="193" spans="1:38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8"/>
      <c r="N193" s="28"/>
      <c r="O193" s="28"/>
      <c r="P193" s="28"/>
      <c r="Q193" s="28"/>
      <c r="R193" s="28"/>
      <c r="S193" s="28"/>
      <c r="T193" s="28"/>
      <c r="U193" s="34"/>
      <c r="V193" s="34"/>
      <c r="W193" s="34"/>
      <c r="X193" s="34"/>
      <c r="Y193" s="34"/>
      <c r="Z193" s="34"/>
      <c r="AA193" s="34"/>
      <c r="AB193" s="34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</row>
    <row r="194" spans="1:38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8"/>
      <c r="N194" s="28"/>
      <c r="O194" s="28"/>
      <c r="P194" s="28"/>
      <c r="Q194" s="28"/>
      <c r="R194" s="28"/>
      <c r="S194" s="28"/>
      <c r="T194" s="28"/>
      <c r="U194" s="34"/>
      <c r="V194" s="34"/>
      <c r="W194" s="34"/>
      <c r="X194" s="34"/>
      <c r="Y194" s="34"/>
      <c r="Z194" s="34"/>
      <c r="AA194" s="34"/>
      <c r="AB194" s="34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</row>
    <row r="195" spans="1:38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8"/>
      <c r="N195" s="28"/>
      <c r="O195" s="28"/>
      <c r="P195" s="28"/>
      <c r="Q195" s="28"/>
      <c r="R195" s="28"/>
      <c r="S195" s="28"/>
      <c r="T195" s="28"/>
      <c r="U195" s="34"/>
      <c r="V195" s="34"/>
      <c r="W195" s="34"/>
      <c r="X195" s="34"/>
      <c r="Y195" s="34"/>
      <c r="Z195" s="34"/>
      <c r="AA195" s="34"/>
      <c r="AB195" s="34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</row>
    <row r="196" spans="1:38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8"/>
      <c r="N196" s="28"/>
      <c r="O196" s="28"/>
      <c r="P196" s="28"/>
      <c r="Q196" s="28"/>
      <c r="R196" s="28"/>
      <c r="S196" s="28"/>
      <c r="T196" s="28"/>
      <c r="U196" s="34"/>
      <c r="V196" s="34"/>
      <c r="W196" s="34"/>
      <c r="X196" s="34"/>
      <c r="Y196" s="34"/>
      <c r="Z196" s="34"/>
      <c r="AA196" s="34"/>
      <c r="AB196" s="34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</row>
    <row r="197" spans="1:38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8"/>
      <c r="N197" s="28"/>
      <c r="O197" s="28"/>
      <c r="P197" s="28"/>
      <c r="Q197" s="28"/>
      <c r="R197" s="28"/>
      <c r="S197" s="28"/>
      <c r="T197" s="28"/>
      <c r="U197" s="34"/>
      <c r="V197" s="34"/>
      <c r="W197" s="34"/>
      <c r="X197" s="34"/>
      <c r="Y197" s="34"/>
      <c r="Z197" s="34"/>
      <c r="AA197" s="34"/>
      <c r="AB197" s="34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</row>
    <row r="198" spans="1:38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8"/>
      <c r="N198" s="28"/>
      <c r="O198" s="28"/>
      <c r="P198" s="28"/>
      <c r="Q198" s="28"/>
      <c r="R198" s="28"/>
      <c r="S198" s="28"/>
      <c r="T198" s="28"/>
      <c r="U198" s="34"/>
      <c r="V198" s="34"/>
      <c r="W198" s="34"/>
      <c r="X198" s="34"/>
      <c r="Y198" s="34"/>
      <c r="Z198" s="34"/>
      <c r="AA198" s="34"/>
      <c r="AB198" s="34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</row>
    <row r="199" spans="1:38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8"/>
      <c r="N199" s="28"/>
      <c r="O199" s="28"/>
      <c r="P199" s="28"/>
      <c r="Q199" s="28"/>
      <c r="R199" s="28"/>
      <c r="S199" s="28"/>
      <c r="T199" s="28"/>
      <c r="U199" s="34"/>
      <c r="V199" s="34"/>
      <c r="W199" s="34"/>
      <c r="X199" s="34"/>
      <c r="Y199" s="34"/>
      <c r="Z199" s="34"/>
      <c r="AA199" s="34"/>
      <c r="AB199" s="34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</row>
    <row r="200" spans="1:38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8"/>
      <c r="N200" s="28"/>
      <c r="O200" s="28"/>
      <c r="P200" s="28"/>
      <c r="Q200" s="28"/>
      <c r="R200" s="28"/>
      <c r="S200" s="28"/>
      <c r="T200" s="28"/>
      <c r="U200" s="34"/>
      <c r="V200" s="34"/>
      <c r="W200" s="34"/>
      <c r="X200" s="34"/>
      <c r="Y200" s="34"/>
      <c r="Z200" s="34"/>
      <c r="AA200" s="34"/>
      <c r="AB200" s="34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</row>
    <row r="201" spans="1:38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8"/>
      <c r="N201" s="28"/>
      <c r="O201" s="28"/>
      <c r="P201" s="28"/>
      <c r="Q201" s="28"/>
      <c r="R201" s="28"/>
      <c r="S201" s="28"/>
      <c r="T201" s="28"/>
      <c r="U201" s="34"/>
      <c r="V201" s="34"/>
      <c r="W201" s="34"/>
      <c r="X201" s="34"/>
      <c r="Y201" s="34"/>
      <c r="Z201" s="34"/>
      <c r="AA201" s="34"/>
      <c r="AB201" s="34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</row>
    <row r="202" spans="1:38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8"/>
      <c r="N202" s="28"/>
      <c r="O202" s="28"/>
      <c r="P202" s="28"/>
      <c r="Q202" s="28"/>
      <c r="R202" s="28"/>
      <c r="S202" s="28"/>
      <c r="T202" s="28"/>
      <c r="U202" s="34"/>
      <c r="V202" s="34"/>
      <c r="W202" s="34"/>
      <c r="X202" s="34"/>
      <c r="Y202" s="34"/>
      <c r="Z202" s="34"/>
      <c r="AA202" s="34"/>
      <c r="AB202" s="34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</row>
    <row r="203" spans="1:38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8"/>
      <c r="N203" s="28"/>
      <c r="O203" s="28"/>
      <c r="P203" s="28"/>
      <c r="Q203" s="28"/>
      <c r="R203" s="28"/>
      <c r="S203" s="28"/>
      <c r="T203" s="28"/>
      <c r="U203" s="34"/>
      <c r="V203" s="34"/>
      <c r="W203" s="34"/>
      <c r="X203" s="34"/>
      <c r="Y203" s="34"/>
      <c r="Z203" s="34"/>
      <c r="AA203" s="34"/>
      <c r="AB203" s="34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</row>
    <row r="204" spans="1:38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8"/>
      <c r="N204" s="28"/>
      <c r="O204" s="28"/>
      <c r="P204" s="28"/>
      <c r="Q204" s="28"/>
      <c r="R204" s="28"/>
      <c r="S204" s="28"/>
      <c r="T204" s="28"/>
      <c r="U204" s="34"/>
      <c r="V204" s="34"/>
      <c r="W204" s="34"/>
      <c r="X204" s="34"/>
      <c r="Y204" s="34"/>
      <c r="Z204" s="34"/>
      <c r="AA204" s="34"/>
      <c r="AB204" s="34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</row>
    <row r="205" spans="1:38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8"/>
      <c r="P205" s="28"/>
      <c r="Q205" s="28"/>
      <c r="R205" s="28"/>
      <c r="S205" s="28"/>
      <c r="T205" s="28"/>
      <c r="U205" s="34"/>
      <c r="V205" s="34"/>
      <c r="W205" s="34"/>
      <c r="X205" s="34"/>
      <c r="Y205" s="34"/>
      <c r="Z205" s="34"/>
      <c r="AA205" s="34"/>
      <c r="AB205" s="34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</row>
    <row r="206" spans="1:38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8"/>
      <c r="P206" s="28"/>
      <c r="Q206" s="28"/>
      <c r="R206" s="28"/>
      <c r="S206" s="28"/>
      <c r="T206" s="28"/>
      <c r="U206" s="34"/>
      <c r="V206" s="34"/>
      <c r="W206" s="34"/>
      <c r="X206" s="34"/>
      <c r="Y206" s="34"/>
      <c r="Z206" s="34"/>
      <c r="AA206" s="34"/>
      <c r="AB206" s="34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</row>
    <row r="207" spans="1:38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8"/>
      <c r="P207" s="28"/>
      <c r="Q207" s="28"/>
      <c r="R207" s="28"/>
      <c r="S207" s="28"/>
      <c r="T207" s="28"/>
      <c r="U207" s="34"/>
      <c r="V207" s="34"/>
      <c r="W207" s="34"/>
      <c r="X207" s="34"/>
      <c r="Y207" s="34"/>
      <c r="Z207" s="34"/>
      <c r="AA207" s="34"/>
      <c r="AB207" s="34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</row>
    <row r="208" spans="1:38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8"/>
      <c r="P208" s="28"/>
      <c r="Q208" s="28"/>
      <c r="R208" s="28"/>
      <c r="S208" s="28"/>
      <c r="T208" s="28"/>
      <c r="U208" s="34"/>
      <c r="V208" s="34"/>
      <c r="W208" s="34"/>
      <c r="X208" s="34"/>
      <c r="Y208" s="34"/>
      <c r="Z208" s="34"/>
      <c r="AA208" s="34"/>
      <c r="AB208" s="34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</row>
    <row r="209" spans="1:38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8"/>
      <c r="P209" s="28"/>
      <c r="Q209" s="28"/>
      <c r="R209" s="28"/>
      <c r="S209" s="28"/>
      <c r="T209" s="28"/>
      <c r="U209" s="34"/>
      <c r="V209" s="34"/>
      <c r="W209" s="34"/>
      <c r="X209" s="34"/>
      <c r="Y209" s="34"/>
      <c r="Z209" s="34"/>
      <c r="AA209" s="34"/>
      <c r="AB209" s="34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</row>
    <row r="210" spans="1:38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8"/>
      <c r="P210" s="28"/>
      <c r="Q210" s="28"/>
      <c r="R210" s="28"/>
      <c r="S210" s="28"/>
      <c r="T210" s="28"/>
      <c r="U210" s="34"/>
      <c r="V210" s="34"/>
      <c r="W210" s="34"/>
      <c r="X210" s="34"/>
      <c r="Y210" s="34"/>
      <c r="Z210" s="34"/>
      <c r="AA210" s="34"/>
      <c r="AB210" s="34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</row>
    <row r="211" spans="1:38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8"/>
      <c r="P211" s="28"/>
      <c r="Q211" s="28"/>
      <c r="R211" s="28"/>
      <c r="S211" s="28"/>
      <c r="T211" s="28"/>
      <c r="U211" s="34"/>
      <c r="V211" s="34"/>
      <c r="W211" s="34"/>
      <c r="X211" s="34"/>
      <c r="Y211" s="34"/>
      <c r="Z211" s="34"/>
      <c r="AA211" s="34"/>
      <c r="AB211" s="34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</row>
    <row r="212" spans="1:38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8"/>
      <c r="P212" s="28"/>
      <c r="Q212" s="28"/>
      <c r="R212" s="28"/>
      <c r="S212" s="28"/>
      <c r="T212" s="28"/>
      <c r="U212" s="34"/>
      <c r="V212" s="34"/>
      <c r="W212" s="34"/>
      <c r="X212" s="34"/>
      <c r="Y212" s="34"/>
      <c r="Z212" s="34"/>
      <c r="AA212" s="34"/>
      <c r="AB212" s="34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</row>
    <row r="213" spans="1:38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8"/>
      <c r="P213" s="28"/>
      <c r="Q213" s="28"/>
      <c r="R213" s="28"/>
      <c r="S213" s="28"/>
      <c r="T213" s="28"/>
      <c r="U213" s="34"/>
      <c r="V213" s="34"/>
      <c r="W213" s="34"/>
      <c r="X213" s="34"/>
      <c r="Y213" s="34"/>
      <c r="Z213" s="34"/>
      <c r="AA213" s="34"/>
      <c r="AB213" s="34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</row>
    <row r="214" spans="1:38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8"/>
      <c r="P214" s="28"/>
      <c r="Q214" s="28"/>
      <c r="R214" s="28"/>
      <c r="S214" s="28"/>
      <c r="T214" s="28"/>
      <c r="U214" s="34"/>
      <c r="V214" s="34"/>
      <c r="W214" s="34"/>
      <c r="X214" s="34"/>
      <c r="Y214" s="34"/>
      <c r="Z214" s="34"/>
      <c r="AA214" s="34"/>
      <c r="AB214" s="34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</row>
    <row r="215" spans="1:38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8"/>
      <c r="P215" s="28"/>
      <c r="Q215" s="28"/>
      <c r="R215" s="28"/>
      <c r="S215" s="28"/>
      <c r="T215" s="28"/>
      <c r="U215" s="34"/>
      <c r="V215" s="34"/>
      <c r="W215" s="34"/>
      <c r="X215" s="34"/>
      <c r="Y215" s="34"/>
      <c r="Z215" s="34"/>
      <c r="AA215" s="34"/>
      <c r="AB215" s="34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</row>
    <row r="216" spans="1:38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8"/>
      <c r="P216" s="28"/>
      <c r="Q216" s="28"/>
      <c r="R216" s="28"/>
      <c r="S216" s="28"/>
      <c r="T216" s="28"/>
      <c r="U216" s="34"/>
      <c r="V216" s="34"/>
      <c r="W216" s="34"/>
      <c r="X216" s="34"/>
      <c r="Y216" s="34"/>
      <c r="Z216" s="34"/>
      <c r="AA216" s="34"/>
      <c r="AB216" s="34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</row>
    <row r="217" spans="1:38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8"/>
      <c r="P217" s="28"/>
      <c r="Q217" s="28"/>
      <c r="R217" s="28"/>
      <c r="S217" s="28"/>
      <c r="T217" s="28"/>
      <c r="U217" s="34"/>
      <c r="V217" s="34"/>
      <c r="W217" s="34"/>
      <c r="X217" s="34"/>
      <c r="Y217" s="34"/>
      <c r="Z217" s="34"/>
      <c r="AA217" s="34"/>
      <c r="AB217" s="34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</row>
    <row r="218" spans="1:38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8"/>
      <c r="P218" s="28"/>
      <c r="Q218" s="28"/>
      <c r="R218" s="28"/>
      <c r="S218" s="28"/>
      <c r="T218" s="28"/>
      <c r="U218" s="34"/>
      <c r="V218" s="34"/>
      <c r="W218" s="34"/>
      <c r="X218" s="34"/>
      <c r="Y218" s="34"/>
      <c r="Z218" s="34"/>
      <c r="AA218" s="34"/>
      <c r="AB218" s="34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</row>
    <row r="219" spans="1:38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8"/>
      <c r="P219" s="28"/>
      <c r="Q219" s="28"/>
      <c r="R219" s="28"/>
      <c r="S219" s="28"/>
      <c r="T219" s="28"/>
      <c r="U219" s="34"/>
      <c r="V219" s="34"/>
      <c r="W219" s="34"/>
      <c r="X219" s="34"/>
      <c r="Y219" s="34"/>
      <c r="Z219" s="34"/>
      <c r="AA219" s="34"/>
      <c r="AB219" s="34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</row>
    <row r="220" spans="1:38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8"/>
      <c r="P220" s="28"/>
      <c r="Q220" s="28"/>
      <c r="R220" s="28"/>
      <c r="S220" s="28"/>
      <c r="T220" s="28"/>
      <c r="U220" s="34"/>
      <c r="V220" s="34"/>
      <c r="W220" s="34"/>
      <c r="X220" s="34"/>
      <c r="Y220" s="34"/>
      <c r="Z220" s="34"/>
      <c r="AA220" s="34"/>
      <c r="AB220" s="34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</row>
    <row r="221" spans="1:38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8"/>
      <c r="P221" s="28"/>
      <c r="Q221" s="28"/>
      <c r="R221" s="28"/>
      <c r="S221" s="28"/>
      <c r="T221" s="28"/>
      <c r="U221" s="34"/>
      <c r="V221" s="34"/>
      <c r="W221" s="34"/>
      <c r="X221" s="34"/>
      <c r="Y221" s="34"/>
      <c r="Z221" s="34"/>
      <c r="AA221" s="34"/>
      <c r="AB221" s="34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</row>
    <row r="222" spans="1:38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8"/>
      <c r="P222" s="28"/>
      <c r="Q222" s="28"/>
      <c r="R222" s="28"/>
      <c r="S222" s="28"/>
      <c r="T222" s="28"/>
      <c r="U222" s="34"/>
      <c r="V222" s="34"/>
      <c r="W222" s="34"/>
      <c r="X222" s="34"/>
      <c r="Y222" s="34"/>
      <c r="Z222" s="34"/>
      <c r="AA222" s="34"/>
      <c r="AB222" s="34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</row>
    <row r="223" spans="1:38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8"/>
      <c r="P223" s="28"/>
      <c r="Q223" s="28"/>
      <c r="R223" s="28"/>
      <c r="S223" s="28"/>
      <c r="T223" s="28"/>
      <c r="U223" s="34"/>
      <c r="V223" s="34"/>
      <c r="W223" s="34"/>
      <c r="X223" s="34"/>
      <c r="Y223" s="34"/>
      <c r="Z223" s="34"/>
      <c r="AA223" s="34"/>
      <c r="AB223" s="34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</row>
    <row r="224" spans="1:38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8"/>
      <c r="P224" s="28"/>
      <c r="Q224" s="28"/>
      <c r="R224" s="28"/>
      <c r="S224" s="28"/>
      <c r="T224" s="28"/>
      <c r="U224" s="34"/>
      <c r="V224" s="34"/>
      <c r="W224" s="34"/>
      <c r="X224" s="34"/>
      <c r="Y224" s="34"/>
      <c r="Z224" s="34"/>
      <c r="AA224" s="34"/>
      <c r="AB224" s="34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</row>
    <row r="225" spans="1:38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8"/>
      <c r="P225" s="28"/>
      <c r="Q225" s="28"/>
      <c r="R225" s="28"/>
      <c r="S225" s="28"/>
      <c r="T225" s="28"/>
      <c r="U225" s="34"/>
      <c r="V225" s="34"/>
      <c r="W225" s="34"/>
      <c r="X225" s="34"/>
      <c r="Y225" s="34"/>
      <c r="Z225" s="34"/>
      <c r="AA225" s="34"/>
      <c r="AB225" s="34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</row>
    <row r="226" spans="1:38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8"/>
      <c r="P226" s="28"/>
      <c r="Q226" s="28"/>
      <c r="R226" s="28"/>
      <c r="S226" s="28"/>
      <c r="T226" s="28"/>
      <c r="U226" s="34"/>
      <c r="V226" s="34"/>
      <c r="W226" s="34"/>
      <c r="X226" s="34"/>
      <c r="Y226" s="34"/>
      <c r="Z226" s="34"/>
      <c r="AA226" s="34"/>
      <c r="AB226" s="34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</row>
    <row r="227" spans="1:38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8"/>
      <c r="P227" s="28"/>
      <c r="Q227" s="28"/>
      <c r="R227" s="28"/>
      <c r="S227" s="28"/>
      <c r="T227" s="28"/>
      <c r="U227" s="34"/>
      <c r="V227" s="34"/>
      <c r="W227" s="34"/>
      <c r="X227" s="34"/>
      <c r="Y227" s="34"/>
      <c r="Z227" s="34"/>
      <c r="AA227" s="34"/>
      <c r="AB227" s="34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</row>
    <row r="228" spans="1:38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8"/>
      <c r="P228" s="28"/>
      <c r="Q228" s="28"/>
      <c r="R228" s="28"/>
      <c r="S228" s="28"/>
      <c r="T228" s="28"/>
      <c r="U228" s="34"/>
      <c r="V228" s="34"/>
      <c r="W228" s="34"/>
      <c r="X228" s="34"/>
      <c r="Y228" s="34"/>
      <c r="Z228" s="34"/>
      <c r="AA228" s="34"/>
      <c r="AB228" s="34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</row>
    <row r="229" spans="1:38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8"/>
      <c r="P229" s="28"/>
      <c r="Q229" s="28"/>
      <c r="R229" s="28"/>
      <c r="S229" s="28"/>
      <c r="T229" s="28"/>
      <c r="U229" s="34"/>
      <c r="V229" s="34"/>
      <c r="W229" s="34"/>
      <c r="X229" s="34"/>
      <c r="Y229" s="34"/>
      <c r="Z229" s="34"/>
      <c r="AA229" s="34"/>
      <c r="AB229" s="34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</row>
    <row r="230" spans="1:38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8"/>
      <c r="P230" s="28"/>
      <c r="Q230" s="28"/>
      <c r="R230" s="28"/>
      <c r="S230" s="28"/>
      <c r="T230" s="28"/>
      <c r="U230" s="34"/>
      <c r="V230" s="34"/>
      <c r="W230" s="34"/>
      <c r="X230" s="34"/>
      <c r="Y230" s="34"/>
      <c r="Z230" s="34"/>
      <c r="AA230" s="34"/>
      <c r="AB230" s="34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</row>
    <row r="231" spans="1:38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8"/>
      <c r="P231" s="28"/>
      <c r="Q231" s="28"/>
      <c r="R231" s="28"/>
      <c r="S231" s="28"/>
      <c r="T231" s="28"/>
      <c r="U231" s="34"/>
      <c r="V231" s="34"/>
      <c r="W231" s="34"/>
      <c r="X231" s="34"/>
      <c r="Y231" s="34"/>
      <c r="Z231" s="34"/>
      <c r="AA231" s="34"/>
      <c r="AB231" s="34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</row>
    <row r="232" spans="1:38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8"/>
      <c r="P232" s="28"/>
      <c r="Q232" s="28"/>
      <c r="R232" s="28"/>
      <c r="S232" s="28"/>
      <c r="T232" s="28"/>
      <c r="U232" s="34"/>
      <c r="V232" s="34"/>
      <c r="W232" s="34"/>
      <c r="X232" s="34"/>
      <c r="Y232" s="34"/>
      <c r="Z232" s="34"/>
      <c r="AA232" s="34"/>
      <c r="AB232" s="34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</row>
    <row r="233" spans="1:38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8"/>
      <c r="P233" s="28"/>
      <c r="Q233" s="28"/>
      <c r="R233" s="28"/>
      <c r="S233" s="28"/>
      <c r="T233" s="28"/>
      <c r="U233" s="34"/>
      <c r="V233" s="34"/>
      <c r="W233" s="34"/>
      <c r="X233" s="34"/>
      <c r="Y233" s="34"/>
      <c r="Z233" s="34"/>
      <c r="AA233" s="34"/>
      <c r="AB233" s="34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</row>
    <row r="234" spans="1:38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8"/>
      <c r="P234" s="28"/>
      <c r="Q234" s="28"/>
      <c r="R234" s="28"/>
      <c r="S234" s="28"/>
      <c r="T234" s="28"/>
      <c r="U234" s="34"/>
      <c r="V234" s="34"/>
      <c r="W234" s="34"/>
      <c r="X234" s="34"/>
      <c r="Y234" s="34"/>
      <c r="Z234" s="34"/>
      <c r="AA234" s="34"/>
      <c r="AB234" s="34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spans="1:38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8"/>
      <c r="P235" s="28"/>
      <c r="Q235" s="28"/>
      <c r="R235" s="28"/>
      <c r="S235" s="28"/>
      <c r="T235" s="28"/>
      <c r="U235" s="34"/>
      <c r="V235" s="34"/>
      <c r="W235" s="34"/>
      <c r="X235" s="34"/>
      <c r="Y235" s="34"/>
      <c r="Z235" s="34"/>
      <c r="AA235" s="34"/>
      <c r="AB235" s="34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spans="1:38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8"/>
      <c r="P236" s="28"/>
      <c r="Q236" s="28"/>
      <c r="R236" s="28"/>
      <c r="S236" s="28"/>
      <c r="T236" s="28"/>
      <c r="U236" s="34"/>
      <c r="V236" s="34"/>
      <c r="W236" s="34"/>
      <c r="X236" s="34"/>
      <c r="Y236" s="34"/>
      <c r="Z236" s="34"/>
      <c r="AA236" s="34"/>
      <c r="AB236" s="34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spans="1:38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8"/>
      <c r="P237" s="28"/>
      <c r="Q237" s="28"/>
      <c r="R237" s="28"/>
      <c r="S237" s="28"/>
      <c r="T237" s="28"/>
      <c r="U237" s="34"/>
      <c r="V237" s="34"/>
      <c r="W237" s="34"/>
      <c r="X237" s="34"/>
      <c r="Y237" s="34"/>
      <c r="Z237" s="34"/>
      <c r="AA237" s="34"/>
      <c r="AB237" s="34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spans="1:38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8"/>
      <c r="P238" s="28"/>
      <c r="Q238" s="28"/>
      <c r="R238" s="28"/>
      <c r="S238" s="28"/>
      <c r="T238" s="28"/>
      <c r="U238" s="34"/>
      <c r="V238" s="34"/>
      <c r="W238" s="34"/>
      <c r="X238" s="34"/>
      <c r="Y238" s="34"/>
      <c r="Z238" s="34"/>
      <c r="AA238" s="34"/>
      <c r="AB238" s="34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spans="1:38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8"/>
      <c r="P239" s="28"/>
      <c r="Q239" s="28"/>
      <c r="R239" s="28"/>
      <c r="S239" s="28"/>
      <c r="T239" s="28"/>
      <c r="U239" s="34"/>
      <c r="V239" s="34"/>
      <c r="W239" s="34"/>
      <c r="X239" s="34"/>
      <c r="Y239" s="34"/>
      <c r="Z239" s="34"/>
      <c r="AA239" s="34"/>
      <c r="AB239" s="34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spans="1:38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8"/>
      <c r="P240" s="28"/>
      <c r="Q240" s="28"/>
      <c r="R240" s="28"/>
      <c r="S240" s="28"/>
      <c r="T240" s="28"/>
      <c r="U240" s="34"/>
      <c r="V240" s="34"/>
      <c r="W240" s="34"/>
      <c r="X240" s="34"/>
      <c r="Y240" s="34"/>
      <c r="Z240" s="34"/>
      <c r="AA240" s="34"/>
      <c r="AB240" s="34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spans="1:38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8"/>
      <c r="P241" s="28"/>
      <c r="Q241" s="28"/>
      <c r="R241" s="28"/>
      <c r="S241" s="28"/>
      <c r="T241" s="28"/>
      <c r="U241" s="34"/>
      <c r="V241" s="34"/>
      <c r="W241" s="34"/>
      <c r="X241" s="34"/>
      <c r="Y241" s="34"/>
      <c r="Z241" s="34"/>
      <c r="AA241" s="34"/>
      <c r="AB241" s="34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spans="1:38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8"/>
      <c r="P242" s="28"/>
      <c r="Q242" s="28"/>
      <c r="R242" s="28"/>
      <c r="S242" s="28"/>
      <c r="T242" s="28"/>
      <c r="U242" s="34"/>
      <c r="V242" s="34"/>
      <c r="W242" s="34"/>
      <c r="X242" s="34"/>
      <c r="Y242" s="34"/>
      <c r="Z242" s="34"/>
      <c r="AA242" s="34"/>
      <c r="AB242" s="34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spans="1:38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8"/>
      <c r="P243" s="28"/>
      <c r="Q243" s="28"/>
      <c r="R243" s="28"/>
      <c r="S243" s="28"/>
      <c r="T243" s="28"/>
      <c r="U243" s="34"/>
      <c r="V243" s="34"/>
      <c r="W243" s="34"/>
      <c r="X243" s="34"/>
      <c r="Y243" s="34"/>
      <c r="Z243" s="34"/>
      <c r="AA243" s="34"/>
      <c r="AB243" s="34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spans="1:38" ht="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8"/>
      <c r="P244" s="28"/>
      <c r="Q244" s="28"/>
      <c r="R244" s="28"/>
      <c r="S244" s="28"/>
      <c r="T244" s="28"/>
      <c r="U244" s="34"/>
      <c r="V244" s="34"/>
      <c r="W244" s="34"/>
      <c r="X244" s="34"/>
      <c r="Y244" s="34"/>
      <c r="Z244" s="34"/>
      <c r="AA244" s="34"/>
      <c r="AB244" s="34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spans="1:38" ht="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8"/>
      <c r="P245" s="28"/>
      <c r="Q245" s="28"/>
      <c r="R245" s="28"/>
      <c r="S245" s="28"/>
      <c r="T245" s="28"/>
      <c r="U245" s="34"/>
      <c r="V245" s="34"/>
      <c r="W245" s="34"/>
      <c r="X245" s="34"/>
      <c r="Y245" s="34"/>
      <c r="Z245" s="34"/>
      <c r="AA245" s="34"/>
      <c r="AB245" s="34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spans="1:38" ht="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8"/>
      <c r="P246" s="28"/>
      <c r="Q246" s="28"/>
      <c r="R246" s="28"/>
      <c r="S246" s="28"/>
      <c r="T246" s="28"/>
      <c r="U246" s="34"/>
      <c r="V246" s="34"/>
      <c r="W246" s="34"/>
      <c r="X246" s="34"/>
      <c r="Y246" s="34"/>
      <c r="Z246" s="34"/>
      <c r="AA246" s="34"/>
      <c r="AB246" s="34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</row>
    <row r="247" spans="1:38" ht="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8"/>
      <c r="P247" s="28"/>
      <c r="Q247" s="28"/>
      <c r="R247" s="28"/>
      <c r="S247" s="28"/>
      <c r="T247" s="28"/>
      <c r="U247" s="34"/>
      <c r="V247" s="34"/>
      <c r="W247" s="34"/>
      <c r="X247" s="34"/>
      <c r="Y247" s="34"/>
      <c r="Z247" s="34"/>
      <c r="AA247" s="34"/>
      <c r="AB247" s="34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</row>
    <row r="248" spans="1:38" ht="1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8"/>
      <c r="P248" s="28"/>
      <c r="Q248" s="28"/>
      <c r="R248" s="28"/>
      <c r="S248" s="28"/>
      <c r="T248" s="28"/>
      <c r="U248" s="34"/>
      <c r="V248" s="34"/>
      <c r="W248" s="34"/>
      <c r="X248" s="34"/>
      <c r="Y248" s="34"/>
      <c r="Z248" s="34"/>
      <c r="AA248" s="34"/>
      <c r="AB248" s="34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</row>
    <row r="249" spans="1:38" ht="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8"/>
      <c r="P249" s="28"/>
      <c r="Q249" s="28"/>
      <c r="R249" s="28"/>
      <c r="S249" s="28"/>
      <c r="T249" s="28"/>
      <c r="U249" s="34"/>
      <c r="V249" s="34"/>
      <c r="W249" s="34"/>
      <c r="X249" s="34"/>
      <c r="Y249" s="34"/>
      <c r="Z249" s="34"/>
      <c r="AA249" s="34"/>
      <c r="AB249" s="34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</row>
    <row r="250" spans="1:38" ht="1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8"/>
      <c r="P250" s="28"/>
      <c r="Q250" s="28"/>
      <c r="R250" s="28"/>
      <c r="S250" s="28"/>
      <c r="T250" s="28"/>
      <c r="U250" s="34"/>
      <c r="V250" s="34"/>
      <c r="W250" s="34"/>
      <c r="X250" s="34"/>
      <c r="Y250" s="34"/>
      <c r="Z250" s="34"/>
      <c r="AA250" s="34"/>
      <c r="AB250" s="34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</row>
    <row r="251" spans="1:38" ht="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8"/>
      <c r="P251" s="28"/>
      <c r="Q251" s="28"/>
      <c r="R251" s="28"/>
      <c r="S251" s="28"/>
      <c r="T251" s="28"/>
      <c r="U251" s="34"/>
      <c r="V251" s="34"/>
      <c r="W251" s="34"/>
      <c r="X251" s="34"/>
      <c r="Y251" s="34"/>
      <c r="Z251" s="34"/>
      <c r="AA251" s="34"/>
      <c r="AB251" s="34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</row>
    <row r="252" spans="1:38" ht="1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8"/>
      <c r="P252" s="28"/>
      <c r="Q252" s="28"/>
      <c r="R252" s="28"/>
      <c r="S252" s="28"/>
      <c r="T252" s="28"/>
      <c r="U252" s="34"/>
      <c r="V252" s="34"/>
      <c r="W252" s="34"/>
      <c r="X252" s="34"/>
      <c r="Y252" s="34"/>
      <c r="Z252" s="34"/>
      <c r="AA252" s="34"/>
      <c r="AB252" s="34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</row>
    <row r="253" spans="1:38" ht="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8"/>
      <c r="P253" s="28"/>
      <c r="Q253" s="28"/>
      <c r="R253" s="28"/>
      <c r="S253" s="28"/>
      <c r="T253" s="28"/>
      <c r="U253" s="34"/>
      <c r="V253" s="34"/>
      <c r="W253" s="34"/>
      <c r="X253" s="34"/>
      <c r="Y253" s="34"/>
      <c r="Z253" s="34"/>
      <c r="AA253" s="34"/>
      <c r="AB253" s="34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</row>
    <row r="254" spans="1:38" ht="1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8"/>
      <c r="P254" s="28"/>
      <c r="Q254" s="28"/>
      <c r="R254" s="28"/>
      <c r="S254" s="28"/>
      <c r="T254" s="28"/>
      <c r="U254" s="34"/>
      <c r="V254" s="34"/>
      <c r="W254" s="34"/>
      <c r="X254" s="34"/>
      <c r="Y254" s="34"/>
      <c r="Z254" s="34"/>
      <c r="AA254" s="34"/>
      <c r="AB254" s="34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</row>
    <row r="255" spans="1:38" ht="1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8"/>
      <c r="P255" s="28"/>
      <c r="Q255" s="28"/>
      <c r="R255" s="28"/>
      <c r="S255" s="28"/>
      <c r="T255" s="28"/>
      <c r="U255" s="34"/>
      <c r="V255" s="34"/>
      <c r="W255" s="34"/>
      <c r="X255" s="34"/>
      <c r="Y255" s="34"/>
      <c r="Z255" s="34"/>
      <c r="AA255" s="34"/>
      <c r="AB255" s="34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</row>
    <row r="256" spans="1:38" ht="1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8"/>
      <c r="P256" s="28"/>
      <c r="Q256" s="28"/>
      <c r="R256" s="28"/>
      <c r="S256" s="28"/>
      <c r="T256" s="28"/>
      <c r="U256" s="34"/>
      <c r="V256" s="34"/>
      <c r="W256" s="34"/>
      <c r="X256" s="34"/>
      <c r="Y256" s="34"/>
      <c r="Z256" s="34"/>
      <c r="AA256" s="34"/>
      <c r="AB256" s="34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</row>
    <row r="257" spans="1:38" ht="1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8"/>
      <c r="P257" s="28"/>
      <c r="Q257" s="28"/>
      <c r="R257" s="28"/>
      <c r="S257" s="28"/>
      <c r="T257" s="28"/>
      <c r="U257" s="34"/>
      <c r="V257" s="34"/>
      <c r="W257" s="34"/>
      <c r="X257" s="34"/>
      <c r="Y257" s="34"/>
      <c r="Z257" s="34"/>
      <c r="AA257" s="34"/>
      <c r="AB257" s="34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</row>
    <row r="258" spans="1:38" ht="1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8"/>
      <c r="P258" s="28"/>
      <c r="Q258" s="28"/>
      <c r="R258" s="28"/>
      <c r="S258" s="28"/>
      <c r="T258" s="28"/>
      <c r="U258" s="34"/>
      <c r="V258" s="34"/>
      <c r="W258" s="34"/>
      <c r="X258" s="34"/>
      <c r="Y258" s="34"/>
      <c r="Z258" s="34"/>
      <c r="AA258" s="34"/>
      <c r="AB258" s="34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</row>
    <row r="259" spans="1:38" ht="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8"/>
      <c r="P259" s="28"/>
      <c r="Q259" s="28"/>
      <c r="R259" s="28"/>
      <c r="S259" s="28"/>
      <c r="T259" s="28"/>
      <c r="U259" s="34"/>
      <c r="V259" s="34"/>
      <c r="W259" s="34"/>
      <c r="X259" s="34"/>
      <c r="Y259" s="34"/>
      <c r="Z259" s="34"/>
      <c r="AA259" s="34"/>
      <c r="AB259" s="34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</row>
    <row r="260" spans="1:38" ht="1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8"/>
      <c r="P260" s="28"/>
      <c r="Q260" s="28"/>
      <c r="R260" s="28"/>
      <c r="S260" s="28"/>
      <c r="T260" s="28"/>
      <c r="U260" s="34"/>
      <c r="V260" s="34"/>
      <c r="W260" s="34"/>
      <c r="X260" s="34"/>
      <c r="Y260" s="34"/>
      <c r="Z260" s="34"/>
      <c r="AA260" s="34"/>
      <c r="AB260" s="34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</row>
    <row r="261" spans="1:38" ht="1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8"/>
      <c r="P261" s="28"/>
      <c r="Q261" s="28"/>
      <c r="R261" s="28"/>
      <c r="S261" s="28"/>
      <c r="T261" s="28"/>
      <c r="U261" s="34"/>
      <c r="V261" s="34"/>
      <c r="W261" s="34"/>
      <c r="X261" s="34"/>
      <c r="Y261" s="34"/>
      <c r="Z261" s="34"/>
      <c r="AA261" s="34"/>
      <c r="AB261" s="34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</row>
    <row r="262" spans="1:38" ht="1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8"/>
      <c r="P262" s="28"/>
      <c r="Q262" s="28"/>
      <c r="R262" s="28"/>
      <c r="S262" s="28"/>
      <c r="T262" s="28"/>
      <c r="U262" s="34"/>
      <c r="V262" s="34"/>
      <c r="W262" s="34"/>
      <c r="X262" s="34"/>
      <c r="Y262" s="34"/>
      <c r="Z262" s="34"/>
      <c r="AA262" s="34"/>
      <c r="AB262" s="34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</row>
    <row r="263" spans="1:38" ht="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8"/>
      <c r="P263" s="28"/>
      <c r="Q263" s="28"/>
      <c r="R263" s="28"/>
      <c r="S263" s="28"/>
      <c r="T263" s="28"/>
      <c r="U263" s="34"/>
      <c r="V263" s="34"/>
      <c r="W263" s="34"/>
      <c r="X263" s="34"/>
      <c r="Y263" s="34"/>
      <c r="Z263" s="34"/>
      <c r="AA263" s="34"/>
      <c r="AB263" s="34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</row>
    <row r="264" spans="1:38" ht="1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8"/>
      <c r="P264" s="28"/>
      <c r="Q264" s="28"/>
      <c r="R264" s="28"/>
      <c r="S264" s="28"/>
      <c r="T264" s="28"/>
      <c r="U264" s="34"/>
      <c r="V264" s="34"/>
      <c r="W264" s="34"/>
      <c r="X264" s="34"/>
      <c r="Y264" s="34"/>
      <c r="Z264" s="34"/>
      <c r="AA264" s="34"/>
      <c r="AB264" s="34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</row>
    <row r="265" spans="1:38" ht="1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8"/>
      <c r="P265" s="28"/>
      <c r="Q265" s="28"/>
      <c r="R265" s="28"/>
      <c r="S265" s="28"/>
      <c r="T265" s="28"/>
      <c r="U265" s="34"/>
      <c r="V265" s="34"/>
      <c r="W265" s="34"/>
      <c r="X265" s="34"/>
      <c r="Y265" s="34"/>
      <c r="Z265" s="34"/>
      <c r="AA265" s="34"/>
      <c r="AB265" s="34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</row>
    <row r="266" spans="1:38" ht="1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8"/>
      <c r="P266" s="28"/>
      <c r="Q266" s="28"/>
      <c r="R266" s="28"/>
      <c r="S266" s="28"/>
      <c r="T266" s="28"/>
      <c r="U266" s="34"/>
      <c r="V266" s="34"/>
      <c r="W266" s="34"/>
      <c r="X266" s="34"/>
      <c r="Y266" s="34"/>
      <c r="Z266" s="34"/>
      <c r="AA266" s="34"/>
      <c r="AB266" s="34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</row>
    <row r="267" spans="1:38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8"/>
      <c r="P267" s="28"/>
      <c r="Q267" s="28"/>
      <c r="R267" s="28"/>
      <c r="S267" s="28"/>
      <c r="T267" s="28"/>
      <c r="U267" s="34"/>
      <c r="V267" s="34"/>
      <c r="W267" s="34"/>
      <c r="X267" s="34"/>
      <c r="Y267" s="34"/>
      <c r="Z267" s="34"/>
      <c r="AA267" s="34"/>
      <c r="AB267" s="34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</row>
    <row r="268" spans="1:38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8"/>
      <c r="P268" s="28"/>
      <c r="Q268" s="28"/>
      <c r="R268" s="28"/>
      <c r="S268" s="28"/>
      <c r="T268" s="28"/>
      <c r="U268" s="34"/>
      <c r="V268" s="34"/>
      <c r="W268" s="34"/>
      <c r="X268" s="34"/>
      <c r="Y268" s="34"/>
      <c r="Z268" s="34"/>
      <c r="AA268" s="34"/>
      <c r="AB268" s="34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</row>
    <row r="269" spans="1:38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8"/>
      <c r="P269" s="28"/>
      <c r="Q269" s="28"/>
      <c r="R269" s="28"/>
      <c r="S269" s="28"/>
      <c r="T269" s="28"/>
      <c r="U269" s="34"/>
      <c r="V269" s="34"/>
      <c r="W269" s="34"/>
      <c r="X269" s="34"/>
      <c r="Y269" s="34"/>
      <c r="Z269" s="34"/>
      <c r="AA269" s="34"/>
      <c r="AB269" s="34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</row>
    <row r="270" spans="1:38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8"/>
      <c r="N270" s="28"/>
      <c r="O270" s="28"/>
      <c r="P270" s="28"/>
      <c r="Q270" s="28"/>
      <c r="R270" s="28"/>
      <c r="S270" s="28"/>
      <c r="T270" s="28"/>
      <c r="U270" s="34"/>
      <c r="V270" s="34"/>
      <c r="W270" s="34"/>
      <c r="X270" s="34"/>
      <c r="Y270" s="34"/>
      <c r="Z270" s="34"/>
      <c r="AA270" s="34"/>
      <c r="AB270" s="34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</row>
    <row r="271" spans="1:38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8"/>
      <c r="N271" s="28"/>
      <c r="O271" s="28"/>
      <c r="P271" s="28"/>
      <c r="Q271" s="28"/>
      <c r="R271" s="28"/>
      <c r="S271" s="28"/>
      <c r="T271" s="28"/>
      <c r="U271" s="34"/>
      <c r="V271" s="34"/>
      <c r="W271" s="34"/>
      <c r="X271" s="34"/>
      <c r="Y271" s="34"/>
      <c r="Z271" s="34"/>
      <c r="AA271" s="34"/>
      <c r="AB271" s="34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</row>
    <row r="272" spans="1:38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8"/>
      <c r="N272" s="28"/>
      <c r="O272" s="28"/>
      <c r="P272" s="28"/>
      <c r="Q272" s="28"/>
      <c r="R272" s="28"/>
      <c r="S272" s="28"/>
      <c r="T272" s="28"/>
      <c r="U272" s="34"/>
      <c r="V272" s="34"/>
      <c r="W272" s="34"/>
      <c r="X272" s="34"/>
      <c r="Y272" s="34"/>
      <c r="Z272" s="34"/>
      <c r="AA272" s="34"/>
      <c r="AB272" s="34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34"/>
      <c r="V273" s="34"/>
      <c r="W273" s="34"/>
      <c r="X273" s="34"/>
      <c r="Y273" s="34"/>
      <c r="Z273" s="34"/>
      <c r="AA273" s="34"/>
      <c r="AB273" s="34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34"/>
      <c r="V274" s="34"/>
      <c r="W274" s="34"/>
      <c r="X274" s="34"/>
      <c r="Y274" s="34"/>
      <c r="Z274" s="34"/>
      <c r="AA274" s="34"/>
      <c r="AB274" s="34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</row>
  </sheetData>
  <sheetProtection/>
  <mergeCells count="29">
    <mergeCell ref="AD2:AK2"/>
    <mergeCell ref="J9:AL9"/>
    <mergeCell ref="S12:AB12"/>
    <mergeCell ref="AK12:AL14"/>
    <mergeCell ref="AE12:AJ14"/>
    <mergeCell ref="X14:Z15"/>
    <mergeCell ref="D5:AL5"/>
    <mergeCell ref="D3:AL3"/>
    <mergeCell ref="AD12:AD15"/>
    <mergeCell ref="L14:M15"/>
    <mergeCell ref="S14:T15"/>
    <mergeCell ref="N14:R15"/>
    <mergeCell ref="D6:AL6"/>
    <mergeCell ref="V14:V15"/>
    <mergeCell ref="D4:AL4"/>
    <mergeCell ref="G13:H15"/>
    <mergeCell ref="I13:R13"/>
    <mergeCell ref="I14:J15"/>
    <mergeCell ref="D7:AL7"/>
    <mergeCell ref="AD1:AL1"/>
    <mergeCell ref="AA14:AA15"/>
    <mergeCell ref="U14:U15"/>
    <mergeCell ref="J10:AL10"/>
    <mergeCell ref="AC12:AC15"/>
    <mergeCell ref="B12:R12"/>
    <mergeCell ref="B13:D15"/>
    <mergeCell ref="E13:F15"/>
    <mergeCell ref="W14:W15"/>
    <mergeCell ref="K14:K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2019-09-03T12:56:51Z</cp:lastPrinted>
  <dcterms:created xsi:type="dcterms:W3CDTF">2011-12-09T07:36:49Z</dcterms:created>
  <dcterms:modified xsi:type="dcterms:W3CDTF">2019-09-05T06:48:12Z</dcterms:modified>
  <cp:category/>
  <cp:version/>
  <cp:contentType/>
  <cp:contentStatus/>
</cp:coreProperties>
</file>