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310\"/>
    </mc:Choice>
  </mc:AlternateContent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Таблица_1!$A$4:$CE$834</definedName>
    <definedName name="_xlnm.Print_Titles" localSheetId="0">Таблица_1!$4:$4</definedName>
    <definedName name="_xlnm.Print_Area" localSheetId="0">Таблица_1!$A$1:$F$213</definedName>
  </definedNames>
  <calcPr calcId="162913" fullCalcOnLoad="1"/>
</workbook>
</file>

<file path=xl/calcChain.xml><?xml version="1.0" encoding="utf-8"?>
<calcChain xmlns="http://schemas.openxmlformats.org/spreadsheetml/2006/main">
  <c r="F35" i="1" l="1"/>
  <c r="F131" i="1"/>
  <c r="F130" i="1" s="1"/>
  <c r="F129" i="1" s="1"/>
  <c r="F128" i="1" s="1"/>
  <c r="F177" i="1"/>
  <c r="F176" i="1" s="1"/>
  <c r="F175" i="1" s="1"/>
  <c r="F187" i="1"/>
  <c r="F186" i="1"/>
  <c r="F190" i="1"/>
  <c r="F167" i="1"/>
  <c r="F166" i="1"/>
  <c r="F165" i="1" s="1"/>
  <c r="F164" i="1" s="1"/>
  <c r="F163" i="1" s="1"/>
  <c r="F151" i="1"/>
  <c r="F150" i="1" s="1"/>
  <c r="F144" i="1"/>
  <c r="F143" i="1" s="1"/>
  <c r="F142" i="1" s="1"/>
  <c r="F47" i="1"/>
  <c r="F40" i="1" s="1"/>
  <c r="F18" i="1"/>
  <c r="F17" i="1"/>
  <c r="F16" i="1"/>
  <c r="F7" i="1" s="1"/>
  <c r="F6" i="1" s="1"/>
  <c r="F65" i="1"/>
  <c r="F52" i="1"/>
  <c r="F84" i="1"/>
  <c r="F80" i="1" s="1"/>
  <c r="F75" i="1"/>
  <c r="F74" i="1"/>
  <c r="F97" i="1"/>
  <c r="F96" i="1" s="1"/>
  <c r="F138" i="1"/>
  <c r="F137" i="1"/>
  <c r="F160" i="1"/>
  <c r="F158" i="1" s="1"/>
  <c r="F200" i="1"/>
  <c r="F199" i="1"/>
  <c r="F205" i="1"/>
  <c r="F204" i="1" s="1"/>
  <c r="F203" i="1" s="1"/>
  <c r="F116" i="1"/>
  <c r="F106" i="1" s="1"/>
  <c r="F159" i="1"/>
  <c r="F141" i="1" l="1"/>
  <c r="F123" i="1" s="1"/>
  <c r="F5" i="1" s="1"/>
</calcChain>
</file>

<file path=xl/sharedStrings.xml><?xml version="1.0" encoding="utf-8"?>
<sst xmlns="http://schemas.openxmlformats.org/spreadsheetml/2006/main" count="235" uniqueCount="129">
  <si>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</si>
  <si>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</si>
  <si>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Сумма,
руб.</t>
  </si>
  <si>
    <t>АДМИНИСТРАЦИЯ ВЕСЬЕГОНСКОГО РАЙОНА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</si>
  <si>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</si>
  <si>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</si>
  <si>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</si>
  <si>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Государственная регистрация актов гражданского состояния</t>
  </si>
  <si>
    <t>Другие вопросы в области культуры, кинематографии и средств массовой информации</t>
  </si>
  <si>
    <t>РАЙОННЫЙ ОТДЕЛ ОБРАЗОВАНИЯ АДМИНИСТРАЦИИ ВЕСЬЕГОНСКОГО РАЙОНА</t>
  </si>
  <si>
    <t>Дошкольное образование</t>
  </si>
  <si>
    <t>Детские дошкольные учреждения</t>
  </si>
  <si>
    <t>Ежемесячное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</si>
  <si>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</si>
  <si>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ППП</t>
  </si>
  <si>
    <t>РП</t>
  </si>
  <si>
    <t>КЦСР</t>
  </si>
  <si>
    <t>КВР</t>
  </si>
  <si>
    <t>Наименование</t>
  </si>
  <si>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</si>
  <si>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</si>
  <si>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</si>
  <si>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</si>
  <si>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</si>
  <si>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Образование</t>
  </si>
  <si>
    <t>Выполнение функций бюджетными учреждениями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</si>
  <si>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</si>
  <si>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</si>
  <si>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</si>
  <si>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безвозмездные и безвозвратные перечисления</t>
  </si>
  <si>
    <t>Национальная экономика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</si>
  <si>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</si>
  <si>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</si>
  <si>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</si>
  <si>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Мероприятия по землеустройству и землепользованию</t>
  </si>
  <si>
    <t>Культура</t>
  </si>
  <si>
    <t>Другие вопросы в области образования</t>
  </si>
  <si>
    <t>Культура, кинематография и средства массовой информации</t>
  </si>
  <si>
    <t>Доплаты к пенсиям государственных служащих субъектов Российской Федерации  и муниципальных служащих</t>
  </si>
  <si>
    <t>ФИНАНСОВЫЙ ОТДЕЛ АДМИНИСТРАЦИИ ВЕСЬЕГОНСКОГО РАЙОНА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</si>
  <si>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</si>
  <si>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>ОТДЕЛ КУЛЬТУРЫ АДМИНИСТРАЦИИ ВЕСЬЕГОНСКОГО РАЙОНА</t>
  </si>
  <si>
    <t>Общее образование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</si>
  <si>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</si>
  <si>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</si>
  <si>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</si>
  <si>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Школы-детские сады, школы начальные, неполные средние и средние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</si>
  <si>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</si>
  <si>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</si>
  <si>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</si>
  <si>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Сельское хозяйство и рыболовство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</si>
  <si>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</si>
  <si>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</si>
  <si>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</si>
  <si>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Глава местной администрации (исполнительно-распорядительного органа муниципального образования)</t>
  </si>
  <si>
    <t>Процентные платежи по муниципальному долгу</t>
  </si>
  <si>
    <t>Резервные фонды местных администраций</t>
  </si>
  <si>
    <t>Транспорт</t>
  </si>
  <si>
    <t>Физическая культура и спорт</t>
  </si>
  <si>
    <t>ВСЕГО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</si>
  <si>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</si>
  <si>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</si>
  <si>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</si>
  <si>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</si>
  <si>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Выравнивание бюджетной обеспеченности поселений из районного фонда финансовой поддержки</t>
  </si>
  <si>
    <t>Уплата налога на имущество организаций и земельный налог</t>
  </si>
  <si>
    <t>Иные межбюджетные трансферты бюджетам бюджетной системы</t>
  </si>
  <si>
    <t>Иные межбюджетные трансферты</t>
  </si>
  <si>
    <t>Обеспечение деятельности подведомственных учреждений за счет средств местного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</si>
  <si>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</si>
  <si>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МЦП"Повышение безопасности дорожного движения на Территории Весьегонского района в 2010-2012 годах"</t>
  </si>
  <si>
    <t>МЦП"Профилактика правонарушений в Весьегонском районе на 2010-2012 годы"</t>
  </si>
  <si>
    <t>МЦП"Содействие в развитии сельского хозяйства Весьегонского района Тверской области на 2010-2012 годы"</t>
  </si>
  <si>
    <t>Дорожное хозяйство(дорожные фонды)</t>
  </si>
  <si>
    <t>Субвенция местным бюджетам на осуществление отдельных государственных полномочий в сфере осуществления дорожной деятельности</t>
  </si>
  <si>
    <t>МЦП"Развитие мероприятий для молодежи Весьегонского района на 2011 год"</t>
  </si>
  <si>
    <t>МЦП"Профилактика безнадзорности и правонарушений несовершеннолетних в Весьегонском районе на 2010-2012 гг"</t>
  </si>
  <si>
    <t>МЦП"О дополнительных мерах по социальной поддержке населения на 2011 год"</t>
  </si>
  <si>
    <t>МЦП"Развитие физической культуры и спорта"</t>
  </si>
  <si>
    <t>Средства массовой информации</t>
  </si>
  <si>
    <t>МЦП"Информационное обеспечение населения Весьегонского района в 2010-2012 гг"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</si>
  <si>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</si>
  <si>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</si>
  <si>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</si>
  <si>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</si>
  <si>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МЦП"Программа развития отрасли "Культура" Весьегонского района тверской области на 2010-2012 годы"</t>
  </si>
  <si>
    <t>Организация обеспечения учащихся начальных классов муниципальных общеобразовательных учреждений горячим питанием за счет средств местного бюджета</t>
  </si>
  <si>
    <t>Обеспечение деятельности предшкольной группы</t>
  </si>
  <si>
    <t>МЦП"Развитие туризма в Весьегонском районе в 2011 году"</t>
  </si>
  <si>
    <t>МЦП"Охрана окружающей среды в Весьегонском районе на 2011 год"</t>
  </si>
  <si>
    <t>МЦП"Обеспечение жильем молодых семей на 2011 год"</t>
  </si>
  <si>
    <t>МЦП"Поддержка развития малого и среднего предпринимательства в Весьегонском районе на 2011 год"</t>
  </si>
  <si>
    <t>ВЕДОМСТВЕННАЯ СТРУКТУРА РАСХОДОВ МЕСТНОГО БЮДЖЕТА НА 2012 ГОД</t>
  </si>
  <si>
    <t>Уплата прочих налогов и сборов</t>
  </si>
  <si>
    <t>Осуществление государственных полномочий по созданию административных комиссий и опредеолению перечня должностных лиц, уполномоченных составлять протокола об административной ответственности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</si>
  <si>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</si>
  <si>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>Судебная система</t>
  </si>
  <si>
    <t>Составление (изменения и дополнения) списков кандидатов в присяжные заседатели федеральных судей общей юрисдикции в Российской Федерации</t>
  </si>
  <si>
    <t>Прочая закупка товаров, работ и услуг для государственных нужд</t>
  </si>
  <si>
    <t>Обеспечение проведения выборов и референдумов</t>
  </si>
  <si>
    <t>Резервные средства</t>
  </si>
  <si>
    <t>МЦП"Доступная среда"</t>
  </si>
  <si>
    <t>МЦП"Содействие в развитии сельского хозяйства Весьегонского района Тверской области на 2011-2013 годы"</t>
  </si>
  <si>
    <t>Общеэкономические вопросы</t>
  </si>
  <si>
    <t>МЦП"Содействие временной занятости безработных и ищущих работу граждан Весьегонского района на 2011-2013 годы"</t>
  </si>
  <si>
    <t>Субсидии бюджетным учреждениям на иные цели</t>
  </si>
  <si>
    <t>Субсидии юридическим лицам(кроме государственных) и физическим лицам, производителям товаров, работ и услуг</t>
  </si>
  <si>
    <t>Организация транспортного обслуживания населения на   маршрутах автомобильного транспорта между поселениями в границах муниципального района  в соответствии с минимальными социальными требованиями</t>
  </si>
  <si>
    <t>Субвенции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</si>
  <si>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</si>
  <si>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</si>
  <si>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вкючая маршрутные)</t>
  </si>
  <si>
    <t>Пособия и компенсации гражданам и иные социальные выплаты, кроме публичных нормативных обязательств</t>
  </si>
  <si>
    <t>Обеспечение жилым помещением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</si>
  <si>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Другие вопросы в области средств массовой информации</t>
  </si>
  <si>
    <t>Обслуживание государственного долга Российской Федерации</t>
  </si>
  <si>
    <t xml:space="preserve">Дотации на выравнивание бюджетной обеспеченности субъектов Российской Федерации 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</si>
  <si>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</si>
  <si>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Выполнение функций казенными учреждениями</t>
  </si>
  <si>
    <t>Уплата налогов, сборов и иных обязательных платежей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</si>
  <si>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Тверской области</t>
  </si>
  <si>
    <t>МЦП"Комплексная безопасность образовательных учреждений на 2009-2011 годы"</t>
  </si>
  <si>
    <t>МЦП"Организация дошкольного образования на территории Весьегонского района Тверской области на 2011-2013 годы"</t>
  </si>
  <si>
    <t>Массовый спорт</t>
  </si>
  <si>
    <t>Другие общегосударственные вопросы</t>
  </si>
  <si>
    <t>Органы юстиции</t>
  </si>
  <si>
    <t>Обеспечение проведения выборовв представительные органы вновь образованных муниципальных образований</t>
  </si>
  <si>
    <t>Выравниванние обеспеченности муниципальных образований по реализации ими их отдельных расходных обязательств</t>
  </si>
  <si>
    <t>Приложение 15 к решению Собрания депутатов Весьегонского района от 22.12.2011 №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</si>
</sst>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"/>
    <numFmt numFmtId="173" formatCode="0000"/>
    <numFmt numFmtId="174" formatCode="0000000"/>
    <numFmt numFmtId="175" formatCode="#,##0.0"/>
  </numFmts>
  <fonts count="8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/>
    <xf numFmtId="173" fontId="1" fillId="0" borderId="0" xfId="0" applyNumberFormat="1" applyFont="1" applyFill="1" applyAlignment="1" applyProtection="1">
      <alignment horizontal="left" vertical="top"/>
      <protection locked="0"/>
    </xf>
    <xf numFmtId="173" fontId="1" fillId="0" borderId="0" xfId="0" applyNumberFormat="1" applyFont="1" applyFill="1"/>
    <xf numFmtId="174" fontId="1" fillId="0" borderId="0" xfId="0" applyNumberFormat="1" applyFont="1" applyFill="1"/>
    <xf numFmtId="175" fontId="1" fillId="0" borderId="0" xfId="0" applyNumberFormat="1" applyFont="1" applyFill="1" applyAlignment="1">
      <alignment horizontal="right" vertical="center" indent="1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2" xfId="0" applyNumberFormat="1" applyFont="1" applyFill="1" applyBorder="1" applyAlignment="1">
      <alignment vertical="center" wrapText="1"/>
    </xf>
    <xf numFmtId="174" fontId="2" fillId="0" borderId="2" xfId="0" applyNumberFormat="1" applyFont="1" applyFill="1" applyBorder="1" applyAlignment="1">
      <alignment vertical="center" wrapText="1"/>
    </xf>
    <xf numFmtId="17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5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" xfId="0" applyNumberFormat="1" applyFont="1" applyFill="1" applyBorder="1" applyAlignment="1">
      <alignment horizontal="center" vertical="center" wrapText="1"/>
    </xf>
    <xf numFmtId="174" fontId="1" fillId="0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1"/>
      <protection locked="0"/>
    </xf>
    <xf numFmtId="175" fontId="1" fillId="0" borderId="2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 applyProtection="1">
      <alignment horizontal="left" vertical="top" wrapText="1" indent="3"/>
      <protection locked="0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 applyProtection="1">
      <alignment horizontal="left" vertical="top" wrapText="1" indent="8"/>
      <protection locked="0"/>
    </xf>
    <xf numFmtId="0" fontId="1" fillId="0" borderId="2" xfId="0" applyFont="1" applyFill="1" applyBorder="1" applyAlignment="1">
      <alignment horizontal="center" vertical="center" wrapText="1"/>
    </xf>
    <xf numFmtId="17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top" wrapText="1" indent="3"/>
      <protection locked="0"/>
    </xf>
    <xf numFmtId="175" fontId="7" fillId="0" borderId="2" xfId="0" applyNumberFormat="1" applyFont="1" applyFill="1" applyBorder="1" applyAlignment="1">
      <alignment horizontal="right" vertical="center" indent="1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1"/>
      <protection locked="0"/>
    </xf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0" fontId="7" fillId="0" borderId="2" xfId="0" applyFont="1" applyFill="1" applyBorder="1" applyAlignment="1" applyProtection="1">
      <alignment horizontal="left" vertical="top" wrapText="1" indent="7"/>
      <protection locked="0"/>
    </xf>
    <xf numFmtId="0" fontId="7" fillId="0" borderId="2" xfId="0" applyFont="1" applyFill="1" applyBorder="1" applyAlignment="1" applyProtection="1">
      <alignment horizontal="left" vertical="top" wrapText="1" indent="10"/>
      <protection locked="0"/>
    </xf>
    <xf numFmtId="172" fontId="2" fillId="0" borderId="2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 wrapText="1"/>
    </xf>
    <xf numFmtId="17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175" fontId="2" fillId="0" borderId="2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8"/>
      <protection locked="0"/>
    </xf>
    <xf numFmtId="0" fontId="2" fillId="0" borderId="2" xfId="0" applyFont="1" applyFill="1" applyBorder="1" applyAlignment="1" applyProtection="1">
      <alignment horizontal="left" vertical="top" wrapText="1" indent="4"/>
      <protection locked="0"/>
    </xf>
    <xf numFmtId="17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83"/>
  <sheetViews>
    <sheetView tabSelected="1" view="pageBreakPreview" zoomScaleNormal="75" workbookViewId="0">
      <selection activeCell="C1" sqref="C1:F1"/>
    </sheetView>
  </sheetViews>
  <sheetFormatPr defaultRowHeight="15" x14ac:dyDescent="0.25"/>
  <cols>
    <col min="1" max="1" width="7.5703125" style="5" customWidth="1"/>
    <col min="2" max="2" width="7" style="7" customWidth="1"/>
    <col min="3" max="3" width="9.85546875" style="8" bestFit="1" customWidth="1"/>
    <col min="4" max="4" width="6" style="5" customWidth="1"/>
    <col min="5" max="5" width="62.5703125" style="2" customWidth="1"/>
    <col min="6" max="6" width="20" style="9" customWidth="1"/>
    <col min="7" max="83" width="8.85546875" style="2" customWidth="1"/>
    <col min="84" max="16384" width="9.140625" style="2"/>
  </cols>
  <sheetData>
    <row r="1" spans="1:78" ht="82.5" customHeight="1" x14ac:dyDescent="0.25">
      <c r="A1" s="4"/>
      <c r="B1" s="6"/>
      <c r="C1" s="51" t="s">
        <v>128</v>
      </c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59.25" customHeight="1" x14ac:dyDescent="0.25">
      <c r="A2" s="53" t="s">
        <v>92</v>
      </c>
      <c r="B2" s="53"/>
      <c r="C2" s="53"/>
      <c r="D2" s="53"/>
      <c r="E2" s="53"/>
      <c r="F2" s="53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s="11" customFormat="1" ht="30" customHeight="1" x14ac:dyDescent="0.25">
      <c r="A3" s="21" t="s">
        <v>14</v>
      </c>
      <c r="B3" s="19" t="s">
        <v>15</v>
      </c>
      <c r="C3" s="20" t="s">
        <v>16</v>
      </c>
      <c r="D3" s="21" t="s">
        <v>17</v>
      </c>
      <c r="E3" s="30" t="s">
        <v>18</v>
      </c>
      <c r="F3" s="31" t="s">
        <v>2</v>
      </c>
    </row>
    <row r="4" spans="1:78" s="10" customFormat="1" ht="11.25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8" x14ac:dyDescent="0.25">
      <c r="A5" s="16"/>
      <c r="B5" s="14"/>
      <c r="C5" s="15"/>
      <c r="D5" s="16"/>
      <c r="E5" s="17" t="s">
        <v>59</v>
      </c>
      <c r="F5" s="18">
        <f>F6+F106+F123+F163</f>
        <v>149795913</v>
      </c>
    </row>
    <row r="6" spans="1:78" x14ac:dyDescent="0.25">
      <c r="A6" s="43">
        <v>600</v>
      </c>
      <c r="B6" s="19" t="s">
        <v>19</v>
      </c>
      <c r="C6" s="20" t="s">
        <v>19</v>
      </c>
      <c r="D6" s="21" t="s">
        <v>19</v>
      </c>
      <c r="E6" s="22" t="s">
        <v>3</v>
      </c>
      <c r="F6" s="47">
        <f>F7+F40+F52+F70+F74+F80+F96+F102</f>
        <v>29317938</v>
      </c>
    </row>
    <row r="7" spans="1:78" s="37" customFormat="1" ht="15.75" x14ac:dyDescent="0.25">
      <c r="A7" s="32">
        <v>600</v>
      </c>
      <c r="B7" s="33">
        <v>100</v>
      </c>
      <c r="C7" s="34" t="s">
        <v>19</v>
      </c>
      <c r="D7" s="32" t="s">
        <v>19</v>
      </c>
      <c r="E7" s="35" t="s">
        <v>20</v>
      </c>
      <c r="F7" s="36">
        <f>F8+F12+F16+F25+F28+F31+F35</f>
        <v>16621075</v>
      </c>
    </row>
    <row r="8" spans="1:78" ht="30" x14ac:dyDescent="0.25">
      <c r="A8" s="21">
        <v>600</v>
      </c>
      <c r="B8" s="19">
        <v>102</v>
      </c>
      <c r="C8" s="20" t="s">
        <v>19</v>
      </c>
      <c r="D8" s="21" t="s">
        <v>19</v>
      </c>
      <c r="E8" s="25" t="s">
        <v>21</v>
      </c>
      <c r="F8" s="23">
        <v>735831</v>
      </c>
    </row>
    <row r="9" spans="1:78" ht="60" x14ac:dyDescent="0.25">
      <c r="A9" s="21">
        <v>600</v>
      </c>
      <c r="B9" s="19">
        <v>102</v>
      </c>
      <c r="C9" s="20">
        <v>20000</v>
      </c>
      <c r="D9" s="21" t="s">
        <v>19</v>
      </c>
      <c r="E9" s="26" t="s">
        <v>22</v>
      </c>
      <c r="F9" s="23">
        <v>735831</v>
      </c>
    </row>
    <row r="10" spans="1:78" x14ac:dyDescent="0.25">
      <c r="A10" s="21">
        <v>600</v>
      </c>
      <c r="B10" s="19">
        <v>102</v>
      </c>
      <c r="C10" s="20">
        <v>20300</v>
      </c>
      <c r="D10" s="21" t="s">
        <v>19</v>
      </c>
      <c r="E10" s="27" t="s">
        <v>4</v>
      </c>
      <c r="F10" s="23">
        <v>735831</v>
      </c>
    </row>
    <row r="11" spans="1:78" ht="30" x14ac:dyDescent="0.25">
      <c r="A11" s="21">
        <v>600</v>
      </c>
      <c r="B11" s="19">
        <v>102</v>
      </c>
      <c r="C11" s="20">
        <v>20300</v>
      </c>
      <c r="D11" s="21">
        <v>500</v>
      </c>
      <c r="E11" s="28" t="s">
        <v>5</v>
      </c>
      <c r="F11" s="23">
        <v>735831</v>
      </c>
    </row>
    <row r="12" spans="1:78" ht="60" x14ac:dyDescent="0.25">
      <c r="A12" s="21">
        <v>600</v>
      </c>
      <c r="B12" s="19">
        <v>103</v>
      </c>
      <c r="C12" s="20"/>
      <c r="D12" s="21"/>
      <c r="E12" s="28" t="s">
        <v>6</v>
      </c>
      <c r="F12" s="23">
        <v>201800</v>
      </c>
    </row>
    <row r="13" spans="1:78" ht="60" x14ac:dyDescent="0.25">
      <c r="A13" s="21">
        <v>600</v>
      </c>
      <c r="B13" s="19">
        <v>103</v>
      </c>
      <c r="C13" s="20">
        <v>20000</v>
      </c>
      <c r="D13" s="21"/>
      <c r="E13" s="26" t="s">
        <v>22</v>
      </c>
      <c r="F13" s="23">
        <v>201800</v>
      </c>
    </row>
    <row r="14" spans="1:78" x14ac:dyDescent="0.25">
      <c r="A14" s="21">
        <v>600</v>
      </c>
      <c r="B14" s="19">
        <v>103</v>
      </c>
      <c r="C14" s="20">
        <v>20410</v>
      </c>
      <c r="D14" s="21"/>
      <c r="E14" s="28" t="s">
        <v>23</v>
      </c>
      <c r="F14" s="23">
        <v>201800</v>
      </c>
    </row>
    <row r="15" spans="1:78" ht="30" x14ac:dyDescent="0.25">
      <c r="A15" s="21">
        <v>600</v>
      </c>
      <c r="B15" s="19">
        <v>103</v>
      </c>
      <c r="C15" s="20">
        <v>20410</v>
      </c>
      <c r="D15" s="21">
        <v>500</v>
      </c>
      <c r="E15" s="28" t="s">
        <v>5</v>
      </c>
      <c r="F15" s="23">
        <v>201800</v>
      </c>
    </row>
    <row r="16" spans="1:78" ht="60" x14ac:dyDescent="0.25">
      <c r="A16" s="21">
        <v>600</v>
      </c>
      <c r="B16" s="19">
        <v>104</v>
      </c>
      <c r="C16" s="20" t="s">
        <v>19</v>
      </c>
      <c r="D16" s="21" t="s">
        <v>19</v>
      </c>
      <c r="E16" s="25" t="s">
        <v>0</v>
      </c>
      <c r="F16" s="23">
        <f>F17+F23</f>
        <v>13885344</v>
      </c>
    </row>
    <row r="17" spans="1:6" ht="60" x14ac:dyDescent="0.25">
      <c r="A17" s="21">
        <v>600</v>
      </c>
      <c r="B17" s="19">
        <v>104</v>
      </c>
      <c r="C17" s="20">
        <v>20000</v>
      </c>
      <c r="D17" s="21" t="s">
        <v>19</v>
      </c>
      <c r="E17" s="26" t="s">
        <v>22</v>
      </c>
      <c r="F17" s="23">
        <f>F18+F21</f>
        <v>13557344</v>
      </c>
    </row>
    <row r="18" spans="1:6" x14ac:dyDescent="0.25">
      <c r="A18" s="21">
        <v>600</v>
      </c>
      <c r="B18" s="19">
        <v>104</v>
      </c>
      <c r="C18" s="20">
        <v>20410</v>
      </c>
      <c r="D18" s="21" t="s">
        <v>19</v>
      </c>
      <c r="E18" s="27" t="s">
        <v>23</v>
      </c>
      <c r="F18" s="23">
        <f>F19+F20</f>
        <v>12850068</v>
      </c>
    </row>
    <row r="19" spans="1:6" ht="30" x14ac:dyDescent="0.25">
      <c r="A19" s="21">
        <v>600</v>
      </c>
      <c r="B19" s="19">
        <v>104</v>
      </c>
      <c r="C19" s="20">
        <v>20410</v>
      </c>
      <c r="D19" s="21">
        <v>500</v>
      </c>
      <c r="E19" s="28" t="s">
        <v>5</v>
      </c>
      <c r="F19" s="23">
        <v>12836568</v>
      </c>
    </row>
    <row r="20" spans="1:6" x14ac:dyDescent="0.25">
      <c r="A20" s="21">
        <v>600</v>
      </c>
      <c r="B20" s="19">
        <v>104</v>
      </c>
      <c r="C20" s="20">
        <v>20410</v>
      </c>
      <c r="D20" s="21">
        <v>852</v>
      </c>
      <c r="E20" s="28" t="s">
        <v>93</v>
      </c>
      <c r="F20" s="23">
        <v>13500</v>
      </c>
    </row>
    <row r="21" spans="1:6" ht="45" x14ac:dyDescent="0.25">
      <c r="A21" s="21">
        <v>600</v>
      </c>
      <c r="B21" s="19">
        <v>104</v>
      </c>
      <c r="C21" s="20">
        <v>20800</v>
      </c>
      <c r="D21" s="21" t="s">
        <v>19</v>
      </c>
      <c r="E21" s="27" t="s">
        <v>54</v>
      </c>
      <c r="F21" s="23">
        <v>707276</v>
      </c>
    </row>
    <row r="22" spans="1:6" ht="30" x14ac:dyDescent="0.25">
      <c r="A22" s="21">
        <v>600</v>
      </c>
      <c r="B22" s="19">
        <v>104</v>
      </c>
      <c r="C22" s="20">
        <v>20800</v>
      </c>
      <c r="D22" s="21">
        <v>500</v>
      </c>
      <c r="E22" s="28" t="s">
        <v>5</v>
      </c>
      <c r="F22" s="23">
        <v>707276</v>
      </c>
    </row>
    <row r="23" spans="1:6" ht="60" x14ac:dyDescent="0.25">
      <c r="A23" s="21">
        <v>600</v>
      </c>
      <c r="B23" s="19">
        <v>104</v>
      </c>
      <c r="C23" s="20">
        <v>5207700</v>
      </c>
      <c r="D23" s="21"/>
      <c r="E23" s="28" t="s">
        <v>95</v>
      </c>
      <c r="F23" s="23">
        <v>328000</v>
      </c>
    </row>
    <row r="24" spans="1:6" ht="30" x14ac:dyDescent="0.25">
      <c r="A24" s="21">
        <v>600</v>
      </c>
      <c r="B24" s="19">
        <v>104</v>
      </c>
      <c r="C24" s="20">
        <v>5207700</v>
      </c>
      <c r="D24" s="21">
        <v>500</v>
      </c>
      <c r="E24" s="28" t="s">
        <v>5</v>
      </c>
      <c r="F24" s="23">
        <v>328000</v>
      </c>
    </row>
    <row r="25" spans="1:6" x14ac:dyDescent="0.25">
      <c r="A25" s="21">
        <v>600</v>
      </c>
      <c r="B25" s="19">
        <v>105</v>
      </c>
      <c r="C25" s="20"/>
      <c r="D25" s="21"/>
      <c r="E25" s="28" t="s">
        <v>96</v>
      </c>
      <c r="F25" s="23">
        <v>28700</v>
      </c>
    </row>
    <row r="26" spans="1:6" ht="60" x14ac:dyDescent="0.25">
      <c r="A26" s="21">
        <v>600</v>
      </c>
      <c r="B26" s="19">
        <v>105</v>
      </c>
      <c r="C26" s="20">
        <v>14000</v>
      </c>
      <c r="D26" s="21"/>
      <c r="E26" s="28" t="s">
        <v>97</v>
      </c>
      <c r="F26" s="23">
        <v>28700</v>
      </c>
    </row>
    <row r="27" spans="1:6" ht="30" x14ac:dyDescent="0.25">
      <c r="A27" s="21">
        <v>600</v>
      </c>
      <c r="B27" s="19">
        <v>105</v>
      </c>
      <c r="C27" s="20">
        <v>14000</v>
      </c>
      <c r="D27" s="21">
        <v>244</v>
      </c>
      <c r="E27" s="28" t="s">
        <v>98</v>
      </c>
      <c r="F27" s="23">
        <v>28700</v>
      </c>
    </row>
    <row r="28" spans="1:6" ht="30" x14ac:dyDescent="0.25">
      <c r="A28" s="21">
        <v>600</v>
      </c>
      <c r="B28" s="19">
        <v>107</v>
      </c>
      <c r="C28" s="20"/>
      <c r="D28" s="21"/>
      <c r="E28" s="28" t="s">
        <v>99</v>
      </c>
      <c r="F28" s="23">
        <v>300000</v>
      </c>
    </row>
    <row r="29" spans="1:6" ht="45" x14ac:dyDescent="0.25">
      <c r="A29" s="21">
        <v>600</v>
      </c>
      <c r="B29" s="19">
        <v>107</v>
      </c>
      <c r="C29" s="20">
        <v>200009</v>
      </c>
      <c r="D29" s="21"/>
      <c r="E29" s="28" t="s">
        <v>126</v>
      </c>
      <c r="F29" s="23">
        <v>300000</v>
      </c>
    </row>
    <row r="30" spans="1:6" ht="30" x14ac:dyDescent="0.25">
      <c r="A30" s="21">
        <v>600</v>
      </c>
      <c r="B30" s="19">
        <v>107</v>
      </c>
      <c r="C30" s="20">
        <v>200009</v>
      </c>
      <c r="D30" s="21">
        <v>244</v>
      </c>
      <c r="E30" s="28" t="s">
        <v>98</v>
      </c>
      <c r="F30" s="23">
        <v>300000</v>
      </c>
    </row>
    <row r="31" spans="1:6" x14ac:dyDescent="0.25">
      <c r="A31" s="21">
        <v>600</v>
      </c>
      <c r="B31" s="19">
        <v>111</v>
      </c>
      <c r="C31" s="20"/>
      <c r="D31" s="21"/>
      <c r="E31" s="27" t="s">
        <v>53</v>
      </c>
      <c r="F31" s="23">
        <v>1000000</v>
      </c>
    </row>
    <row r="32" spans="1:6" x14ac:dyDescent="0.25">
      <c r="A32" s="21">
        <v>600</v>
      </c>
      <c r="B32" s="19">
        <v>111</v>
      </c>
      <c r="C32" s="20">
        <v>700000</v>
      </c>
      <c r="D32" s="21"/>
      <c r="E32" s="28" t="s">
        <v>53</v>
      </c>
      <c r="F32" s="23">
        <v>1000000</v>
      </c>
    </row>
    <row r="33" spans="1:6" x14ac:dyDescent="0.25">
      <c r="A33" s="21">
        <v>600</v>
      </c>
      <c r="B33" s="19">
        <v>111</v>
      </c>
      <c r="C33" s="20">
        <v>700500</v>
      </c>
      <c r="D33" s="21" t="s">
        <v>19</v>
      </c>
      <c r="E33" s="27" t="s">
        <v>56</v>
      </c>
      <c r="F33" s="23">
        <v>1000000</v>
      </c>
    </row>
    <row r="34" spans="1:6" x14ac:dyDescent="0.25">
      <c r="A34" s="21">
        <v>600</v>
      </c>
      <c r="B34" s="19">
        <v>111</v>
      </c>
      <c r="C34" s="20">
        <v>700500</v>
      </c>
      <c r="D34" s="21">
        <v>870</v>
      </c>
      <c r="E34" s="28" t="s">
        <v>100</v>
      </c>
      <c r="F34" s="23">
        <v>1000000</v>
      </c>
    </row>
    <row r="35" spans="1:6" x14ac:dyDescent="0.25">
      <c r="A35" s="21">
        <v>600</v>
      </c>
      <c r="B35" s="19">
        <v>113</v>
      </c>
      <c r="C35" s="20"/>
      <c r="D35" s="21" t="s">
        <v>19</v>
      </c>
      <c r="E35" s="27" t="s">
        <v>124</v>
      </c>
      <c r="F35" s="23">
        <f>F36+F38</f>
        <v>469400</v>
      </c>
    </row>
    <row r="36" spans="1:6" ht="75" x14ac:dyDescent="0.25">
      <c r="A36" s="21">
        <v>600</v>
      </c>
      <c r="B36" s="19">
        <v>113</v>
      </c>
      <c r="C36" s="20">
        <v>5208900</v>
      </c>
      <c r="D36" s="21"/>
      <c r="E36" s="28" t="s">
        <v>94</v>
      </c>
      <c r="F36" s="23">
        <v>169400</v>
      </c>
    </row>
    <row r="37" spans="1:6" ht="30" x14ac:dyDescent="0.25">
      <c r="A37" s="21">
        <v>600</v>
      </c>
      <c r="B37" s="19">
        <v>113</v>
      </c>
      <c r="C37" s="20">
        <v>5208900</v>
      </c>
      <c r="D37" s="21">
        <v>500</v>
      </c>
      <c r="E37" s="28" t="s">
        <v>5</v>
      </c>
      <c r="F37" s="23">
        <v>169400</v>
      </c>
    </row>
    <row r="38" spans="1:6" x14ac:dyDescent="0.25">
      <c r="A38" s="21">
        <v>600</v>
      </c>
      <c r="B38" s="19">
        <v>113</v>
      </c>
      <c r="C38" s="20">
        <v>7952200</v>
      </c>
      <c r="D38" s="21"/>
      <c r="E38" s="28" t="s">
        <v>101</v>
      </c>
      <c r="F38" s="23">
        <v>300000</v>
      </c>
    </row>
    <row r="39" spans="1:6" ht="30" x14ac:dyDescent="0.25">
      <c r="A39" s="21">
        <v>600</v>
      </c>
      <c r="B39" s="19">
        <v>113</v>
      </c>
      <c r="C39" s="20">
        <v>7952200</v>
      </c>
      <c r="D39" s="21">
        <v>244</v>
      </c>
      <c r="E39" s="28" t="s">
        <v>98</v>
      </c>
      <c r="F39" s="23">
        <v>300000</v>
      </c>
    </row>
    <row r="40" spans="1:6" s="37" customFormat="1" ht="31.5" x14ac:dyDescent="0.25">
      <c r="A40" s="32">
        <v>600</v>
      </c>
      <c r="B40" s="33">
        <v>300</v>
      </c>
      <c r="C40" s="34"/>
      <c r="D40" s="32"/>
      <c r="E40" s="38" t="s">
        <v>32</v>
      </c>
      <c r="F40" s="36">
        <f>F41+F44+F47</f>
        <v>1084263</v>
      </c>
    </row>
    <row r="41" spans="1:6" s="37" customFormat="1" ht="15.75" x14ac:dyDescent="0.25">
      <c r="A41" s="32">
        <v>600</v>
      </c>
      <c r="B41" s="33">
        <v>304</v>
      </c>
      <c r="C41" s="34"/>
      <c r="D41" s="32"/>
      <c r="E41" s="38" t="s">
        <v>125</v>
      </c>
      <c r="F41" s="36">
        <v>404200</v>
      </c>
    </row>
    <row r="42" spans="1:6" s="37" customFormat="1" ht="30" x14ac:dyDescent="0.25">
      <c r="A42" s="32">
        <v>600</v>
      </c>
      <c r="B42" s="33">
        <v>304</v>
      </c>
      <c r="C42" s="20">
        <v>13800</v>
      </c>
      <c r="D42" s="21"/>
      <c r="E42" s="28" t="s">
        <v>7</v>
      </c>
      <c r="F42" s="23">
        <v>404200</v>
      </c>
    </row>
    <row r="43" spans="1:6" s="37" customFormat="1" ht="30" x14ac:dyDescent="0.25">
      <c r="A43" s="32">
        <v>600</v>
      </c>
      <c r="B43" s="33">
        <v>304</v>
      </c>
      <c r="C43" s="20">
        <v>13800</v>
      </c>
      <c r="D43" s="21">
        <v>500</v>
      </c>
      <c r="E43" s="28" t="s">
        <v>5</v>
      </c>
      <c r="F43" s="23">
        <v>404200</v>
      </c>
    </row>
    <row r="44" spans="1:6" s="37" customFormat="1" ht="47.25" x14ac:dyDescent="0.25">
      <c r="A44" s="32">
        <v>600</v>
      </c>
      <c r="B44" s="33">
        <v>309</v>
      </c>
      <c r="C44" s="34"/>
      <c r="D44" s="32"/>
      <c r="E44" s="38" t="s">
        <v>69</v>
      </c>
      <c r="F44" s="36">
        <v>475063</v>
      </c>
    </row>
    <row r="45" spans="1:6" s="37" customFormat="1" ht="15.75" x14ac:dyDescent="0.25">
      <c r="A45" s="32">
        <v>600</v>
      </c>
      <c r="B45" s="33">
        <v>309</v>
      </c>
      <c r="C45" s="20">
        <v>20410</v>
      </c>
      <c r="D45" s="21"/>
      <c r="E45" s="28" t="s">
        <v>23</v>
      </c>
      <c r="F45" s="36">
        <v>475063</v>
      </c>
    </row>
    <row r="46" spans="1:6" s="37" customFormat="1" ht="30" x14ac:dyDescent="0.25">
      <c r="A46" s="32">
        <v>600</v>
      </c>
      <c r="B46" s="33">
        <v>309</v>
      </c>
      <c r="C46" s="20">
        <v>20410</v>
      </c>
      <c r="D46" s="21">
        <v>500</v>
      </c>
      <c r="E46" s="28" t="s">
        <v>5</v>
      </c>
      <c r="F46" s="36">
        <v>475063</v>
      </c>
    </row>
    <row r="47" spans="1:6" ht="30" x14ac:dyDescent="0.25">
      <c r="A47" s="21">
        <v>600</v>
      </c>
      <c r="B47" s="19">
        <v>314</v>
      </c>
      <c r="C47" s="20"/>
      <c r="D47" s="21"/>
      <c r="E47" s="25" t="s">
        <v>61</v>
      </c>
      <c r="F47" s="23">
        <f>F48+F50</f>
        <v>205000</v>
      </c>
    </row>
    <row r="48" spans="1:6" ht="30" x14ac:dyDescent="0.25">
      <c r="A48" s="21">
        <v>600</v>
      </c>
      <c r="B48" s="19">
        <v>314</v>
      </c>
      <c r="C48" s="20">
        <v>7954000</v>
      </c>
      <c r="D48" s="21"/>
      <c r="E48" s="25" t="s">
        <v>70</v>
      </c>
      <c r="F48" s="23">
        <v>100000</v>
      </c>
    </row>
    <row r="49" spans="1:6" ht="30" x14ac:dyDescent="0.25">
      <c r="A49" s="21">
        <v>600</v>
      </c>
      <c r="B49" s="19">
        <v>314</v>
      </c>
      <c r="C49" s="20">
        <v>7954000</v>
      </c>
      <c r="D49" s="21">
        <v>244</v>
      </c>
      <c r="E49" s="28" t="s">
        <v>98</v>
      </c>
      <c r="F49" s="23">
        <v>100000</v>
      </c>
    </row>
    <row r="50" spans="1:6" ht="30" x14ac:dyDescent="0.25">
      <c r="A50" s="21">
        <v>600</v>
      </c>
      <c r="B50" s="19">
        <v>314</v>
      </c>
      <c r="C50" s="20">
        <v>7955000</v>
      </c>
      <c r="D50" s="21"/>
      <c r="E50" s="25" t="s">
        <v>71</v>
      </c>
      <c r="F50" s="23">
        <v>105000</v>
      </c>
    </row>
    <row r="51" spans="1:6" ht="30" x14ac:dyDescent="0.25">
      <c r="A51" s="21">
        <v>600</v>
      </c>
      <c r="B51" s="19">
        <v>314</v>
      </c>
      <c r="C51" s="20">
        <v>7955000</v>
      </c>
      <c r="D51" s="21">
        <v>244</v>
      </c>
      <c r="E51" s="28" t="s">
        <v>98</v>
      </c>
      <c r="F51" s="23">
        <v>105000</v>
      </c>
    </row>
    <row r="52" spans="1:6" s="37" customFormat="1" ht="15.75" x14ac:dyDescent="0.25">
      <c r="A52" s="32">
        <v>600</v>
      </c>
      <c r="B52" s="33">
        <v>400</v>
      </c>
      <c r="C52" s="34"/>
      <c r="D52" s="32"/>
      <c r="E52" s="40" t="s">
        <v>30</v>
      </c>
      <c r="F52" s="36">
        <f>F53+F56+F59+F62+F65</f>
        <v>6364200</v>
      </c>
    </row>
    <row r="53" spans="1:6" s="37" customFormat="1" ht="15.75" x14ac:dyDescent="0.25">
      <c r="A53" s="32">
        <v>600</v>
      </c>
      <c r="B53" s="33">
        <v>401</v>
      </c>
      <c r="C53" s="34"/>
      <c r="D53" s="32"/>
      <c r="E53" s="40" t="s">
        <v>103</v>
      </c>
      <c r="F53" s="36">
        <v>50000</v>
      </c>
    </row>
    <row r="54" spans="1:6" s="37" customFormat="1" ht="47.25" x14ac:dyDescent="0.25">
      <c r="A54" s="32">
        <v>600</v>
      </c>
      <c r="B54" s="33">
        <v>401</v>
      </c>
      <c r="C54" s="34">
        <v>7952100</v>
      </c>
      <c r="D54" s="32"/>
      <c r="E54" s="40" t="s">
        <v>104</v>
      </c>
      <c r="F54" s="36">
        <v>50000</v>
      </c>
    </row>
    <row r="55" spans="1:6" s="37" customFormat="1" ht="15.75" x14ac:dyDescent="0.25">
      <c r="A55" s="32">
        <v>600</v>
      </c>
      <c r="B55" s="33">
        <v>401</v>
      </c>
      <c r="C55" s="34">
        <v>7952100</v>
      </c>
      <c r="D55" s="32">
        <v>612</v>
      </c>
      <c r="E55" s="40" t="s">
        <v>105</v>
      </c>
      <c r="F55" s="36">
        <v>50000</v>
      </c>
    </row>
    <row r="56" spans="1:6" x14ac:dyDescent="0.25">
      <c r="A56" s="21">
        <v>600</v>
      </c>
      <c r="B56" s="19">
        <v>405</v>
      </c>
      <c r="C56" s="20"/>
      <c r="D56" s="21"/>
      <c r="E56" s="27" t="s">
        <v>50</v>
      </c>
      <c r="F56" s="23">
        <v>800000</v>
      </c>
    </row>
    <row r="57" spans="1:6" ht="45" x14ac:dyDescent="0.25">
      <c r="A57" s="21">
        <v>600</v>
      </c>
      <c r="B57" s="19">
        <v>405</v>
      </c>
      <c r="C57" s="20">
        <v>7957000</v>
      </c>
      <c r="D57" s="21"/>
      <c r="E57" s="28" t="s">
        <v>102</v>
      </c>
      <c r="F57" s="23">
        <v>800000</v>
      </c>
    </row>
    <row r="58" spans="1:6" ht="45" x14ac:dyDescent="0.25">
      <c r="A58" s="21">
        <v>600</v>
      </c>
      <c r="B58" s="19">
        <v>405</v>
      </c>
      <c r="C58" s="20">
        <v>7957000</v>
      </c>
      <c r="D58" s="21">
        <v>810</v>
      </c>
      <c r="E58" s="27" t="s">
        <v>106</v>
      </c>
      <c r="F58" s="23">
        <v>800000</v>
      </c>
    </row>
    <row r="59" spans="1:6" x14ac:dyDescent="0.25">
      <c r="A59" s="21">
        <v>600</v>
      </c>
      <c r="B59" s="19">
        <v>408</v>
      </c>
      <c r="C59" s="20"/>
      <c r="D59" s="21"/>
      <c r="E59" s="28" t="s">
        <v>57</v>
      </c>
      <c r="F59" s="23">
        <v>1200000</v>
      </c>
    </row>
    <row r="60" spans="1:6" ht="75" x14ac:dyDescent="0.25">
      <c r="A60" s="21">
        <v>600</v>
      </c>
      <c r="B60" s="19">
        <v>408</v>
      </c>
      <c r="C60" s="20">
        <v>5228226</v>
      </c>
      <c r="D60" s="21"/>
      <c r="E60" s="27" t="s">
        <v>107</v>
      </c>
      <c r="F60" s="23">
        <v>1200000</v>
      </c>
    </row>
    <row r="61" spans="1:6" ht="45" x14ac:dyDescent="0.25">
      <c r="A61" s="21">
        <v>600</v>
      </c>
      <c r="B61" s="19">
        <v>408</v>
      </c>
      <c r="C61" s="20">
        <v>5228226</v>
      </c>
      <c r="D61" s="21">
        <v>810</v>
      </c>
      <c r="E61" s="27" t="s">
        <v>106</v>
      </c>
      <c r="F61" s="23">
        <v>1200000</v>
      </c>
    </row>
    <row r="62" spans="1:6" x14ac:dyDescent="0.25">
      <c r="A62" s="21">
        <v>600</v>
      </c>
      <c r="B62" s="19">
        <v>409</v>
      </c>
      <c r="C62" s="20"/>
      <c r="D62" s="21"/>
      <c r="E62" s="28" t="s">
        <v>73</v>
      </c>
      <c r="F62" s="23">
        <v>3844200</v>
      </c>
    </row>
    <row r="63" spans="1:6" ht="60" x14ac:dyDescent="0.25">
      <c r="A63" s="21">
        <v>600</v>
      </c>
      <c r="B63" s="19">
        <v>409</v>
      </c>
      <c r="C63" s="20">
        <v>5207400</v>
      </c>
      <c r="D63" s="21"/>
      <c r="E63" s="28" t="s">
        <v>74</v>
      </c>
      <c r="F63" s="23">
        <v>3844200</v>
      </c>
    </row>
    <row r="64" spans="1:6" x14ac:dyDescent="0.25">
      <c r="A64" s="21">
        <v>600</v>
      </c>
      <c r="B64" s="19">
        <v>409</v>
      </c>
      <c r="C64" s="20">
        <v>5207400</v>
      </c>
      <c r="D64" s="21">
        <v>530</v>
      </c>
      <c r="E64" s="39" t="s">
        <v>108</v>
      </c>
      <c r="F64" s="23">
        <v>3844200</v>
      </c>
    </row>
    <row r="65" spans="1:6" x14ac:dyDescent="0.25">
      <c r="A65" s="21">
        <v>600</v>
      </c>
      <c r="B65" s="19">
        <v>412</v>
      </c>
      <c r="C65" s="20"/>
      <c r="D65" s="21"/>
      <c r="E65" s="25" t="s">
        <v>31</v>
      </c>
      <c r="F65" s="23">
        <f>F66+F68</f>
        <v>470000</v>
      </c>
    </row>
    <row r="66" spans="1:6" ht="30" x14ac:dyDescent="0.25">
      <c r="A66" s="21">
        <v>600</v>
      </c>
      <c r="B66" s="19">
        <v>412</v>
      </c>
      <c r="C66" s="20">
        <v>3400300</v>
      </c>
      <c r="D66" s="21"/>
      <c r="E66" s="28" t="s">
        <v>34</v>
      </c>
      <c r="F66" s="23">
        <v>400000</v>
      </c>
    </row>
    <row r="67" spans="1:6" ht="30" x14ac:dyDescent="0.25">
      <c r="A67" s="21">
        <v>600</v>
      </c>
      <c r="B67" s="19">
        <v>412</v>
      </c>
      <c r="C67" s="20">
        <v>3400300</v>
      </c>
      <c r="D67" s="21">
        <v>244</v>
      </c>
      <c r="E67" s="39" t="s">
        <v>98</v>
      </c>
      <c r="F67" s="23">
        <v>400000</v>
      </c>
    </row>
    <row r="68" spans="1:6" ht="30" x14ac:dyDescent="0.25">
      <c r="A68" s="21">
        <v>600</v>
      </c>
      <c r="B68" s="19">
        <v>412</v>
      </c>
      <c r="C68" s="20">
        <v>7959000</v>
      </c>
      <c r="D68" s="21"/>
      <c r="E68" s="28" t="s">
        <v>88</v>
      </c>
      <c r="F68" s="23">
        <v>70000</v>
      </c>
    </row>
    <row r="69" spans="1:6" ht="30" x14ac:dyDescent="0.25">
      <c r="A69" s="21">
        <v>600</v>
      </c>
      <c r="B69" s="19">
        <v>412</v>
      </c>
      <c r="C69" s="20">
        <v>7959000</v>
      </c>
      <c r="D69" s="21">
        <v>244</v>
      </c>
      <c r="E69" s="39" t="s">
        <v>98</v>
      </c>
      <c r="F69" s="23">
        <v>70000</v>
      </c>
    </row>
    <row r="70" spans="1:6" s="37" customFormat="1" ht="15.75" x14ac:dyDescent="0.25">
      <c r="A70" s="32">
        <v>600</v>
      </c>
      <c r="B70" s="33">
        <v>600</v>
      </c>
      <c r="C70" s="34"/>
      <c r="D70" s="32"/>
      <c r="E70" s="40" t="s">
        <v>62</v>
      </c>
      <c r="F70" s="36">
        <v>205000</v>
      </c>
    </row>
    <row r="71" spans="1:6" ht="15.75" x14ac:dyDescent="0.25">
      <c r="A71" s="21">
        <v>600</v>
      </c>
      <c r="B71" s="19">
        <v>605</v>
      </c>
      <c r="C71" s="20"/>
      <c r="D71" s="21"/>
      <c r="E71" s="26" t="s">
        <v>63</v>
      </c>
      <c r="F71" s="36">
        <v>205000</v>
      </c>
    </row>
    <row r="72" spans="1:6" ht="30" x14ac:dyDescent="0.25">
      <c r="A72" s="21">
        <v>600</v>
      </c>
      <c r="B72" s="19">
        <v>605</v>
      </c>
      <c r="C72" s="20">
        <v>7951100</v>
      </c>
      <c r="D72" s="21"/>
      <c r="E72" s="26" t="s">
        <v>89</v>
      </c>
      <c r="F72" s="36">
        <v>205000</v>
      </c>
    </row>
    <row r="73" spans="1:6" ht="30" x14ac:dyDescent="0.25">
      <c r="A73" s="21">
        <v>600</v>
      </c>
      <c r="B73" s="19">
        <v>605</v>
      </c>
      <c r="C73" s="20">
        <v>7951100</v>
      </c>
      <c r="D73" s="21">
        <v>500</v>
      </c>
      <c r="E73" s="26" t="s">
        <v>5</v>
      </c>
      <c r="F73" s="36">
        <v>205000</v>
      </c>
    </row>
    <row r="74" spans="1:6" s="37" customFormat="1" ht="15.75" x14ac:dyDescent="0.25">
      <c r="A74" s="32">
        <v>600</v>
      </c>
      <c r="B74" s="33">
        <v>700</v>
      </c>
      <c r="C74" s="34"/>
      <c r="D74" s="32"/>
      <c r="E74" s="41" t="s">
        <v>24</v>
      </c>
      <c r="F74" s="36">
        <f>F75</f>
        <v>275000</v>
      </c>
    </row>
    <row r="75" spans="1:6" ht="15.75" x14ac:dyDescent="0.25">
      <c r="A75" s="21">
        <v>600</v>
      </c>
      <c r="B75" s="19">
        <v>707</v>
      </c>
      <c r="C75" s="20"/>
      <c r="D75" s="21"/>
      <c r="E75" s="28" t="s">
        <v>47</v>
      </c>
      <c r="F75" s="36">
        <f>F76+F78</f>
        <v>275000</v>
      </c>
    </row>
    <row r="76" spans="1:6" ht="30" x14ac:dyDescent="0.25">
      <c r="A76" s="21">
        <v>600</v>
      </c>
      <c r="B76" s="19">
        <v>707</v>
      </c>
      <c r="C76" s="20">
        <v>7951200</v>
      </c>
      <c r="D76" s="21"/>
      <c r="E76" s="27" t="s">
        <v>75</v>
      </c>
      <c r="F76" s="36">
        <v>245000</v>
      </c>
    </row>
    <row r="77" spans="1:6" ht="30" x14ac:dyDescent="0.25">
      <c r="A77" s="21">
        <v>600</v>
      </c>
      <c r="B77" s="19">
        <v>707</v>
      </c>
      <c r="C77" s="20">
        <v>7951200</v>
      </c>
      <c r="D77" s="21">
        <v>244</v>
      </c>
      <c r="E77" s="39" t="s">
        <v>98</v>
      </c>
      <c r="F77" s="36">
        <v>245000</v>
      </c>
    </row>
    <row r="78" spans="1:6" ht="45" x14ac:dyDescent="0.25">
      <c r="A78" s="21">
        <v>600</v>
      </c>
      <c r="B78" s="19">
        <v>707</v>
      </c>
      <c r="C78" s="20">
        <v>7958000</v>
      </c>
      <c r="D78" s="21"/>
      <c r="E78" s="28" t="s">
        <v>76</v>
      </c>
      <c r="F78" s="36">
        <v>30000</v>
      </c>
    </row>
    <row r="79" spans="1:6" ht="30" x14ac:dyDescent="0.25">
      <c r="A79" s="21">
        <v>600</v>
      </c>
      <c r="B79" s="19">
        <v>707</v>
      </c>
      <c r="C79" s="20">
        <v>7958000</v>
      </c>
      <c r="D79" s="21">
        <v>244</v>
      </c>
      <c r="E79" s="39" t="s">
        <v>98</v>
      </c>
      <c r="F79" s="36">
        <v>30000</v>
      </c>
    </row>
    <row r="80" spans="1:6" s="37" customFormat="1" ht="15.75" x14ac:dyDescent="0.25">
      <c r="A80" s="32">
        <v>600</v>
      </c>
      <c r="B80" s="33">
        <v>1000</v>
      </c>
      <c r="C80" s="34"/>
      <c r="D80" s="32"/>
      <c r="E80" s="42" t="s">
        <v>26</v>
      </c>
      <c r="F80" s="36">
        <f>F81+F84+F93</f>
        <v>3141400</v>
      </c>
    </row>
    <row r="81" spans="1:6" x14ac:dyDescent="0.25">
      <c r="A81" s="21">
        <v>600</v>
      </c>
      <c r="B81" s="19">
        <v>1001</v>
      </c>
      <c r="C81" s="20"/>
      <c r="D81" s="21"/>
      <c r="E81" s="26" t="s">
        <v>60</v>
      </c>
      <c r="F81" s="23">
        <v>624000</v>
      </c>
    </row>
    <row r="82" spans="1:6" ht="45" x14ac:dyDescent="0.25">
      <c r="A82" s="21">
        <v>600</v>
      </c>
      <c r="B82" s="19">
        <v>1001</v>
      </c>
      <c r="C82" s="20">
        <v>4910100</v>
      </c>
      <c r="D82" s="21"/>
      <c r="E82" s="27" t="s">
        <v>38</v>
      </c>
      <c r="F82" s="23">
        <v>624000</v>
      </c>
    </row>
    <row r="83" spans="1:6" ht="30" x14ac:dyDescent="0.25">
      <c r="A83" s="21">
        <v>600</v>
      </c>
      <c r="B83" s="19">
        <v>1001</v>
      </c>
      <c r="C83" s="20">
        <v>4910100</v>
      </c>
      <c r="D83" s="21">
        <v>312</v>
      </c>
      <c r="E83" s="29" t="s">
        <v>109</v>
      </c>
      <c r="F83" s="23">
        <v>624000</v>
      </c>
    </row>
    <row r="84" spans="1:6" x14ac:dyDescent="0.25">
      <c r="A84" s="21">
        <v>600</v>
      </c>
      <c r="B84" s="19">
        <v>1003</v>
      </c>
      <c r="C84" s="20"/>
      <c r="D84" s="21"/>
      <c r="E84" s="28" t="s">
        <v>27</v>
      </c>
      <c r="F84" s="23">
        <f>F85+F89+F87+F91</f>
        <v>1950000</v>
      </c>
    </row>
    <row r="85" spans="1:6" ht="150" x14ac:dyDescent="0.25">
      <c r="A85" s="21">
        <v>600</v>
      </c>
      <c r="B85" s="19">
        <v>1003</v>
      </c>
      <c r="C85" s="20">
        <v>5207800</v>
      </c>
      <c r="D85" s="21"/>
      <c r="E85" s="26" t="s">
        <v>111</v>
      </c>
      <c r="F85" s="23">
        <v>50000</v>
      </c>
    </row>
    <row r="86" spans="1:6" ht="45" x14ac:dyDescent="0.25">
      <c r="A86" s="21">
        <v>600</v>
      </c>
      <c r="B86" s="19">
        <v>1003</v>
      </c>
      <c r="C86" s="20">
        <v>5207800</v>
      </c>
      <c r="D86" s="21">
        <v>321</v>
      </c>
      <c r="E86" s="28" t="s">
        <v>112</v>
      </c>
      <c r="F86" s="23">
        <v>50000</v>
      </c>
    </row>
    <row r="87" spans="1:6" ht="30" x14ac:dyDescent="0.25">
      <c r="A87" s="21">
        <v>600</v>
      </c>
      <c r="B87" s="19">
        <v>1003</v>
      </c>
      <c r="C87" s="20">
        <v>7952000</v>
      </c>
      <c r="D87" s="21"/>
      <c r="E87" s="25" t="s">
        <v>77</v>
      </c>
      <c r="F87" s="23">
        <v>600000</v>
      </c>
    </row>
    <row r="88" spans="1:6" ht="45" x14ac:dyDescent="0.25">
      <c r="A88" s="21">
        <v>600</v>
      </c>
      <c r="B88" s="19">
        <v>1003</v>
      </c>
      <c r="C88" s="20">
        <v>7952000</v>
      </c>
      <c r="D88" s="21">
        <v>321</v>
      </c>
      <c r="E88" s="28" t="s">
        <v>112</v>
      </c>
      <c r="F88" s="23">
        <v>600000</v>
      </c>
    </row>
    <row r="89" spans="1:6" ht="45" x14ac:dyDescent="0.25">
      <c r="A89" s="21">
        <v>600</v>
      </c>
      <c r="B89" s="19">
        <v>1003</v>
      </c>
      <c r="C89" s="20">
        <v>7957000</v>
      </c>
      <c r="D89" s="21"/>
      <c r="E89" s="26" t="s">
        <v>72</v>
      </c>
      <c r="F89" s="23">
        <v>200000</v>
      </c>
    </row>
    <row r="90" spans="1:6" x14ac:dyDescent="0.25">
      <c r="A90" s="21">
        <v>600</v>
      </c>
      <c r="B90" s="19">
        <v>1003</v>
      </c>
      <c r="C90" s="20">
        <v>7957000</v>
      </c>
      <c r="D90" s="21">
        <v>322</v>
      </c>
      <c r="E90" s="26" t="s">
        <v>110</v>
      </c>
      <c r="F90" s="23">
        <v>200000</v>
      </c>
    </row>
    <row r="91" spans="1:6" ht="30" x14ac:dyDescent="0.25">
      <c r="A91" s="21">
        <v>600</v>
      </c>
      <c r="B91" s="19">
        <v>1003</v>
      </c>
      <c r="C91" s="20">
        <v>7951000</v>
      </c>
      <c r="D91" s="21"/>
      <c r="E91" s="26" t="s">
        <v>90</v>
      </c>
      <c r="F91" s="23">
        <v>1100000</v>
      </c>
    </row>
    <row r="92" spans="1:6" x14ac:dyDescent="0.25">
      <c r="A92" s="21">
        <v>600</v>
      </c>
      <c r="B92" s="19">
        <v>1003</v>
      </c>
      <c r="C92" s="20">
        <v>7951000</v>
      </c>
      <c r="D92" s="21">
        <v>322</v>
      </c>
      <c r="E92" s="26" t="s">
        <v>110</v>
      </c>
      <c r="F92" s="23">
        <v>1100000</v>
      </c>
    </row>
    <row r="93" spans="1:6" x14ac:dyDescent="0.25">
      <c r="A93" s="21">
        <v>600</v>
      </c>
      <c r="B93" s="19">
        <v>1004</v>
      </c>
      <c r="C93" s="20"/>
      <c r="D93" s="21"/>
      <c r="E93" s="26" t="s">
        <v>1</v>
      </c>
      <c r="F93" s="23">
        <v>567400</v>
      </c>
    </row>
    <row r="94" spans="1:6" ht="60" x14ac:dyDescent="0.25">
      <c r="A94" s="21">
        <v>600</v>
      </c>
      <c r="B94" s="19">
        <v>1004</v>
      </c>
      <c r="C94" s="20">
        <v>5052112</v>
      </c>
      <c r="D94" s="21"/>
      <c r="E94" s="26" t="s">
        <v>113</v>
      </c>
      <c r="F94" s="23">
        <v>567400</v>
      </c>
    </row>
    <row r="95" spans="1:6" x14ac:dyDescent="0.25">
      <c r="A95" s="21">
        <v>600</v>
      </c>
      <c r="B95" s="19">
        <v>1004</v>
      </c>
      <c r="C95" s="20">
        <v>5052112</v>
      </c>
      <c r="D95" s="21">
        <v>322</v>
      </c>
      <c r="E95" s="26" t="s">
        <v>110</v>
      </c>
      <c r="F95" s="23">
        <v>567400</v>
      </c>
    </row>
    <row r="96" spans="1:6" x14ac:dyDescent="0.25">
      <c r="A96" s="21">
        <v>600</v>
      </c>
      <c r="B96" s="19">
        <v>1100</v>
      </c>
      <c r="C96" s="20"/>
      <c r="D96" s="21"/>
      <c r="E96" s="26" t="s">
        <v>58</v>
      </c>
      <c r="F96" s="23">
        <f>F97</f>
        <v>627000</v>
      </c>
    </row>
    <row r="97" spans="1:6" x14ac:dyDescent="0.25">
      <c r="A97" s="21">
        <v>600</v>
      </c>
      <c r="B97" s="19">
        <v>1102</v>
      </c>
      <c r="C97" s="20"/>
      <c r="D97" s="21"/>
      <c r="E97" s="26" t="s">
        <v>123</v>
      </c>
      <c r="F97" s="23">
        <f>F98+F100</f>
        <v>627000</v>
      </c>
    </row>
    <row r="98" spans="1:6" ht="45" x14ac:dyDescent="0.25">
      <c r="A98" s="21">
        <v>600</v>
      </c>
      <c r="B98" s="19">
        <v>1102</v>
      </c>
      <c r="C98" s="20">
        <v>5204000</v>
      </c>
      <c r="D98" s="21"/>
      <c r="E98" s="26" t="s">
        <v>127</v>
      </c>
      <c r="F98" s="23">
        <v>500000</v>
      </c>
    </row>
    <row r="99" spans="1:6" ht="30" x14ac:dyDescent="0.25">
      <c r="A99" s="21">
        <v>600</v>
      </c>
      <c r="B99" s="19">
        <v>1102</v>
      </c>
      <c r="C99" s="20">
        <v>5204000</v>
      </c>
      <c r="D99" s="21">
        <v>244</v>
      </c>
      <c r="E99" s="28" t="s">
        <v>98</v>
      </c>
      <c r="F99" s="23">
        <v>500000</v>
      </c>
    </row>
    <row r="100" spans="1:6" x14ac:dyDescent="0.25">
      <c r="A100" s="21">
        <v>600</v>
      </c>
      <c r="B100" s="19">
        <v>1102</v>
      </c>
      <c r="C100" s="20">
        <v>7951300</v>
      </c>
      <c r="D100" s="21"/>
      <c r="E100" s="26" t="s">
        <v>78</v>
      </c>
      <c r="F100" s="23">
        <v>127000</v>
      </c>
    </row>
    <row r="101" spans="1:6" ht="30" x14ac:dyDescent="0.25">
      <c r="A101" s="21">
        <v>600</v>
      </c>
      <c r="B101" s="19">
        <v>1102</v>
      </c>
      <c r="C101" s="20">
        <v>7951300</v>
      </c>
      <c r="D101" s="21">
        <v>244</v>
      </c>
      <c r="E101" s="28" t="s">
        <v>98</v>
      </c>
      <c r="F101" s="23">
        <v>127000</v>
      </c>
    </row>
    <row r="102" spans="1:6" x14ac:dyDescent="0.25">
      <c r="A102" s="21">
        <v>600</v>
      </c>
      <c r="B102" s="19">
        <v>1200</v>
      </c>
      <c r="C102" s="20"/>
      <c r="D102" s="21"/>
      <c r="E102" s="28" t="s">
        <v>79</v>
      </c>
      <c r="F102" s="23">
        <v>1000000</v>
      </c>
    </row>
    <row r="103" spans="1:6" ht="30" x14ac:dyDescent="0.25">
      <c r="A103" s="21">
        <v>600</v>
      </c>
      <c r="B103" s="19">
        <v>1204</v>
      </c>
      <c r="C103" s="20"/>
      <c r="D103" s="21"/>
      <c r="E103" s="28" t="s">
        <v>114</v>
      </c>
      <c r="F103" s="23">
        <v>1000000</v>
      </c>
    </row>
    <row r="104" spans="1:6" ht="30" x14ac:dyDescent="0.25">
      <c r="A104" s="21">
        <v>600</v>
      </c>
      <c r="B104" s="19">
        <v>1204</v>
      </c>
      <c r="C104" s="20">
        <v>7951800</v>
      </c>
      <c r="D104" s="21"/>
      <c r="E104" s="28" t="s">
        <v>80</v>
      </c>
      <c r="F104" s="23">
        <v>1000000</v>
      </c>
    </row>
    <row r="105" spans="1:6" ht="45" x14ac:dyDescent="0.25">
      <c r="A105" s="21">
        <v>600</v>
      </c>
      <c r="B105" s="19">
        <v>1204</v>
      </c>
      <c r="C105" s="20">
        <v>7951800</v>
      </c>
      <c r="D105" s="21">
        <v>810</v>
      </c>
      <c r="E105" s="28" t="s">
        <v>106</v>
      </c>
      <c r="F105" s="23">
        <v>1000000</v>
      </c>
    </row>
    <row r="106" spans="1:6" s="48" customFormat="1" ht="28.5" x14ac:dyDescent="0.2">
      <c r="A106" s="43">
        <v>601</v>
      </c>
      <c r="B106" s="44"/>
      <c r="C106" s="45"/>
      <c r="D106" s="43"/>
      <c r="E106" s="46" t="s">
        <v>39</v>
      </c>
      <c r="F106" s="47">
        <f>F108+F111+F116</f>
        <v>18405850</v>
      </c>
    </row>
    <row r="107" spans="1:6" s="37" customFormat="1" ht="15.75" x14ac:dyDescent="0.25">
      <c r="A107" s="32">
        <v>601</v>
      </c>
      <c r="B107" s="33">
        <v>100</v>
      </c>
      <c r="C107" s="34"/>
      <c r="D107" s="32"/>
      <c r="E107" s="49" t="s">
        <v>20</v>
      </c>
      <c r="F107" s="36">
        <v>5799690</v>
      </c>
    </row>
    <row r="108" spans="1:6" ht="45" x14ac:dyDescent="0.25">
      <c r="A108" s="21">
        <v>601</v>
      </c>
      <c r="B108" s="19">
        <v>106</v>
      </c>
      <c r="C108" s="20"/>
      <c r="D108" s="21"/>
      <c r="E108" s="28" t="s">
        <v>28</v>
      </c>
      <c r="F108" s="36">
        <v>5799690</v>
      </c>
    </row>
    <row r="109" spans="1:6" ht="15.75" x14ac:dyDescent="0.25">
      <c r="A109" s="21">
        <v>601</v>
      </c>
      <c r="B109" s="19">
        <v>106</v>
      </c>
      <c r="C109" s="20">
        <v>20400</v>
      </c>
      <c r="D109" s="21"/>
      <c r="E109" s="29" t="s">
        <v>23</v>
      </c>
      <c r="F109" s="36">
        <v>5799690</v>
      </c>
    </row>
    <row r="110" spans="1:6" ht="30" x14ac:dyDescent="0.25">
      <c r="A110" s="21">
        <v>601</v>
      </c>
      <c r="B110" s="19">
        <v>106</v>
      </c>
      <c r="C110" s="20">
        <v>20400</v>
      </c>
      <c r="D110" s="21">
        <v>500</v>
      </c>
      <c r="E110" s="28" t="s">
        <v>5</v>
      </c>
      <c r="F110" s="36">
        <v>5799690</v>
      </c>
    </row>
    <row r="111" spans="1:6" ht="30" x14ac:dyDescent="0.25">
      <c r="A111" s="21">
        <v>601</v>
      </c>
      <c r="B111" s="19">
        <v>1300</v>
      </c>
      <c r="C111" s="20"/>
      <c r="D111" s="21"/>
      <c r="E111" s="28" t="s">
        <v>51</v>
      </c>
      <c r="F111" s="23">
        <v>293160</v>
      </c>
    </row>
    <row r="112" spans="1:6" ht="30" x14ac:dyDescent="0.25">
      <c r="A112" s="21">
        <v>601</v>
      </c>
      <c r="B112" s="19">
        <v>1301</v>
      </c>
      <c r="C112" s="20"/>
      <c r="D112" s="21" t="s">
        <v>19</v>
      </c>
      <c r="E112" s="27" t="s">
        <v>81</v>
      </c>
      <c r="F112" s="23">
        <v>293160</v>
      </c>
    </row>
    <row r="113" spans="1:6" ht="30" x14ac:dyDescent="0.25">
      <c r="A113" s="21">
        <v>601</v>
      </c>
      <c r="B113" s="19">
        <v>1301</v>
      </c>
      <c r="C113" s="20">
        <v>650000</v>
      </c>
      <c r="D113" s="21"/>
      <c r="E113" s="28" t="s">
        <v>52</v>
      </c>
      <c r="F113" s="23">
        <v>293160</v>
      </c>
    </row>
    <row r="114" spans="1:6" x14ac:dyDescent="0.25">
      <c r="A114" s="21">
        <v>601</v>
      </c>
      <c r="B114" s="19">
        <v>1301</v>
      </c>
      <c r="C114" s="20">
        <v>650300</v>
      </c>
      <c r="D114" s="21" t="s">
        <v>19</v>
      </c>
      <c r="E114" s="27" t="s">
        <v>55</v>
      </c>
      <c r="F114" s="23">
        <v>293160</v>
      </c>
    </row>
    <row r="115" spans="1:6" ht="30" x14ac:dyDescent="0.25">
      <c r="A115" s="21">
        <v>600</v>
      </c>
      <c r="B115" s="19">
        <v>1301</v>
      </c>
      <c r="C115" s="20">
        <v>650300</v>
      </c>
      <c r="D115" s="21">
        <v>710</v>
      </c>
      <c r="E115" s="28" t="s">
        <v>115</v>
      </c>
      <c r="F115" s="23">
        <v>293160</v>
      </c>
    </row>
    <row r="116" spans="1:6" ht="45" x14ac:dyDescent="0.25">
      <c r="A116" s="21">
        <v>601</v>
      </c>
      <c r="B116" s="19">
        <v>14000</v>
      </c>
      <c r="C116" s="20"/>
      <c r="D116" s="21"/>
      <c r="E116" s="26" t="s">
        <v>82</v>
      </c>
      <c r="F116" s="23">
        <f>F117+F120</f>
        <v>12313000</v>
      </c>
    </row>
    <row r="117" spans="1:6" ht="45" x14ac:dyDescent="0.25">
      <c r="A117" s="21">
        <v>601</v>
      </c>
      <c r="B117" s="19">
        <v>1401</v>
      </c>
      <c r="C117" s="20"/>
      <c r="D117" s="21"/>
      <c r="E117" s="26" t="s">
        <v>83</v>
      </c>
      <c r="F117" s="23">
        <v>10813000</v>
      </c>
    </row>
    <row r="118" spans="1:6" ht="30" x14ac:dyDescent="0.25">
      <c r="A118" s="21">
        <v>601</v>
      </c>
      <c r="B118" s="19">
        <v>1401</v>
      </c>
      <c r="C118" s="20">
        <v>5160130</v>
      </c>
      <c r="D118" s="21"/>
      <c r="E118" s="26" t="s">
        <v>64</v>
      </c>
      <c r="F118" s="23">
        <v>10813000</v>
      </c>
    </row>
    <row r="119" spans="1:6" ht="30" x14ac:dyDescent="0.25">
      <c r="A119" s="21">
        <v>601</v>
      </c>
      <c r="B119" s="19">
        <v>1401</v>
      </c>
      <c r="C119" s="20">
        <v>5160130</v>
      </c>
      <c r="D119" s="21">
        <v>511</v>
      </c>
      <c r="E119" s="27" t="s">
        <v>116</v>
      </c>
      <c r="F119" s="23">
        <v>10813000</v>
      </c>
    </row>
    <row r="120" spans="1:6" ht="45" x14ac:dyDescent="0.25">
      <c r="A120" s="21">
        <v>601</v>
      </c>
      <c r="B120" s="19">
        <v>1403</v>
      </c>
      <c r="C120" s="20"/>
      <c r="D120" s="21"/>
      <c r="E120" s="27" t="s">
        <v>84</v>
      </c>
      <c r="F120" s="23">
        <v>1500000</v>
      </c>
    </row>
    <row r="121" spans="1:6" ht="30" x14ac:dyDescent="0.25">
      <c r="A121" s="21">
        <v>601</v>
      </c>
      <c r="B121" s="19">
        <v>1403</v>
      </c>
      <c r="C121" s="20">
        <v>5210300</v>
      </c>
      <c r="D121" s="21"/>
      <c r="E121" s="27" t="s">
        <v>66</v>
      </c>
      <c r="F121" s="23">
        <v>1500000</v>
      </c>
    </row>
    <row r="122" spans="1:6" x14ac:dyDescent="0.25">
      <c r="A122" s="21">
        <v>601</v>
      </c>
      <c r="B122" s="19">
        <v>1403</v>
      </c>
      <c r="C122" s="20">
        <v>5210300</v>
      </c>
      <c r="D122" s="21">
        <v>540</v>
      </c>
      <c r="E122" s="27" t="s">
        <v>67</v>
      </c>
      <c r="F122" s="23">
        <v>1393425</v>
      </c>
    </row>
    <row r="123" spans="1:6" s="48" customFormat="1" ht="28.5" x14ac:dyDescent="0.2">
      <c r="A123" s="43">
        <v>614</v>
      </c>
      <c r="B123" s="44"/>
      <c r="C123" s="45"/>
      <c r="D123" s="43"/>
      <c r="E123" s="46" t="s">
        <v>41</v>
      </c>
      <c r="F123" s="47">
        <f>F124+F128+F141</f>
        <v>15485805</v>
      </c>
    </row>
    <row r="124" spans="1:6" x14ac:dyDescent="0.25">
      <c r="A124" s="21">
        <v>614</v>
      </c>
      <c r="B124" s="19">
        <v>400</v>
      </c>
      <c r="C124" s="20"/>
      <c r="D124" s="21"/>
      <c r="E124" s="27" t="s">
        <v>30</v>
      </c>
      <c r="F124" s="23">
        <v>154000</v>
      </c>
    </row>
    <row r="125" spans="1:6" x14ac:dyDescent="0.25">
      <c r="A125" s="21">
        <v>614</v>
      </c>
      <c r="B125" s="19">
        <v>412</v>
      </c>
      <c r="C125" s="20"/>
      <c r="D125" s="21"/>
      <c r="E125" s="27" t="s">
        <v>31</v>
      </c>
      <c r="F125" s="23">
        <v>154000</v>
      </c>
    </row>
    <row r="126" spans="1:6" ht="45" x14ac:dyDescent="0.25">
      <c r="A126" s="21">
        <v>614</v>
      </c>
      <c r="B126" s="19">
        <v>412</v>
      </c>
      <c r="C126" s="20">
        <v>7951120</v>
      </c>
      <c r="D126" s="21"/>
      <c r="E126" s="27" t="s">
        <v>91</v>
      </c>
      <c r="F126" s="23">
        <v>154000</v>
      </c>
    </row>
    <row r="127" spans="1:6" ht="30" x14ac:dyDescent="0.25">
      <c r="A127" s="21">
        <v>614</v>
      </c>
      <c r="B127" s="19">
        <v>412</v>
      </c>
      <c r="C127" s="20">
        <v>7951120</v>
      </c>
      <c r="D127" s="21">
        <v>244</v>
      </c>
      <c r="E127" s="27" t="s">
        <v>98</v>
      </c>
      <c r="F127" s="23">
        <v>154000</v>
      </c>
    </row>
    <row r="128" spans="1:6" s="37" customFormat="1" ht="15.75" x14ac:dyDescent="0.25">
      <c r="A128" s="32">
        <v>614</v>
      </c>
      <c r="B128" s="33">
        <v>700</v>
      </c>
      <c r="C128" s="34"/>
      <c r="D128" s="32"/>
      <c r="E128" s="42" t="s">
        <v>24</v>
      </c>
      <c r="F128" s="36">
        <f>F129+F137</f>
        <v>3442562</v>
      </c>
    </row>
    <row r="129" spans="1:6" x14ac:dyDescent="0.25">
      <c r="A129" s="21">
        <v>614</v>
      </c>
      <c r="B129" s="19">
        <v>702</v>
      </c>
      <c r="C129" s="20"/>
      <c r="D129" s="21"/>
      <c r="E129" s="27" t="s">
        <v>42</v>
      </c>
      <c r="F129" s="23">
        <f>F130+F135</f>
        <v>2785087</v>
      </c>
    </row>
    <row r="130" spans="1:6" x14ac:dyDescent="0.25">
      <c r="A130" s="21">
        <v>614</v>
      </c>
      <c r="B130" s="19">
        <v>702</v>
      </c>
      <c r="C130" s="20">
        <v>4230000</v>
      </c>
      <c r="D130" s="21"/>
      <c r="E130" s="28" t="s">
        <v>43</v>
      </c>
      <c r="F130" s="23">
        <f>F131</f>
        <v>2285087</v>
      </c>
    </row>
    <row r="131" spans="1:6" ht="30" x14ac:dyDescent="0.25">
      <c r="A131" s="21">
        <v>614</v>
      </c>
      <c r="B131" s="19">
        <v>702</v>
      </c>
      <c r="C131" s="20">
        <v>4239900</v>
      </c>
      <c r="D131" s="21"/>
      <c r="E131" s="27" t="s">
        <v>33</v>
      </c>
      <c r="F131" s="23">
        <f>F132+F133+F134</f>
        <v>2285087</v>
      </c>
    </row>
    <row r="132" spans="1:6" ht="60" x14ac:dyDescent="0.25">
      <c r="A132" s="21">
        <v>614</v>
      </c>
      <c r="B132" s="19">
        <v>702</v>
      </c>
      <c r="C132" s="20">
        <v>4239900</v>
      </c>
      <c r="D132" s="21">
        <v>611</v>
      </c>
      <c r="E132" s="28" t="s">
        <v>117</v>
      </c>
      <c r="F132" s="23">
        <v>2272887</v>
      </c>
    </row>
    <row r="133" spans="1:6" ht="30" x14ac:dyDescent="0.25">
      <c r="A133" s="21">
        <v>614</v>
      </c>
      <c r="B133" s="19">
        <v>702</v>
      </c>
      <c r="C133" s="20">
        <v>4239900</v>
      </c>
      <c r="D133" s="21">
        <v>851</v>
      </c>
      <c r="E133" s="28" t="s">
        <v>65</v>
      </c>
      <c r="F133" s="23">
        <v>11200</v>
      </c>
    </row>
    <row r="134" spans="1:6" ht="30" x14ac:dyDescent="0.25">
      <c r="A134" s="21">
        <v>614</v>
      </c>
      <c r="B134" s="19">
        <v>702</v>
      </c>
      <c r="C134" s="20">
        <v>4239900</v>
      </c>
      <c r="D134" s="21">
        <v>852</v>
      </c>
      <c r="E134" s="28" t="s">
        <v>119</v>
      </c>
      <c r="F134" s="23">
        <v>1000</v>
      </c>
    </row>
    <row r="135" spans="1:6" ht="45" x14ac:dyDescent="0.25">
      <c r="A135" s="21">
        <v>614</v>
      </c>
      <c r="B135" s="19">
        <v>702</v>
      </c>
      <c r="C135" s="20">
        <v>7951900</v>
      </c>
      <c r="D135" s="21"/>
      <c r="E135" s="28" t="s">
        <v>85</v>
      </c>
      <c r="F135" s="23">
        <v>500000</v>
      </c>
    </row>
    <row r="136" spans="1:6" ht="30" x14ac:dyDescent="0.25">
      <c r="A136" s="21">
        <v>614</v>
      </c>
      <c r="B136" s="19">
        <v>702</v>
      </c>
      <c r="C136" s="20">
        <v>7951900</v>
      </c>
      <c r="D136" s="21">
        <v>1</v>
      </c>
      <c r="E136" s="28" t="s">
        <v>25</v>
      </c>
      <c r="F136" s="23">
        <v>500000</v>
      </c>
    </row>
    <row r="137" spans="1:6" x14ac:dyDescent="0.25">
      <c r="A137" s="21">
        <v>614</v>
      </c>
      <c r="B137" s="19">
        <v>707</v>
      </c>
      <c r="C137" s="20"/>
      <c r="D137" s="21"/>
      <c r="E137" s="28" t="s">
        <v>47</v>
      </c>
      <c r="F137" s="23">
        <f>F138</f>
        <v>657475</v>
      </c>
    </row>
    <row r="138" spans="1:6" x14ac:dyDescent="0.25">
      <c r="A138" s="21">
        <v>614</v>
      </c>
      <c r="B138" s="19">
        <v>707</v>
      </c>
      <c r="C138" s="20">
        <v>4319910</v>
      </c>
      <c r="D138" s="21"/>
      <c r="E138" s="24" t="s">
        <v>33</v>
      </c>
      <c r="F138" s="23">
        <f>F139+F140</f>
        <v>657475</v>
      </c>
    </row>
    <row r="139" spans="1:6" x14ac:dyDescent="0.25">
      <c r="A139" s="21">
        <v>614</v>
      </c>
      <c r="B139" s="19">
        <v>707</v>
      </c>
      <c r="C139" s="20">
        <v>4319910</v>
      </c>
      <c r="D139" s="21">
        <v>1</v>
      </c>
      <c r="E139" s="28" t="s">
        <v>118</v>
      </c>
      <c r="F139" s="23">
        <v>656725</v>
      </c>
    </row>
    <row r="140" spans="1:6" ht="30" x14ac:dyDescent="0.25">
      <c r="A140" s="21">
        <v>614</v>
      </c>
      <c r="B140" s="19">
        <v>707</v>
      </c>
      <c r="C140" s="20">
        <v>4319910</v>
      </c>
      <c r="D140" s="21">
        <v>851</v>
      </c>
      <c r="E140" s="28" t="s">
        <v>65</v>
      </c>
      <c r="F140" s="23">
        <v>750</v>
      </c>
    </row>
    <row r="141" spans="1:6" s="37" customFormat="1" ht="31.5" x14ac:dyDescent="0.25">
      <c r="A141" s="32">
        <v>614</v>
      </c>
      <c r="B141" s="33">
        <v>800</v>
      </c>
      <c r="C141" s="34"/>
      <c r="D141" s="32"/>
      <c r="E141" s="40" t="s">
        <v>37</v>
      </c>
      <c r="F141" s="36">
        <f>F142+F158</f>
        <v>11889243</v>
      </c>
    </row>
    <row r="142" spans="1:6" x14ac:dyDescent="0.25">
      <c r="A142" s="21">
        <v>614</v>
      </c>
      <c r="B142" s="19">
        <v>801</v>
      </c>
      <c r="C142" s="20"/>
      <c r="D142" s="21"/>
      <c r="E142" s="27" t="s">
        <v>35</v>
      </c>
      <c r="F142" s="23">
        <f>F143+F148+F150+F154+F156</f>
        <v>11037933</v>
      </c>
    </row>
    <row r="143" spans="1:6" ht="30" x14ac:dyDescent="0.25">
      <c r="A143" s="21">
        <v>614</v>
      </c>
      <c r="B143" s="19">
        <v>801</v>
      </c>
      <c r="C143" s="20">
        <v>4400000</v>
      </c>
      <c r="D143" s="21"/>
      <c r="E143" s="28" t="s">
        <v>44</v>
      </c>
      <c r="F143" s="23">
        <f>F144</f>
        <v>5294345</v>
      </c>
    </row>
    <row r="144" spans="1:6" ht="30" x14ac:dyDescent="0.25">
      <c r="A144" s="21">
        <v>614</v>
      </c>
      <c r="B144" s="19">
        <v>801</v>
      </c>
      <c r="C144" s="20">
        <v>4409900</v>
      </c>
      <c r="D144" s="21"/>
      <c r="E144" s="27" t="s">
        <v>33</v>
      </c>
      <c r="F144" s="23">
        <f>F145+F146+F147</f>
        <v>5294345</v>
      </c>
    </row>
    <row r="145" spans="1:6" ht="60" x14ac:dyDescent="0.25">
      <c r="A145" s="21">
        <v>614</v>
      </c>
      <c r="B145" s="19">
        <v>801</v>
      </c>
      <c r="C145" s="20">
        <v>4409900</v>
      </c>
      <c r="D145" s="21">
        <v>611</v>
      </c>
      <c r="E145" s="28" t="s">
        <v>117</v>
      </c>
      <c r="F145" s="23">
        <v>5219553</v>
      </c>
    </row>
    <row r="146" spans="1:6" ht="30" x14ac:dyDescent="0.25">
      <c r="A146" s="21">
        <v>614</v>
      </c>
      <c r="B146" s="19">
        <v>801</v>
      </c>
      <c r="C146" s="20">
        <v>4409900</v>
      </c>
      <c r="D146" s="21">
        <v>851</v>
      </c>
      <c r="E146" s="28" t="s">
        <v>65</v>
      </c>
      <c r="F146" s="23">
        <v>64792</v>
      </c>
    </row>
    <row r="147" spans="1:6" ht="30" x14ac:dyDescent="0.25">
      <c r="A147" s="21">
        <v>614</v>
      </c>
      <c r="B147" s="19">
        <v>801</v>
      </c>
      <c r="C147" s="20">
        <v>4409900</v>
      </c>
      <c r="D147" s="21">
        <v>852</v>
      </c>
      <c r="E147" s="28" t="s">
        <v>119</v>
      </c>
      <c r="F147" s="23">
        <v>10000</v>
      </c>
    </row>
    <row r="148" spans="1:6" ht="45" x14ac:dyDescent="0.25">
      <c r="A148" s="21">
        <v>614</v>
      </c>
      <c r="B148" s="19">
        <v>801</v>
      </c>
      <c r="C148" s="20">
        <v>5204000</v>
      </c>
      <c r="D148" s="21"/>
      <c r="E148" s="26" t="s">
        <v>127</v>
      </c>
      <c r="F148" s="23">
        <v>1374700</v>
      </c>
    </row>
    <row r="149" spans="1:6" ht="60" x14ac:dyDescent="0.25">
      <c r="A149" s="21">
        <v>614</v>
      </c>
      <c r="B149" s="19">
        <v>801</v>
      </c>
      <c r="C149" s="20">
        <v>5204000</v>
      </c>
      <c r="D149" s="21">
        <v>611</v>
      </c>
      <c r="E149" s="28" t="s">
        <v>117</v>
      </c>
      <c r="F149" s="23">
        <v>1374700</v>
      </c>
    </row>
    <row r="150" spans="1:6" x14ac:dyDescent="0.25">
      <c r="A150" s="21">
        <v>614</v>
      </c>
      <c r="B150" s="19">
        <v>801</v>
      </c>
      <c r="C150" s="20">
        <v>4420000</v>
      </c>
      <c r="D150" s="21"/>
      <c r="E150" s="26" t="s">
        <v>45</v>
      </c>
      <c r="F150" s="23">
        <f>F151</f>
        <v>2721988</v>
      </c>
    </row>
    <row r="151" spans="1:6" ht="30" x14ac:dyDescent="0.25">
      <c r="A151" s="21">
        <v>614</v>
      </c>
      <c r="B151" s="19">
        <v>801</v>
      </c>
      <c r="C151" s="20">
        <v>4429900</v>
      </c>
      <c r="D151" s="21"/>
      <c r="E151" s="27" t="s">
        <v>33</v>
      </c>
      <c r="F151" s="23">
        <f>F152+F153</f>
        <v>2721988</v>
      </c>
    </row>
    <row r="152" spans="1:6" x14ac:dyDescent="0.25">
      <c r="A152" s="21">
        <v>614</v>
      </c>
      <c r="B152" s="19">
        <v>801</v>
      </c>
      <c r="C152" s="20">
        <v>4429900</v>
      </c>
      <c r="D152" s="21">
        <v>1</v>
      </c>
      <c r="E152" s="28" t="s">
        <v>118</v>
      </c>
      <c r="F152" s="23">
        <v>2706988</v>
      </c>
    </row>
    <row r="153" spans="1:6" ht="30" x14ac:dyDescent="0.25">
      <c r="A153" s="21">
        <v>614</v>
      </c>
      <c r="B153" s="19">
        <v>801</v>
      </c>
      <c r="C153" s="20">
        <v>4429900</v>
      </c>
      <c r="D153" s="21">
        <v>851</v>
      </c>
      <c r="E153" s="28" t="s">
        <v>65</v>
      </c>
      <c r="F153" s="23">
        <v>15000</v>
      </c>
    </row>
    <row r="154" spans="1:6" ht="45" x14ac:dyDescent="0.25">
      <c r="A154" s="21">
        <v>614</v>
      </c>
      <c r="B154" s="19">
        <v>801</v>
      </c>
      <c r="C154" s="20">
        <v>5204000</v>
      </c>
      <c r="D154" s="21"/>
      <c r="E154" s="26" t="s">
        <v>127</v>
      </c>
      <c r="F154" s="23">
        <v>646900</v>
      </c>
    </row>
    <row r="155" spans="1:6" x14ac:dyDescent="0.25">
      <c r="A155" s="21">
        <v>614</v>
      </c>
      <c r="B155" s="19">
        <v>801</v>
      </c>
      <c r="C155" s="20">
        <v>5204000</v>
      </c>
      <c r="D155" s="21">
        <v>1</v>
      </c>
      <c r="E155" s="28" t="s">
        <v>118</v>
      </c>
      <c r="F155" s="23">
        <v>646900</v>
      </c>
    </row>
    <row r="156" spans="1:6" ht="45" x14ac:dyDescent="0.25">
      <c r="A156" s="21">
        <v>614</v>
      </c>
      <c r="B156" s="19">
        <v>801</v>
      </c>
      <c r="C156" s="20">
        <v>7951900</v>
      </c>
      <c r="D156" s="21"/>
      <c r="E156" s="28" t="s">
        <v>85</v>
      </c>
      <c r="F156" s="23">
        <v>1000000</v>
      </c>
    </row>
    <row r="157" spans="1:6" ht="30" x14ac:dyDescent="0.25">
      <c r="A157" s="21">
        <v>614</v>
      </c>
      <c r="B157" s="19">
        <v>801</v>
      </c>
      <c r="C157" s="20">
        <v>7951900</v>
      </c>
      <c r="D157" s="21">
        <v>244</v>
      </c>
      <c r="E157" s="28" t="s">
        <v>98</v>
      </c>
      <c r="F157" s="23">
        <v>1000000</v>
      </c>
    </row>
    <row r="158" spans="1:6" ht="30" x14ac:dyDescent="0.25">
      <c r="A158" s="21">
        <v>614</v>
      </c>
      <c r="B158" s="19">
        <v>804</v>
      </c>
      <c r="C158" s="20"/>
      <c r="D158" s="21"/>
      <c r="E158" s="25" t="s">
        <v>8</v>
      </c>
      <c r="F158" s="23">
        <f>F160</f>
        <v>851310</v>
      </c>
    </row>
    <row r="159" spans="1:6" ht="60" x14ac:dyDescent="0.25">
      <c r="A159" s="21">
        <v>614</v>
      </c>
      <c r="B159" s="19">
        <v>804</v>
      </c>
      <c r="C159" s="20">
        <v>4520000</v>
      </c>
      <c r="D159" s="21"/>
      <c r="E159" s="24" t="s">
        <v>40</v>
      </c>
      <c r="F159" s="23">
        <f>F161</f>
        <v>847429</v>
      </c>
    </row>
    <row r="160" spans="1:6" ht="30" x14ac:dyDescent="0.25">
      <c r="A160" s="21">
        <v>614</v>
      </c>
      <c r="B160" s="19">
        <v>804</v>
      </c>
      <c r="C160" s="20">
        <v>4529901</v>
      </c>
      <c r="D160" s="21"/>
      <c r="E160" s="27" t="s">
        <v>33</v>
      </c>
      <c r="F160" s="23">
        <f>F161+F162</f>
        <v>851310</v>
      </c>
    </row>
    <row r="161" spans="1:6" x14ac:dyDescent="0.25">
      <c r="A161" s="21">
        <v>614</v>
      </c>
      <c r="B161" s="19">
        <v>804</v>
      </c>
      <c r="C161" s="20">
        <v>4529901</v>
      </c>
      <c r="D161" s="21">
        <v>1</v>
      </c>
      <c r="E161" s="28" t="s">
        <v>118</v>
      </c>
      <c r="F161" s="23">
        <v>847429</v>
      </c>
    </row>
    <row r="162" spans="1:6" ht="30" x14ac:dyDescent="0.25">
      <c r="A162" s="21">
        <v>614</v>
      </c>
      <c r="B162" s="19">
        <v>804</v>
      </c>
      <c r="C162" s="20">
        <v>4529901</v>
      </c>
      <c r="D162" s="21">
        <v>852</v>
      </c>
      <c r="E162" s="28" t="s">
        <v>119</v>
      </c>
      <c r="F162" s="23">
        <v>3881</v>
      </c>
    </row>
    <row r="163" spans="1:6" s="48" customFormat="1" ht="28.5" x14ac:dyDescent="0.2">
      <c r="A163" s="43">
        <v>615</v>
      </c>
      <c r="B163" s="44"/>
      <c r="C163" s="45"/>
      <c r="D163" s="43"/>
      <c r="E163" s="50" t="s">
        <v>9</v>
      </c>
      <c r="F163" s="47">
        <f>F164+F209</f>
        <v>86586320</v>
      </c>
    </row>
    <row r="164" spans="1:6" s="37" customFormat="1" ht="15.75" x14ac:dyDescent="0.25">
      <c r="A164" s="32">
        <v>615</v>
      </c>
      <c r="B164" s="33">
        <v>700</v>
      </c>
      <c r="C164" s="34"/>
      <c r="D164" s="32"/>
      <c r="E164" s="40" t="s">
        <v>24</v>
      </c>
      <c r="F164" s="36">
        <f>F165+F175+F199+F203</f>
        <v>85226620</v>
      </c>
    </row>
    <row r="165" spans="1:6" x14ac:dyDescent="0.25">
      <c r="A165" s="21">
        <v>615</v>
      </c>
      <c r="B165" s="19">
        <v>701</v>
      </c>
      <c r="C165" s="20"/>
      <c r="D165" s="21"/>
      <c r="E165" s="27" t="s">
        <v>10</v>
      </c>
      <c r="F165" s="23">
        <f>F166+F171+F173</f>
        <v>18742582</v>
      </c>
    </row>
    <row r="166" spans="1:6" x14ac:dyDescent="0.25">
      <c r="A166" s="21">
        <v>615</v>
      </c>
      <c r="B166" s="19">
        <v>701</v>
      </c>
      <c r="C166" s="20">
        <v>4200000</v>
      </c>
      <c r="D166" s="21"/>
      <c r="E166" s="28" t="s">
        <v>11</v>
      </c>
      <c r="F166" s="23">
        <f>F167</f>
        <v>10960882</v>
      </c>
    </row>
    <row r="167" spans="1:6" ht="30" x14ac:dyDescent="0.25">
      <c r="A167" s="21">
        <v>615</v>
      </c>
      <c r="B167" s="19">
        <v>701</v>
      </c>
      <c r="C167" s="20">
        <v>4209910</v>
      </c>
      <c r="D167" s="21"/>
      <c r="E167" s="27" t="s">
        <v>68</v>
      </c>
      <c r="F167" s="23">
        <f>F168+F169+F170</f>
        <v>10960882</v>
      </c>
    </row>
    <row r="168" spans="1:6" ht="60" x14ac:dyDescent="0.25">
      <c r="A168" s="21">
        <v>615</v>
      </c>
      <c r="B168" s="19">
        <v>701</v>
      </c>
      <c r="C168" s="20">
        <v>4209910</v>
      </c>
      <c r="D168" s="21">
        <v>611</v>
      </c>
      <c r="E168" s="28" t="s">
        <v>117</v>
      </c>
      <c r="F168" s="23">
        <v>10887965</v>
      </c>
    </row>
    <row r="169" spans="1:6" ht="30" x14ac:dyDescent="0.25">
      <c r="A169" s="21">
        <v>615</v>
      </c>
      <c r="B169" s="19">
        <v>701</v>
      </c>
      <c r="C169" s="20">
        <v>4209910</v>
      </c>
      <c r="D169" s="21">
        <v>851</v>
      </c>
      <c r="E169" s="28" t="s">
        <v>65</v>
      </c>
      <c r="F169" s="23">
        <v>66217</v>
      </c>
    </row>
    <row r="170" spans="1:6" ht="30" x14ac:dyDescent="0.25">
      <c r="A170" s="21">
        <v>615</v>
      </c>
      <c r="B170" s="19">
        <v>701</v>
      </c>
      <c r="C170" s="20">
        <v>4209910</v>
      </c>
      <c r="D170" s="21">
        <v>852</v>
      </c>
      <c r="E170" s="28" t="s">
        <v>119</v>
      </c>
      <c r="F170" s="23">
        <v>6700</v>
      </c>
    </row>
    <row r="171" spans="1:6" ht="45" x14ac:dyDescent="0.25">
      <c r="A171" s="21">
        <v>615</v>
      </c>
      <c r="B171" s="19">
        <v>701</v>
      </c>
      <c r="C171" s="20">
        <v>5204000</v>
      </c>
      <c r="D171" s="21"/>
      <c r="E171" s="26" t="s">
        <v>127</v>
      </c>
      <c r="F171" s="23">
        <v>6581700</v>
      </c>
    </row>
    <row r="172" spans="1:6" ht="60" x14ac:dyDescent="0.25">
      <c r="A172" s="21">
        <v>615</v>
      </c>
      <c r="B172" s="19">
        <v>701</v>
      </c>
      <c r="C172" s="20">
        <v>5204000</v>
      </c>
      <c r="D172" s="21">
        <v>611</v>
      </c>
      <c r="E172" s="28" t="s">
        <v>117</v>
      </c>
      <c r="F172" s="23">
        <v>6581700</v>
      </c>
    </row>
    <row r="173" spans="1:6" ht="45" x14ac:dyDescent="0.25">
      <c r="A173" s="21">
        <v>615</v>
      </c>
      <c r="B173" s="19">
        <v>701</v>
      </c>
      <c r="C173" s="20">
        <v>7951600</v>
      </c>
      <c r="D173" s="21"/>
      <c r="E173" s="28" t="s">
        <v>122</v>
      </c>
      <c r="F173" s="23">
        <v>1200000</v>
      </c>
    </row>
    <row r="174" spans="1:6" ht="30" x14ac:dyDescent="0.25">
      <c r="A174" s="21">
        <v>615</v>
      </c>
      <c r="B174" s="19">
        <v>701</v>
      </c>
      <c r="C174" s="20">
        <v>7951600</v>
      </c>
      <c r="D174" s="21">
        <v>244</v>
      </c>
      <c r="E174" s="28" t="s">
        <v>98</v>
      </c>
      <c r="F174" s="23">
        <v>1200000</v>
      </c>
    </row>
    <row r="175" spans="1:6" x14ac:dyDescent="0.25">
      <c r="A175" s="21">
        <v>615</v>
      </c>
      <c r="B175" s="19">
        <v>702</v>
      </c>
      <c r="C175" s="20"/>
      <c r="D175" s="21"/>
      <c r="E175" s="25" t="s">
        <v>42</v>
      </c>
      <c r="F175" s="23">
        <f>F176+F184+F186+F190+F197</f>
        <v>62826055</v>
      </c>
    </row>
    <row r="176" spans="1:6" ht="30" x14ac:dyDescent="0.25">
      <c r="A176" s="21">
        <v>615</v>
      </c>
      <c r="B176" s="19">
        <v>702</v>
      </c>
      <c r="C176" s="20">
        <v>4210000</v>
      </c>
      <c r="D176" s="21"/>
      <c r="E176" s="26" t="s">
        <v>46</v>
      </c>
      <c r="F176" s="23">
        <f>F177+F182</f>
        <v>10890453</v>
      </c>
    </row>
    <row r="177" spans="1:6" ht="30" x14ac:dyDescent="0.25">
      <c r="A177" s="21">
        <v>615</v>
      </c>
      <c r="B177" s="19">
        <v>702</v>
      </c>
      <c r="C177" s="20">
        <v>4219910</v>
      </c>
      <c r="D177" s="21"/>
      <c r="E177" s="27" t="s">
        <v>68</v>
      </c>
      <c r="F177" s="23">
        <f>F178+F179+F180+F181</f>
        <v>10115201</v>
      </c>
    </row>
    <row r="178" spans="1:6" ht="60" x14ac:dyDescent="0.25">
      <c r="A178" s="21">
        <v>615</v>
      </c>
      <c r="B178" s="19">
        <v>702</v>
      </c>
      <c r="C178" s="20">
        <v>4219910</v>
      </c>
      <c r="D178" s="21">
        <v>611</v>
      </c>
      <c r="E178" s="28" t="s">
        <v>117</v>
      </c>
      <c r="F178" s="23">
        <v>8339113</v>
      </c>
    </row>
    <row r="179" spans="1:6" ht="30" x14ac:dyDescent="0.25">
      <c r="A179" s="21">
        <v>615</v>
      </c>
      <c r="B179" s="19">
        <v>702</v>
      </c>
      <c r="C179" s="20">
        <v>4219910</v>
      </c>
      <c r="D179" s="21">
        <v>612</v>
      </c>
      <c r="E179" s="28" t="s">
        <v>105</v>
      </c>
      <c r="F179" s="23">
        <v>1020000</v>
      </c>
    </row>
    <row r="180" spans="1:6" ht="30" x14ac:dyDescent="0.25">
      <c r="A180" s="21">
        <v>615</v>
      </c>
      <c r="B180" s="19">
        <v>702</v>
      </c>
      <c r="C180" s="20">
        <v>4219910</v>
      </c>
      <c r="D180" s="21">
        <v>851</v>
      </c>
      <c r="E180" s="28" t="s">
        <v>65</v>
      </c>
      <c r="F180" s="23">
        <v>738888</v>
      </c>
    </row>
    <row r="181" spans="1:6" ht="30" x14ac:dyDescent="0.25">
      <c r="A181" s="21">
        <v>615</v>
      </c>
      <c r="B181" s="19">
        <v>702</v>
      </c>
      <c r="C181" s="20">
        <v>4219910</v>
      </c>
      <c r="D181" s="21">
        <v>852</v>
      </c>
      <c r="E181" s="28" t="s">
        <v>119</v>
      </c>
      <c r="F181" s="23">
        <v>17200</v>
      </c>
    </row>
    <row r="182" spans="1:6" ht="30" x14ac:dyDescent="0.25">
      <c r="A182" s="21">
        <v>615</v>
      </c>
      <c r="B182" s="19">
        <v>702</v>
      </c>
      <c r="C182" s="20">
        <v>4219914</v>
      </c>
      <c r="D182" s="21"/>
      <c r="E182" s="28" t="s">
        <v>87</v>
      </c>
      <c r="F182" s="23">
        <v>775252</v>
      </c>
    </row>
    <row r="183" spans="1:6" ht="60" x14ac:dyDescent="0.25">
      <c r="A183" s="21">
        <v>615</v>
      </c>
      <c r="B183" s="19">
        <v>702</v>
      </c>
      <c r="C183" s="20">
        <v>4219914</v>
      </c>
      <c r="D183" s="21">
        <v>611</v>
      </c>
      <c r="E183" s="28" t="s">
        <v>117</v>
      </c>
      <c r="F183" s="23">
        <v>775252</v>
      </c>
    </row>
    <row r="184" spans="1:6" ht="45" x14ac:dyDescent="0.25">
      <c r="A184" s="21">
        <v>615</v>
      </c>
      <c r="B184" s="19">
        <v>702</v>
      </c>
      <c r="C184" s="20">
        <v>5204000</v>
      </c>
      <c r="D184" s="21"/>
      <c r="E184" s="26" t="s">
        <v>127</v>
      </c>
      <c r="F184" s="23">
        <v>5836700</v>
      </c>
    </row>
    <row r="185" spans="1:6" ht="60" x14ac:dyDescent="0.25">
      <c r="A185" s="21">
        <v>615</v>
      </c>
      <c r="B185" s="19">
        <v>702</v>
      </c>
      <c r="C185" s="20">
        <v>5204000</v>
      </c>
      <c r="D185" s="21">
        <v>611</v>
      </c>
      <c r="E185" s="28" t="s">
        <v>117</v>
      </c>
      <c r="F185" s="23">
        <v>5836700</v>
      </c>
    </row>
    <row r="186" spans="1:6" x14ac:dyDescent="0.25">
      <c r="A186" s="21">
        <v>615</v>
      </c>
      <c r="B186" s="19">
        <v>702</v>
      </c>
      <c r="C186" s="20">
        <v>4230000</v>
      </c>
      <c r="D186" s="21"/>
      <c r="E186" s="24" t="s">
        <v>43</v>
      </c>
      <c r="F186" s="23">
        <f>F187</f>
        <v>2736502</v>
      </c>
    </row>
    <row r="187" spans="1:6" ht="30" x14ac:dyDescent="0.25">
      <c r="A187" s="21">
        <v>615</v>
      </c>
      <c r="B187" s="19">
        <v>702</v>
      </c>
      <c r="C187" s="20">
        <v>4239900</v>
      </c>
      <c r="D187" s="21"/>
      <c r="E187" s="27" t="s">
        <v>33</v>
      </c>
      <c r="F187" s="23">
        <f>F188+F189</f>
        <v>2736502</v>
      </c>
    </row>
    <row r="188" spans="1:6" ht="60" x14ac:dyDescent="0.25">
      <c r="A188" s="21">
        <v>615</v>
      </c>
      <c r="B188" s="19">
        <v>702</v>
      </c>
      <c r="C188" s="20">
        <v>4239900</v>
      </c>
      <c r="D188" s="21">
        <v>611</v>
      </c>
      <c r="E188" s="28" t="s">
        <v>117</v>
      </c>
      <c r="F188" s="23">
        <v>2734352</v>
      </c>
    </row>
    <row r="189" spans="1:6" ht="30" x14ac:dyDescent="0.25">
      <c r="A189" s="21">
        <v>615</v>
      </c>
      <c r="B189" s="19">
        <v>702</v>
      </c>
      <c r="C189" s="20">
        <v>4239900</v>
      </c>
      <c r="D189" s="21">
        <v>852</v>
      </c>
      <c r="E189" s="28" t="s">
        <v>119</v>
      </c>
      <c r="F189" s="23">
        <v>2150</v>
      </c>
    </row>
    <row r="190" spans="1:6" x14ac:dyDescent="0.25">
      <c r="A190" s="21">
        <v>615</v>
      </c>
      <c r="B190" s="19">
        <v>702</v>
      </c>
      <c r="C190" s="20">
        <v>5200000</v>
      </c>
      <c r="D190" s="21"/>
      <c r="E190" s="39" t="s">
        <v>29</v>
      </c>
      <c r="F190" s="23">
        <f>F191+F193+F195</f>
        <v>41762400</v>
      </c>
    </row>
    <row r="191" spans="1:6" x14ac:dyDescent="0.25">
      <c r="A191" s="21">
        <v>615</v>
      </c>
      <c r="B191" s="19">
        <v>702</v>
      </c>
      <c r="C191" s="20">
        <v>5200900</v>
      </c>
      <c r="D191" s="21"/>
      <c r="E191" s="24" t="s">
        <v>12</v>
      </c>
      <c r="F191" s="23">
        <v>801400</v>
      </c>
    </row>
    <row r="192" spans="1:6" ht="30" x14ac:dyDescent="0.25">
      <c r="A192" s="21">
        <v>615</v>
      </c>
      <c r="B192" s="19">
        <v>702</v>
      </c>
      <c r="C192" s="20">
        <v>5200900</v>
      </c>
      <c r="D192" s="21">
        <v>612</v>
      </c>
      <c r="E192" s="28" t="s">
        <v>105</v>
      </c>
      <c r="F192" s="23">
        <v>801400</v>
      </c>
    </row>
    <row r="193" spans="1:6" ht="60" x14ac:dyDescent="0.25">
      <c r="A193" s="21">
        <v>615</v>
      </c>
      <c r="B193" s="19">
        <v>702</v>
      </c>
      <c r="C193" s="20">
        <v>5206311</v>
      </c>
      <c r="D193" s="21"/>
      <c r="E193" s="28" t="s">
        <v>86</v>
      </c>
      <c r="F193" s="23">
        <v>1020000</v>
      </c>
    </row>
    <row r="194" spans="1:6" ht="30" x14ac:dyDescent="0.25">
      <c r="A194" s="21">
        <v>615</v>
      </c>
      <c r="B194" s="19">
        <v>702</v>
      </c>
      <c r="C194" s="20">
        <v>5206311</v>
      </c>
      <c r="D194" s="21">
        <v>612</v>
      </c>
      <c r="E194" s="28" t="s">
        <v>105</v>
      </c>
      <c r="F194" s="23">
        <v>1020000</v>
      </c>
    </row>
    <row r="195" spans="1:6" ht="120" x14ac:dyDescent="0.25">
      <c r="A195" s="21">
        <v>615</v>
      </c>
      <c r="B195" s="19">
        <v>702</v>
      </c>
      <c r="C195" s="20">
        <v>5206610</v>
      </c>
      <c r="D195" s="21"/>
      <c r="E195" s="28" t="s">
        <v>120</v>
      </c>
      <c r="F195" s="23">
        <v>39941000</v>
      </c>
    </row>
    <row r="196" spans="1:6" ht="31.5" customHeight="1" x14ac:dyDescent="0.25">
      <c r="A196" s="21">
        <v>615</v>
      </c>
      <c r="B196" s="19">
        <v>702</v>
      </c>
      <c r="C196" s="20">
        <v>5206610</v>
      </c>
      <c r="D196" s="21">
        <v>612</v>
      </c>
      <c r="E196" s="28" t="s">
        <v>105</v>
      </c>
      <c r="F196" s="23">
        <v>39941000</v>
      </c>
    </row>
    <row r="197" spans="1:6" ht="45" x14ac:dyDescent="0.25">
      <c r="A197" s="21">
        <v>615</v>
      </c>
      <c r="B197" s="19">
        <v>702</v>
      </c>
      <c r="C197" s="20">
        <v>7955000</v>
      </c>
      <c r="D197" s="21"/>
      <c r="E197" s="28" t="s">
        <v>121</v>
      </c>
      <c r="F197" s="23">
        <v>1600000</v>
      </c>
    </row>
    <row r="198" spans="1:6" ht="30" x14ac:dyDescent="0.25">
      <c r="A198" s="21">
        <v>615</v>
      </c>
      <c r="B198" s="19">
        <v>702</v>
      </c>
      <c r="C198" s="20">
        <v>7955000</v>
      </c>
      <c r="D198" s="21">
        <v>244</v>
      </c>
      <c r="E198" s="28" t="s">
        <v>98</v>
      </c>
      <c r="F198" s="23">
        <v>1600000</v>
      </c>
    </row>
    <row r="199" spans="1:6" x14ac:dyDescent="0.25">
      <c r="A199" s="21">
        <v>615</v>
      </c>
      <c r="B199" s="19">
        <v>707</v>
      </c>
      <c r="C199" s="20"/>
      <c r="D199" s="21"/>
      <c r="E199" s="28" t="s">
        <v>47</v>
      </c>
      <c r="F199" s="23">
        <f>F200</f>
        <v>54705</v>
      </c>
    </row>
    <row r="200" spans="1:6" ht="30" x14ac:dyDescent="0.25">
      <c r="A200" s="21">
        <v>615</v>
      </c>
      <c r="B200" s="19">
        <v>707</v>
      </c>
      <c r="C200" s="20">
        <v>4320000</v>
      </c>
      <c r="D200" s="21"/>
      <c r="E200" s="24" t="s">
        <v>48</v>
      </c>
      <c r="F200" s="23">
        <f>F201</f>
        <v>54705</v>
      </c>
    </row>
    <row r="201" spans="1:6" x14ac:dyDescent="0.25">
      <c r="A201" s="21">
        <v>615</v>
      </c>
      <c r="B201" s="19">
        <v>707</v>
      </c>
      <c r="C201" s="20">
        <v>4320200</v>
      </c>
      <c r="D201" s="21"/>
      <c r="E201" s="25" t="s">
        <v>49</v>
      </c>
      <c r="F201" s="23">
        <v>54705</v>
      </c>
    </row>
    <row r="202" spans="1:6" ht="60" x14ac:dyDescent="0.25">
      <c r="A202" s="21">
        <v>615</v>
      </c>
      <c r="B202" s="19">
        <v>707</v>
      </c>
      <c r="C202" s="20">
        <v>4320200</v>
      </c>
      <c r="D202" s="21">
        <v>611</v>
      </c>
      <c r="E202" s="28" t="s">
        <v>117</v>
      </c>
      <c r="F202" s="23">
        <v>54705</v>
      </c>
    </row>
    <row r="203" spans="1:6" x14ac:dyDescent="0.25">
      <c r="A203" s="21">
        <v>615</v>
      </c>
      <c r="B203" s="19">
        <v>709</v>
      </c>
      <c r="C203" s="20"/>
      <c r="D203" s="21"/>
      <c r="E203" s="27" t="s">
        <v>36</v>
      </c>
      <c r="F203" s="23">
        <f>F204</f>
        <v>3603278</v>
      </c>
    </row>
    <row r="204" spans="1:6" ht="60" x14ac:dyDescent="0.25">
      <c r="A204" s="21">
        <v>615</v>
      </c>
      <c r="B204" s="19">
        <v>709</v>
      </c>
      <c r="C204" s="20">
        <v>4520000</v>
      </c>
      <c r="D204" s="21"/>
      <c r="E204" s="24" t="s">
        <v>40</v>
      </c>
      <c r="F204" s="23">
        <f>F205</f>
        <v>3603278</v>
      </c>
    </row>
    <row r="205" spans="1:6" ht="30" x14ac:dyDescent="0.25">
      <c r="A205" s="21">
        <v>615</v>
      </c>
      <c r="B205" s="19">
        <v>709</v>
      </c>
      <c r="C205" s="20">
        <v>4529901</v>
      </c>
      <c r="D205" s="21"/>
      <c r="E205" s="27" t="s">
        <v>33</v>
      </c>
      <c r="F205" s="23">
        <f>F206+F207+F208</f>
        <v>3603278</v>
      </c>
    </row>
    <row r="206" spans="1:6" x14ac:dyDescent="0.25">
      <c r="A206" s="21">
        <v>615</v>
      </c>
      <c r="B206" s="19">
        <v>709</v>
      </c>
      <c r="C206" s="20">
        <v>4529901</v>
      </c>
      <c r="D206" s="21">
        <v>1</v>
      </c>
      <c r="E206" s="28" t="s">
        <v>118</v>
      </c>
      <c r="F206" s="23">
        <v>3538778</v>
      </c>
    </row>
    <row r="207" spans="1:6" ht="30" x14ac:dyDescent="0.25">
      <c r="A207" s="21">
        <v>615</v>
      </c>
      <c r="B207" s="19">
        <v>709</v>
      </c>
      <c r="C207" s="20">
        <v>4529901</v>
      </c>
      <c r="D207" s="21">
        <v>851</v>
      </c>
      <c r="E207" s="28" t="s">
        <v>65</v>
      </c>
      <c r="F207" s="23">
        <v>60000</v>
      </c>
    </row>
    <row r="208" spans="1:6" x14ac:dyDescent="0.25">
      <c r="A208" s="21">
        <v>615</v>
      </c>
      <c r="B208" s="19">
        <v>709</v>
      </c>
      <c r="C208" s="20">
        <v>4529901</v>
      </c>
      <c r="D208" s="21">
        <v>852</v>
      </c>
      <c r="E208" s="28" t="s">
        <v>93</v>
      </c>
      <c r="F208" s="23">
        <v>4500</v>
      </c>
    </row>
    <row r="209" spans="1:6" s="37" customFormat="1" ht="15.75" x14ac:dyDescent="0.25">
      <c r="A209" s="32">
        <v>615</v>
      </c>
      <c r="B209" s="33">
        <v>1000</v>
      </c>
      <c r="C209" s="34"/>
      <c r="D209" s="32"/>
      <c r="E209" s="38" t="s">
        <v>26</v>
      </c>
      <c r="F209" s="36">
        <v>1359700</v>
      </c>
    </row>
    <row r="210" spans="1:6" ht="15.75" x14ac:dyDescent="0.25">
      <c r="A210" s="21">
        <v>615</v>
      </c>
      <c r="B210" s="19">
        <v>1004</v>
      </c>
      <c r="C210" s="20"/>
      <c r="D210" s="21"/>
      <c r="E210" s="26" t="s">
        <v>1</v>
      </c>
      <c r="F210" s="36">
        <v>1359700</v>
      </c>
    </row>
    <row r="211" spans="1:6" ht="15.75" x14ac:dyDescent="0.25">
      <c r="A211" s="21">
        <v>615</v>
      </c>
      <c r="B211" s="19">
        <v>1004</v>
      </c>
      <c r="C211" s="20">
        <v>5200000</v>
      </c>
      <c r="D211" s="21"/>
      <c r="E211" s="39" t="s">
        <v>29</v>
      </c>
      <c r="F211" s="36">
        <v>1359700</v>
      </c>
    </row>
    <row r="212" spans="1:6" ht="75" x14ac:dyDescent="0.25">
      <c r="A212" s="21">
        <v>615</v>
      </c>
      <c r="B212" s="19">
        <v>1004</v>
      </c>
      <c r="C212" s="20">
        <v>5201000</v>
      </c>
      <c r="D212" s="21"/>
      <c r="E212" s="28" t="s">
        <v>13</v>
      </c>
      <c r="F212" s="36">
        <v>1359700</v>
      </c>
    </row>
    <row r="213" spans="1:6" ht="30" x14ac:dyDescent="0.25">
      <c r="A213" s="21">
        <v>615</v>
      </c>
      <c r="B213" s="19">
        <v>1004</v>
      </c>
      <c r="C213" s="20">
        <v>5201000</v>
      </c>
      <c r="D213" s="21">
        <v>321</v>
      </c>
      <c r="E213" s="39" t="s">
        <v>112</v>
      </c>
      <c r="F213" s="36">
        <v>1359700</v>
      </c>
    </row>
    <row r="278" ht="81.75" customHeight="1" x14ac:dyDescent="0.25"/>
    <row r="284" ht="79.5" customHeight="1" x14ac:dyDescent="0.25"/>
    <row r="310" ht="48.75" customHeight="1" x14ac:dyDescent="0.25"/>
    <row r="328" ht="66" customHeight="1" x14ac:dyDescent="0.25"/>
    <row r="334" ht="51" customHeight="1" x14ac:dyDescent="0.25"/>
    <row r="521" ht="102.75" customHeight="1" x14ac:dyDescent="0.25"/>
    <row r="783" ht="75.75" customHeight="1" x14ac:dyDescent="0.25"/>
  </sheetData>
  <autoFilter ref="A4:CE834"/>
  <mergeCells count="2">
    <mergeCell ref="C1:F1"/>
    <mergeCell ref="A2:F2"/>
  </mergeCells>
  <phoneticPr fontId="5" type="noConversion"/>
  <printOptions horizontalCentered="1"/>
  <pageMargins left="0.78740157480314965" right="0.39370078740157483" top="0.62" bottom="0.54" header="0.32" footer="0"/>
  <pageSetup paperSize="9" scale="81" fitToHeight="100" orientation="portrait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2011-12-27T07:17:17Z</cp:lastPrinted>
  <dcterms:created xsi:type="dcterms:W3CDTF">2007-12-25T17:44:28Z</dcterms:created>
  <dcterms:modified xsi:type="dcterms:W3CDTF">2019-09-27T10:54:41Z</dcterms:modified>
</cp:coreProperties>
</file>