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4335" windowWidth="15090" windowHeight="4395" tabRatio="354"/>
  </bookViews>
  <sheets>
    <sheet name="доходы по данным Твери" sheetId="2" r:id="rId1"/>
    <sheet name="Прилож. 6 (все доходы)" sheetId="1" r:id="rId2"/>
  </sheets>
  <definedNames>
    <definedName name="_xlnm.Print_Area" localSheetId="1">'Прилож. 6 (все доходы)'!$A$1:$G$67</definedName>
  </definedNames>
  <calcPr calcId="125725" refMode="R1C1"/>
</workbook>
</file>

<file path=xl/calcChain.xml><?xml version="1.0" encoding="utf-8"?>
<calcChain xmlns="http://schemas.openxmlformats.org/spreadsheetml/2006/main">
  <c r="D91" i="2"/>
  <c r="D77"/>
  <c r="D72"/>
  <c r="D71"/>
  <c r="D96"/>
  <c r="D73"/>
  <c r="D88"/>
  <c r="D94"/>
  <c r="D45"/>
  <c r="D80"/>
  <c r="D44"/>
  <c r="D39"/>
  <c r="D38"/>
  <c r="D20"/>
  <c r="D23"/>
  <c r="D19"/>
  <c r="D14"/>
  <c r="D62"/>
  <c r="D70"/>
  <c r="D12"/>
  <c r="D30"/>
  <c r="D29"/>
  <c r="D26"/>
  <c r="D54"/>
  <c r="D34" i="1"/>
  <c r="D52"/>
  <c r="D13"/>
  <c r="D16"/>
  <c r="E23"/>
  <c r="D19"/>
  <c r="D30"/>
  <c r="D12"/>
  <c r="D51"/>
  <c r="E35"/>
  <c r="E41"/>
  <c r="D13" i="2"/>
  <c r="D66" i="1"/>
  <c r="D60"/>
</calcChain>
</file>

<file path=xl/sharedStrings.xml><?xml version="1.0" encoding="utf-8"?>
<sst xmlns="http://schemas.openxmlformats.org/spreadsheetml/2006/main" count="291" uniqueCount="275">
  <si>
    <t>Собрания депутатов Весьегонского района</t>
  </si>
  <si>
    <t>Код бюджетной классификации Российской Федерации</t>
  </si>
  <si>
    <t>Наименование налога (сбора)</t>
  </si>
  <si>
    <t>Сумма</t>
  </si>
  <si>
    <t xml:space="preserve">        1 00 00000 00 0000 000</t>
  </si>
  <si>
    <t xml:space="preserve">         1 01 00000 00 0000 000</t>
  </si>
  <si>
    <t xml:space="preserve"> 182 1 01 02000 01 0000 110</t>
  </si>
  <si>
    <t>Налог на доходы физических лиц</t>
  </si>
  <si>
    <t xml:space="preserve">    182  1 01 02010 01 0000 110</t>
  </si>
  <si>
    <t>Налог на доходы физических лиц, полученные в виде дивидендов от долевого участия в деятельности организаций</t>
  </si>
  <si>
    <t xml:space="preserve">Налог на доходы физических лиц с доходов, за исключением доходов, полученных в виде дивидендов от долевого участия в деятельности организаций, выигрышей и призов в проводимых конкурсах, играх и других мероприятиях в целях рекламы товаров, работ и услуг, страховых выплат по договорам добровольного страхования, процентных доходов по вкладам в банках, материальной выгоды от экономии на процентах по заемным (кредитным) средствам, доходов, полученных физическими лицами, не являющимися налоговыми резидентами Российской Федерации,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   </t>
  </si>
  <si>
    <t xml:space="preserve">       182 1 05 00000 00 0000 000</t>
  </si>
  <si>
    <t>НАЛОГИ НА СОВОКУПНЫЙ ДОХОД</t>
  </si>
  <si>
    <t>Единый налог на вмененный доход для отдельных видов деятельности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</si>
  <si>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</si>
  <si>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</si>
  <si>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</si>
  <si>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</si>
  <si>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 xml:space="preserve">        000  1 09 00000 00 0000 000</t>
  </si>
  <si>
    <t>ЗАДОЛЖЕННОСТЬ ПО ОТМЕНЕННЫМ НАЛОГАМ, СБОРАМ И ИНЫМ ОБЯЗАТЕЛЬНЫМ ПЛАТЕЖАМ</t>
  </si>
  <si>
    <t>Платежи  от государственных и муниципальных унитарных предприятий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</si>
  <si>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 </t>
  </si>
  <si>
    <t>Плата за негативное воздействие на окружающую среду</t>
  </si>
  <si>
    <t>АДМИНИСТРАТИВНЫЕ ПЛАТЕЖИ И СБОРЫ</t>
  </si>
  <si>
    <t>Административные сборы</t>
  </si>
  <si>
    <t xml:space="preserve"> Штрафы, санкции, возмещение ущерба</t>
  </si>
  <si>
    <t xml:space="preserve">          000  1 17 0000 00 0000 000</t>
  </si>
  <si>
    <t>ПРОЧИЕ НЕНАЛОГОВЫЕ ДОХОДЫ</t>
  </si>
  <si>
    <t xml:space="preserve">           000 1 17 05030 03 0000 180</t>
  </si>
  <si>
    <t xml:space="preserve">Прочие неналоговые доходы местных бюджетов </t>
  </si>
  <si>
    <t xml:space="preserve">            000  3 00 00000 00 0000 000</t>
  </si>
  <si>
    <t>ДОХОДЫ ОТ ПРЕДПРИНИМАТЕЛЬСКОЙ И ИНОЙ ПРИНОСЯЩЕЙ ДОХОД  ДЕЯТЕЛЬНОСТИ</t>
  </si>
  <si>
    <t>Доходы от продажи услуг,зачисляемые в местные бюджеты (от предпринимательской деятельности)</t>
  </si>
  <si>
    <t xml:space="preserve">Субсидии                         </t>
  </si>
  <si>
    <t>Всего поступления в местный бюджет</t>
  </si>
  <si>
    <r>
      <t> </t>
    </r>
    <r>
      <rPr>
        <b/>
        <sz val="10"/>
        <color indexed="8"/>
        <rFont val="Times New Roman"/>
        <family val="1"/>
      </rPr>
      <t>ДОХОДЫ</t>
    </r>
  </si>
  <si>
    <r>
      <t>Субвенции</t>
    </r>
    <r>
      <rPr>
        <b/>
        <sz val="10"/>
        <rFont val="Times New Roman"/>
        <family val="1"/>
      </rPr>
      <t xml:space="preserve"> </t>
    </r>
  </si>
  <si>
    <t xml:space="preserve">Дотации на выравнивание уровня бюджетной     обеспеченности    </t>
  </si>
  <si>
    <t xml:space="preserve">          000  2 00 00000 00 0000 000          </t>
  </si>
  <si>
    <t xml:space="preserve">Безвозмездные поступления </t>
  </si>
  <si>
    <t>Всего налоговых и неналоговых доходов:</t>
  </si>
  <si>
    <t>в том числе</t>
  </si>
  <si>
    <t>Неналоговые доходы</t>
  </si>
  <si>
    <t>Образование</t>
  </si>
  <si>
    <t>Здравоохранение</t>
  </si>
  <si>
    <t>Культура</t>
  </si>
  <si>
    <t>Доходы от продажи матермальных и нематериальных активов</t>
  </si>
  <si>
    <t>к решению</t>
  </si>
  <si>
    <t>000 3 03 01030 03 0000 151</t>
  </si>
  <si>
    <t>Безвозмездные    поступления  от бюджетов бюджетной системы в местные бюджеты</t>
  </si>
  <si>
    <t>Государственная пошлина по делам, рассматриваемым в судах общей юрисдикции, мировыми судьями</t>
  </si>
  <si>
    <t>188 1 08 07140 01 0000 140</t>
  </si>
  <si>
    <t>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средства, выдачей регистрационных знаков</t>
  </si>
  <si>
    <t>182 1 08 03010 01 0000 110</t>
  </si>
  <si>
    <t>182 1 05 03000 01 0000 110</t>
  </si>
  <si>
    <t>Единый сельскохозяйственный налог</t>
  </si>
  <si>
    <t xml:space="preserve">       182 1 05 02000 02 0000 110</t>
  </si>
  <si>
    <t>182 1 06 01 01010 0000 110</t>
  </si>
  <si>
    <t>налог на имущество физических лиц зачисляемый в местные бюджеты</t>
  </si>
  <si>
    <t>182 1 06 01030 10 0000 110</t>
  </si>
  <si>
    <t xml:space="preserve">налог на имущество физических лиц, зачисляемый в бюджеты поселений </t>
  </si>
  <si>
    <t>Земельный налог, взимаемый по ставке, установленной подпунктом 1 пункта 1 статьи 394 Налогового кодекса РФ</t>
  </si>
  <si>
    <t xml:space="preserve">   182 1 06 06011 03 0000 110</t>
  </si>
  <si>
    <t xml:space="preserve">  182 1 06 06010 00 0000 110</t>
  </si>
  <si>
    <t xml:space="preserve">Земельный налог, взимаемый по ставке, установленной подпунктом 1 пункта 1 статьи 394 Налогового кодекса РФ, зачисляемые в местные бюджеты  </t>
  </si>
  <si>
    <t xml:space="preserve">     182 1 06 06013 10 0000 110</t>
  </si>
  <si>
    <t>Земельный налог, взимаемый по ставке, установленной подпунктом 1 пункта 1 статьи 394 Налогового кодекса РФ, зачисляемый в бюджеты поселений</t>
  </si>
  <si>
    <t xml:space="preserve">182 1 06 06020 00 0000 110 </t>
  </si>
  <si>
    <t>Земельный налог, взимаемый по ставке, установленной подпунктом 2 пункта1 статьи 394 Налогового кодекса РФ</t>
  </si>
  <si>
    <t>182 1 06 06021 03 0000 110</t>
  </si>
  <si>
    <t>Земельный налог, взимаемый по ставке, установленной подпунктом 2 пункта 1 статьи 394 Налогового кодекса, зачисляемый в местные бюджеты</t>
  </si>
  <si>
    <t>182 1 06 06023 10 0000 110</t>
  </si>
  <si>
    <t>Земельный налог, взимаемый по ставке, установленной подпунктом 2 пункта 1 статьи 394 Налогового кодекса РФ, зачисляемый в бюджеты поселений</t>
  </si>
  <si>
    <t>Доходы от сдачи в аренду имущества, находящегося в оператвном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государчтвенных унитарных предприятий и муниципальных унитарных предприятий</t>
  </si>
  <si>
    <t>Доходы от реализации имущества, находящегося в государственной и муниципальной собственности</t>
  </si>
  <si>
    <t xml:space="preserve">       000 1 08 00000 00 0000 000</t>
  </si>
  <si>
    <t xml:space="preserve">                                                                                                         Поселения</t>
  </si>
  <si>
    <r>
      <t> </t>
    </r>
    <r>
      <rPr>
        <b/>
        <sz val="10"/>
        <color indexed="8"/>
        <rFont val="Times New Roman"/>
        <family val="1"/>
      </rPr>
      <t>Налоговые доходы</t>
    </r>
  </si>
  <si>
    <t xml:space="preserve">         600  1 11 07000 00 0000 120</t>
  </si>
  <si>
    <t xml:space="preserve">         600  1 11 07013 03 0000 120</t>
  </si>
  <si>
    <t>600 1 14 00000 00 0000 000</t>
  </si>
  <si>
    <t>600 1 14 02000 00 0000 000</t>
  </si>
  <si>
    <t xml:space="preserve">          600  1 15 00000 00 0000 000</t>
  </si>
  <si>
    <t xml:space="preserve">        600  1 15 01000 00 0000 140</t>
  </si>
  <si>
    <t>РОВД</t>
  </si>
  <si>
    <t>Администрация</t>
  </si>
  <si>
    <t xml:space="preserve">Санэпиднадзор </t>
  </si>
  <si>
    <t>Рыбинспекция</t>
  </si>
  <si>
    <t>ПЧ №27</t>
  </si>
  <si>
    <t>программа реформирования муниципальных финансов</t>
  </si>
  <si>
    <t>Всего доходов без финансовой помощи из бюджетов других уровней:</t>
  </si>
  <si>
    <r>
      <t xml:space="preserve">                             </t>
    </r>
    <r>
      <rPr>
        <b/>
        <sz val="10"/>
        <rFont val="Times New Roman"/>
        <family val="1"/>
      </rPr>
      <t>Приложение № 1</t>
    </r>
  </si>
  <si>
    <t xml:space="preserve">      182 1 06 00000 00 0000 000</t>
  </si>
  <si>
    <t xml:space="preserve">    182 1 06 01000 05 0000 110</t>
  </si>
  <si>
    <t xml:space="preserve">    182 1 06 06000 00 0000 110</t>
  </si>
  <si>
    <t>498 1 12 01000 01 0000 120</t>
  </si>
  <si>
    <t>000  1 16 00000 00 0000 000</t>
  </si>
  <si>
    <t>188 1 16 90030 00 1000 140</t>
  </si>
  <si>
    <t>600 1 16 90030 00 1000 140</t>
  </si>
  <si>
    <t>054 1 16 90030 00 1000 140</t>
  </si>
  <si>
    <t>080 1 16 90030 00 1000 140</t>
  </si>
  <si>
    <t>177 1 16 90030 00 1000 140</t>
  </si>
  <si>
    <t>000   2 02 01010 02 0000 151</t>
  </si>
  <si>
    <t>000   2 02 02000 00 0000 151</t>
  </si>
  <si>
    <t xml:space="preserve"> 000   2 02 04000 00 0000 151</t>
  </si>
  <si>
    <t>(рублей.)</t>
  </si>
  <si>
    <t>Поступление доходов в районный бюджет  в 2007 году</t>
  </si>
  <si>
    <t>182 1 01 02021 01 0000 110</t>
  </si>
  <si>
    <t>000 3 02 01050 05 0000 130</t>
  </si>
  <si>
    <t>000 3 03 02050 05 0000 180</t>
  </si>
  <si>
    <t>600 1 11 05035 05 0000 120</t>
  </si>
  <si>
    <t xml:space="preserve">Прочие неналоговые доходы  бюджетов муниципальных районов 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</si>
  <si>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</si>
  <si>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</si>
  <si>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</si>
  <si>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</si>
  <si>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</si>
  <si>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поселений, а также средства от продажи права на заключение договоров аренды указанных земельных участнов</t>
  </si>
  <si>
    <t>000 1 11 05030 00 0000 120</t>
  </si>
  <si>
    <t>000 1 11 05035 05 0000 120</t>
  </si>
  <si>
    <t>000 1 12 00000 00 0000 000</t>
  </si>
  <si>
    <t>000 1 12 01000 01 0000 120</t>
  </si>
  <si>
    <t xml:space="preserve">000 1 13 00000 00 0000 000 </t>
  </si>
  <si>
    <t>000 1 14 00000 00 0000 000</t>
  </si>
  <si>
    <t>000 1 14 02000 00 0000 000</t>
  </si>
  <si>
    <t>Доходы от продажи земельных участков, государственная собственность на которые не разграничена</t>
  </si>
  <si>
    <t>Платежи, взимаемые организациями муниципальных районов за выполнение определенных функций</t>
  </si>
  <si>
    <t>000  1 15 00000 00 0000 000</t>
  </si>
  <si>
    <t>Прочие поступления от денежных взысканий (штрафов) и иных сумм в возмещение ущерба</t>
  </si>
  <si>
    <t>000 1 16 90050 05 0000 140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</si>
  <si>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</si>
  <si>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</si>
  <si>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</si>
  <si>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</si>
  <si>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</si>
  <si>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Государственная пошлина за выдачу разрешения на распространение наружной рекламы</t>
  </si>
  <si>
    <t>000 1 11 05025 05 0000 120</t>
  </si>
  <si>
    <t>000 1 11 05020 00 0000 120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</si>
  <si>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 за исключением имущества муниципальных автономных учреждений )</t>
  </si>
  <si>
    <t>000 1 14 06020 00 0000 430</t>
  </si>
  <si>
    <t>000 1 16 03010 01 0000 140</t>
  </si>
  <si>
    <t>Денежные взыскания (штрафы) за нарушение законодательства о налогах и сборах,пердусмотренные статьями 116,117,118,пунктами1и2 статьи 120, статьями 125,126,128,129,129.1,132,133,134,135,135.1 НК РФ</t>
  </si>
  <si>
    <t xml:space="preserve">Дотации бюджетам субъектов Российской Федерации и муниципальных образований </t>
  </si>
  <si>
    <t>000 2 02 01000 00 0000 151</t>
  </si>
  <si>
    <t>000 2 02 01001 05 0000 151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</si>
  <si>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</si>
  <si>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</si>
  <si>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</si>
  <si>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муниципальных районов</t>
  </si>
  <si>
    <t>000 2 02 03000 00 0000 151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</si>
  <si>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</si>
  <si>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</si>
  <si>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000 2 02 03003 05 0000 151</t>
  </si>
  <si>
    <t xml:space="preserve">Субвенции бюджетам муниципальных районов на государственную регистрацию актов гражданского состояния </t>
  </si>
  <si>
    <t>000 2 02 03007 05 0000 151</t>
  </si>
  <si>
    <t>Субвенции бюджетам муниципальных районов на составление(изменение и дополнение списков кандидатов в присяжные заседатели федеральных судов общей юрисдикции в Российской Федерации</t>
  </si>
  <si>
    <t>000 2 02 03021 05 0000 151</t>
  </si>
  <si>
    <t>Субвенции бюджетам муниципальных районов на ежемесячное вознаграждение за кассное руководство</t>
  </si>
  <si>
    <t>000 2 02 03029 05 0000 151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</si>
  <si>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</si>
  <si>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000 2 02 03999 05 0000 151</t>
  </si>
  <si>
    <t>Прочие субвенции бюджетам муниципальных районов</t>
  </si>
  <si>
    <t>000 2 02 04000 00 0000 151</t>
  </si>
  <si>
    <t>Иные межбюджетные трансферты</t>
  </si>
  <si>
    <t>000 2 02 04014 05 0000 151</t>
  </si>
  <si>
    <t>Межбюджетные трансферты,передаваемые бюджетам муниципальных районов из бюджетов поселений на осуществление чисти полномочий по решению вопросов местного значения в соответствии с заключенными соглашениями</t>
  </si>
  <si>
    <t>000 2 02 04999 05 0000 151</t>
  </si>
  <si>
    <t>Прочие межбюджетные трансферты,передаваемые бюджетам муниципальных районов</t>
  </si>
  <si>
    <t>ИТОГО ДОХОДОВ</t>
  </si>
  <si>
    <t>000 2 02 03024 05 0000 151</t>
  </si>
  <si>
    <t>000 1 16 25030 01 0000 140</t>
  </si>
  <si>
    <t>Денежное взыскание за нарушение законодательства об охране и использовании животного мира</t>
  </si>
  <si>
    <t>000 1 16 25060 01 0000 140</t>
  </si>
  <si>
    <t>Денежные взыскания (штрафы) за нарушение земельного законодательства</t>
  </si>
  <si>
    <t>Дотации на поощрение достижения наилучших значений показателей деятельности органов местного самоуправления</t>
  </si>
  <si>
    <t>000 2 02 02000 00 0000 151</t>
  </si>
  <si>
    <t>000 2 02 00000 00 0000 000</t>
  </si>
  <si>
    <t xml:space="preserve">000 2 00 00000 00 0000 000          </t>
  </si>
  <si>
    <t xml:space="preserve"> 000 1 17 0000 00 0000 000</t>
  </si>
  <si>
    <t>Наименование дохода</t>
  </si>
  <si>
    <t>Сумма (рублей)</t>
  </si>
  <si>
    <t xml:space="preserve"> НАЛОГОВЫЕ И НЕНАЛОГОВЫЕ ДОХОДЫ </t>
  </si>
  <si>
    <t>000 1 01 00000 00 0000 000</t>
  </si>
  <si>
    <t>НАЛОГИ НА ПРИБЫЛЬ, ДОХОДЫ</t>
  </si>
  <si>
    <t>000 1 01 02030 01 0000 110</t>
  </si>
  <si>
    <t>000 1 05 03000 01 0000 110</t>
  </si>
  <si>
    <t>000 1 08 03010 01 0000 110</t>
  </si>
  <si>
    <t>000 1 08  07150 01 1000 110</t>
  </si>
  <si>
    <t>000 1 14 06 025 05 0000 430</t>
  </si>
  <si>
    <t>000  1 15 02050 05 0000 140</t>
  </si>
  <si>
    <t>000 2 02 01999 05 0000 151</t>
  </si>
  <si>
    <t>ДОХОДЫ ОТ ИСПОЛЬЗОВАНИЯ ИМУЩЕСТВА, НАХОДЯЩЕГОСЯ В ГОСУДАРСТВЕННОЙ И МУНИЦИПАЛЬНОЙ СОБСТВЕННОСТИ</t>
  </si>
  <si>
    <t>ПЛАТЕЖИ ЗА ПОЛЬЗОВАНИЕ ПРИРОДНЫМИ РЕСУРСАМИ</t>
  </si>
  <si>
    <t>ДОХОДЫ ОТ ПРОДАЖИ МАТЕРИАЛЬНЫХ И НЕМАТЕРИАЛЬНЫХ АКТИВОВ</t>
  </si>
  <si>
    <t>ШТРАФЫ, САНКЦИИ,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</si>
  <si>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</si>
  <si>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</si>
  <si>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000 1 01 02040 01 0000 110</t>
  </si>
  <si>
    <t>000 1 11 07015 05 0000 120</t>
  </si>
  <si>
    <t>000 1 13 01990 00 0000 130</t>
  </si>
  <si>
    <t>000 1 13 01995 05 0000 130</t>
  </si>
  <si>
    <t xml:space="preserve">Прочие доходы от оказания платных услуг (работ) получателями средств бюджетов муниципальных районов </t>
  </si>
  <si>
    <t>000 1 13 02000 00 0000 130</t>
  </si>
  <si>
    <t>Доходы от компенсации затрат государства</t>
  </si>
  <si>
    <t>000 1 13 02065 05 0000 130</t>
  </si>
  <si>
    <t>Доходы,поступающие в порядке возмещения расходов,понесенных в связи с эксплуатацией имущества муниципальных районов</t>
  </si>
  <si>
    <t>000 1 13 02995 05 0000 130</t>
  </si>
  <si>
    <t xml:space="preserve">Прочие доходы от компенсации затрат бюджетов муниципальных районов </t>
  </si>
  <si>
    <t xml:space="preserve"> Дотации бюджетам муниципальных районов на выравнивание бюджетной обеспеченности</t>
  </si>
  <si>
    <t>Доходы от реализации имущества, находящегося в собственности муниципальных районов собственности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казенных),в части реализации основных средств по указанному имуществу</t>
  </si>
  <si>
    <t>000 1 14 02050 05 0000 410</t>
  </si>
  <si>
    <t>000 1 14 02053 05 0000 410</t>
  </si>
  <si>
    <t>Доходы от реализации иного иущества,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</si>
  <si>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Приложение 11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</si>
  <si>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</si>
  <si>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</si>
  <si>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качастве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</si>
  <si>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</si>
  <si>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авнсовых платежей с доходов,полученных физическими лицами,являющимися иностранными гражданами,осуществляющими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</si>
  <si>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000 1 05 02000 02 0000 110</t>
  </si>
  <si>
    <t>000 1 05 20020 02 0000 110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</si>
  <si>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</si>
  <si>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000 1 05 03010 01 0000 110</t>
  </si>
  <si>
    <t>000 1 05 03020 01 0000 110</t>
  </si>
  <si>
    <t>Единый сельскохозяйственный налог (за налоговые периоды, истекшие до 1 января 2011 года)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</si>
  <si>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</si>
  <si>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</si>
  <si>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000 1 11 05013 10 0000 120</t>
  </si>
  <si>
    <t>Доходы,получаемые в виде арендной платыза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</si>
  <si>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</si>
  <si>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внебюджетноых фондов и созданных ими учреждений ( за исключением имущества бюджетных и автономных учреждений )</t>
  </si>
  <si>
    <t>Доходы от перечисления части прибыли,остающейся после уплаты налогов и иных обязательных платежей муниципальных унитарных предприятий,созданных муниципальными районами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</si>
  <si>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</si>
  <si>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</si>
  <si>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</si>
  <si>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</si>
  <si>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000 1 14 06013 10 0000 430</t>
  </si>
  <si>
    <t>Доходы от продажи земельных участков,государственная собствекнность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</si>
  <si>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</si>
  <si>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района от 22.12.2011 № 310       </t>
  </si>
  <si>
    <t>Приложение</t>
  </si>
  <si>
    <t>к решению Собрания депутатов Весьегонского</t>
  </si>
  <si>
    <t>Прогнозируемые доходы районного бюджета Весьегонского района Тверской области по группам,подгуппам, статьям, подстатьям и элементам доходов классификации доходов местных бюджетов Российской Федерации на 2012 год</t>
  </si>
  <si>
    <t>000 1 12 01010 01 0000 120</t>
  </si>
  <si>
    <t>Плата за выбросы загрязняющих веществ в атмосферный воздух стационарными объектами</t>
  </si>
  <si>
    <t>000 1 12 01020 01 0000 120</t>
  </si>
  <si>
    <t>Плата за выбросы загрязняющих веществ в атмосферный воздух передвижными объектами</t>
  </si>
  <si>
    <t>000 1 12 01030 01 0000 120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</si>
  <si>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</si>
  <si>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</si>
  <si>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бездозмездные поступления</t>
  </si>
  <si>
    <t>000 2 07 05000 05 0000 180</t>
  </si>
  <si>
    <t>000 2 07 00000 00 0000 180</t>
  </si>
  <si>
    <t>Прочие безвозмездные поступления в бюджеты муниципальных районов</t>
  </si>
  <si>
    <t>000 2 02 03078 05 0000 151</t>
  </si>
  <si>
    <t>Субвенции бюджетам муниципальных районов на модернизацию региональных систем общего образования</t>
  </si>
  <si>
    <t>Субвенции бюджетам муниципальных районов на осуществление государственных полномочий Тверской области по расчету и предоставлению бюджетам поселений,входящих в состав муниципальных районов,дотаций на выравнивание бюджетной обеспеченности поселений за счет средств областного бюджета</t>
  </si>
  <si>
    <t>000 2 03 05000 05 0000 180</t>
  </si>
  <si>
    <t>Безвозмездные поступления от государственных (муниципальных) организаций в бюджеты муниципальных районов</t>
  </si>
  <si>
    <t>000 2 03 05010 05 0000 180</t>
  </si>
  <si>
    <t>Предоставление государственными (муниципальными) организациями грантов для получателей средств бюджетов муниципальных районов</t>
  </si>
  <si>
    <t>000 1 08 00000 00 0000 000</t>
  </si>
  <si>
    <t>000 1 00 00000 00 0000 000</t>
  </si>
  <si>
    <t>182 1 01 02000 01 0000 110</t>
  </si>
  <si>
    <t>000  1 01 02010 01 0000 110</t>
  </si>
  <si>
    <t>000 1 05 00000 00 0000 000</t>
  </si>
  <si>
    <t>000 1 05 02010 02 0000 110</t>
  </si>
  <si>
    <t>000 1 12 01040 01 0000 120</t>
  </si>
  <si>
    <t>000  1 15 01000 00 0000 140</t>
  </si>
  <si>
    <t>000 1 17 05050 05 0000 180</t>
  </si>
  <si>
    <t>000 2 02 02145 05 0000 151</t>
  </si>
  <si>
    <t>Субсидии бюджетам муниципальных районов на модернизацию региональных систем общего образования</t>
  </si>
  <si>
    <t>000 2 03 05020 05 0000 180</t>
  </si>
  <si>
    <t>Поступления от денежных пожертвований, предоставляемых государственными (муниципальными) организациями получателям средств бюджетов муниципальных районов</t>
  </si>
  <si>
    <t xml:space="preserve">района от 23.07.2012 №        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</si>
</sst>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17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sz val="10"/>
      <name val="Arial Cyr"/>
      <charset val="204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Arial Cyr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0" fillId="0" borderId="0" xfId="0" applyBorder="1" applyAlignment="1"/>
    <xf numFmtId="0" fontId="4" fillId="0" borderId="0" xfId="0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left"/>
    </xf>
    <xf numFmtId="14" fontId="9" fillId="0" borderId="0" xfId="0" applyNumberFormat="1" applyFont="1"/>
    <xf numFmtId="0" fontId="4" fillId="0" borderId="1" xfId="0" applyFont="1" applyBorder="1" applyAlignment="1">
      <alignment horizontal="center" wrapText="1"/>
    </xf>
    <xf numFmtId="0" fontId="9" fillId="0" borderId="1" xfId="0" applyFont="1" applyBorder="1" applyAlignment="1"/>
    <xf numFmtId="0" fontId="4" fillId="0" borderId="2" xfId="0" applyFont="1" applyBorder="1" applyAlignment="1">
      <alignment horizontal="right" vertical="top" wrapText="1"/>
    </xf>
    <xf numFmtId="0" fontId="4" fillId="0" borderId="3" xfId="0" applyFont="1" applyBorder="1" applyAlignment="1">
      <alignment horizontal="right" vertical="top" wrapText="1"/>
    </xf>
    <xf numFmtId="0" fontId="6" fillId="0" borderId="3" xfId="0" applyFont="1" applyBorder="1" applyAlignment="1">
      <alignment horizontal="right" wrapText="1"/>
    </xf>
    <xf numFmtId="3" fontId="4" fillId="0" borderId="4" xfId="0" applyNumberFormat="1" applyFont="1" applyBorder="1" applyAlignment="1">
      <alignment horizontal="right" wrapText="1"/>
    </xf>
    <xf numFmtId="3" fontId="4" fillId="0" borderId="1" xfId="0" applyNumberFormat="1" applyFont="1" applyBorder="1"/>
    <xf numFmtId="3" fontId="9" fillId="0" borderId="1" xfId="0" applyNumberFormat="1" applyFont="1" applyBorder="1"/>
    <xf numFmtId="3" fontId="4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wrapText="1"/>
    </xf>
    <xf numFmtId="3" fontId="2" fillId="0" borderId="4" xfId="0" applyNumberFormat="1" applyFont="1" applyBorder="1" applyAlignment="1">
      <alignment horizontal="right" wrapText="1"/>
    </xf>
    <xf numFmtId="3" fontId="3" fillId="0" borderId="1" xfId="0" applyNumberFormat="1" applyFont="1" applyBorder="1"/>
    <xf numFmtId="3" fontId="5" fillId="0" borderId="4" xfId="0" applyNumberFormat="1" applyFont="1" applyBorder="1" applyAlignment="1">
      <alignment horizontal="right" vertical="top" wrapText="1"/>
    </xf>
    <xf numFmtId="3" fontId="6" fillId="0" borderId="4" xfId="0" applyNumberFormat="1" applyFont="1" applyBorder="1" applyAlignment="1">
      <alignment horizontal="justify" vertical="top" wrapText="1"/>
    </xf>
    <xf numFmtId="3" fontId="5" fillId="0" borderId="4" xfId="0" applyNumberFormat="1" applyFont="1" applyBorder="1" applyAlignment="1">
      <alignment horizontal="right" wrapText="1"/>
    </xf>
    <xf numFmtId="3" fontId="6" fillId="0" borderId="4" xfId="0" applyNumberFormat="1" applyFont="1" applyBorder="1" applyAlignment="1">
      <alignment wrapText="1"/>
    </xf>
    <xf numFmtId="3" fontId="6" fillId="0" borderId="5" xfId="0" applyNumberFormat="1" applyFont="1" applyBorder="1" applyAlignment="1">
      <alignment horizontal="left" wrapText="1"/>
    </xf>
    <xf numFmtId="3" fontId="4" fillId="0" borderId="1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0" fillId="0" borderId="0" xfId="0" applyNumberFormat="1"/>
    <xf numFmtId="3" fontId="5" fillId="0" borderId="5" xfId="0" applyNumberFormat="1" applyFont="1" applyBorder="1" applyAlignment="1">
      <alignment horizontal="right" vertical="top" wrapText="1"/>
    </xf>
    <xf numFmtId="3" fontId="5" fillId="0" borderId="5" xfId="0" applyNumberFormat="1" applyFont="1" applyBorder="1" applyAlignment="1">
      <alignment vertical="top" wrapText="1"/>
    </xf>
    <xf numFmtId="3" fontId="4" fillId="0" borderId="5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justify" vertical="top" wrapText="1"/>
    </xf>
    <xf numFmtId="3" fontId="5" fillId="0" borderId="5" xfId="0" applyNumberFormat="1" applyFont="1" applyBorder="1" applyAlignment="1">
      <alignment wrapText="1"/>
    </xf>
    <xf numFmtId="3" fontId="5" fillId="0" borderId="5" xfId="0" applyNumberFormat="1" applyFont="1" applyBorder="1" applyAlignment="1">
      <alignment horizontal="right" wrapText="1"/>
    </xf>
    <xf numFmtId="3" fontId="2" fillId="0" borderId="4" xfId="0" applyNumberFormat="1" applyFont="1" applyBorder="1" applyAlignment="1">
      <alignment horizontal="right" vertical="top" wrapText="1"/>
    </xf>
    <xf numFmtId="3" fontId="4" fillId="0" borderId="4" xfId="0" applyNumberFormat="1" applyFont="1" applyBorder="1" applyAlignment="1">
      <alignment horizontal="justify" vertical="top" wrapText="1"/>
    </xf>
    <xf numFmtId="3" fontId="2" fillId="0" borderId="4" xfId="0" applyNumberFormat="1" applyFont="1" applyBorder="1" applyAlignment="1">
      <alignment horizontal="center" vertical="top" wrapText="1"/>
    </xf>
    <xf numFmtId="3" fontId="2" fillId="0" borderId="1" xfId="0" applyNumberFormat="1" applyFont="1" applyBorder="1" applyAlignment="1">
      <alignment horizontal="center" vertical="top" wrapText="1"/>
    </xf>
    <xf numFmtId="3" fontId="3" fillId="0" borderId="0" xfId="0" applyNumberFormat="1" applyFont="1"/>
    <xf numFmtId="0" fontId="4" fillId="0" borderId="6" xfId="0" applyFont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right" wrapText="1"/>
    </xf>
    <xf numFmtId="3" fontId="9" fillId="2" borderId="1" xfId="0" applyNumberFormat="1" applyFont="1" applyFill="1" applyBorder="1"/>
    <xf numFmtId="3" fontId="4" fillId="2" borderId="1" xfId="0" applyNumberFormat="1" applyFont="1" applyFill="1" applyBorder="1" applyAlignment="1">
      <alignment horizontal="right" vertical="top" wrapText="1"/>
    </xf>
    <xf numFmtId="3" fontId="4" fillId="2" borderId="4" xfId="0" applyNumberFormat="1" applyFont="1" applyFill="1" applyBorder="1" applyAlignment="1">
      <alignment horizontal="justify" vertical="top" wrapText="1"/>
    </xf>
    <xf numFmtId="3" fontId="4" fillId="2" borderId="1" xfId="0" applyNumberFormat="1" applyFont="1" applyFill="1" applyBorder="1"/>
    <xf numFmtId="3" fontId="2" fillId="2" borderId="4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3" xfId="0" applyFont="1" applyBorder="1" applyAlignment="1">
      <alignment horizontal="right" wrapText="1"/>
    </xf>
    <xf numFmtId="0" fontId="5" fillId="0" borderId="3" xfId="0" applyFont="1" applyBorder="1" applyAlignment="1">
      <alignment horizontal="right" wrapText="1"/>
    </xf>
    <xf numFmtId="0" fontId="6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right" vertical="top" wrapText="1"/>
    </xf>
    <xf numFmtId="0" fontId="6" fillId="2" borderId="3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4" fillId="2" borderId="6" xfId="0" applyFont="1" applyFill="1" applyBorder="1" applyAlignment="1">
      <alignment horizontal="right" vertical="top" wrapText="1"/>
    </xf>
    <xf numFmtId="0" fontId="3" fillId="0" borderId="0" xfId="0" applyFont="1" applyAlignment="1">
      <alignment horizontal="right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right" vertical="top" wrapText="1"/>
    </xf>
    <xf numFmtId="0" fontId="8" fillId="3" borderId="6" xfId="0" applyFont="1" applyFill="1" applyBorder="1" applyAlignment="1">
      <alignment horizontal="right" vertical="top" wrapText="1"/>
    </xf>
    <xf numFmtId="0" fontId="8" fillId="3" borderId="5" xfId="0" applyFont="1" applyFill="1" applyBorder="1" applyAlignment="1">
      <alignment horizontal="right" vertical="top" wrapText="1"/>
    </xf>
    <xf numFmtId="3" fontId="2" fillId="3" borderId="4" xfId="0" applyNumberFormat="1" applyFont="1" applyFill="1" applyBorder="1" applyAlignment="1">
      <alignment horizontal="center" vertical="top" wrapText="1"/>
    </xf>
    <xf numFmtId="3" fontId="4" fillId="3" borderId="4" xfId="0" applyNumberFormat="1" applyFont="1" applyFill="1" applyBorder="1" applyAlignment="1">
      <alignment horizontal="right" wrapText="1"/>
    </xf>
    <xf numFmtId="3" fontId="9" fillId="3" borderId="1" xfId="0" applyNumberFormat="1" applyFont="1" applyFill="1" applyBorder="1"/>
    <xf numFmtId="3" fontId="11" fillId="0" borderId="5" xfId="0" applyNumberFormat="1" applyFont="1" applyBorder="1" applyAlignment="1">
      <alignment horizontal="justify" vertical="top" wrapText="1"/>
    </xf>
    <xf numFmtId="3" fontId="5" fillId="0" borderId="5" xfId="0" applyNumberFormat="1" applyFont="1" applyBorder="1" applyAlignment="1" applyProtection="1">
      <alignment vertical="top" wrapText="1"/>
    </xf>
    <xf numFmtId="3" fontId="5" fillId="0" borderId="5" xfId="0" applyNumberFormat="1" applyFont="1" applyBorder="1" applyAlignment="1" applyProtection="1">
      <alignment horizontal="right" wrapText="1"/>
    </xf>
    <xf numFmtId="3" fontId="2" fillId="0" borderId="4" xfId="0" applyNumberFormat="1" applyFont="1" applyBorder="1" applyAlignment="1" applyProtection="1">
      <alignment horizontal="right" vertical="top" wrapText="1"/>
    </xf>
    <xf numFmtId="4" fontId="13" fillId="0" borderId="0" xfId="0" applyNumberFormat="1" applyFont="1"/>
    <xf numFmtId="0" fontId="2" fillId="0" borderId="0" xfId="0" applyFont="1" applyFill="1" applyBorder="1" applyAlignment="1">
      <alignment horizontal="right" vertical="top" wrapText="1"/>
    </xf>
    <xf numFmtId="0" fontId="13" fillId="0" borderId="0" xfId="0" applyFont="1"/>
    <xf numFmtId="4" fontId="0" fillId="0" borderId="0" xfId="0" applyNumberFormat="1"/>
    <xf numFmtId="4" fontId="2" fillId="0" borderId="1" xfId="0" applyNumberFormat="1" applyFont="1" applyBorder="1" applyAlignment="1">
      <alignment horizontal="center" vertical="top" wrapText="1"/>
    </xf>
    <xf numFmtId="0" fontId="0" fillId="0" borderId="0" xfId="0" applyAlignment="1">
      <alignment vertical="justify"/>
    </xf>
    <xf numFmtId="0" fontId="0" fillId="0" borderId="0" xfId="0" applyAlignment="1">
      <alignment horizontal="center"/>
    </xf>
    <xf numFmtId="4" fontId="15" fillId="0" borderId="4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wrapText="1"/>
    </xf>
    <xf numFmtId="4" fontId="14" fillId="0" borderId="4" xfId="0" applyNumberFormat="1" applyFont="1" applyBorder="1" applyAlignment="1">
      <alignment horizontal="right" vertical="top" wrapText="1"/>
    </xf>
    <xf numFmtId="4" fontId="4" fillId="0" borderId="4" xfId="0" applyNumberFormat="1" applyFont="1" applyBorder="1" applyAlignment="1">
      <alignment horizontal="right" wrapText="1"/>
    </xf>
    <xf numFmtId="4" fontId="6" fillId="0" borderId="4" xfId="0" applyNumberFormat="1" applyFont="1" applyBorder="1" applyAlignment="1">
      <alignment horizontal="right" vertical="top" wrapText="1"/>
    </xf>
    <xf numFmtId="4" fontId="5" fillId="0" borderId="4" xfId="0" applyNumberFormat="1" applyFont="1" applyBorder="1" applyAlignment="1">
      <alignment horizontal="right" wrapText="1"/>
    </xf>
    <xf numFmtId="4" fontId="6" fillId="0" borderId="4" xfId="0" applyNumberFormat="1" applyFont="1" applyBorder="1" applyAlignment="1">
      <alignment wrapText="1"/>
    </xf>
    <xf numFmtId="4" fontId="5" fillId="0" borderId="5" xfId="0" applyNumberFormat="1" applyFont="1" applyBorder="1" applyAlignment="1">
      <alignment horizontal="right" vertical="top" wrapText="1"/>
    </xf>
    <xf numFmtId="4" fontId="15" fillId="0" borderId="5" xfId="0" applyNumberFormat="1" applyFont="1" applyBorder="1" applyAlignment="1">
      <alignment horizontal="right" vertical="top" wrapText="1"/>
    </xf>
    <xf numFmtId="4" fontId="5" fillId="0" borderId="5" xfId="0" applyNumberFormat="1" applyFont="1" applyBorder="1" applyAlignment="1" applyProtection="1">
      <alignment vertical="top" wrapText="1"/>
    </xf>
    <xf numFmtId="4" fontId="4" fillId="0" borderId="5" xfId="0" applyNumberFormat="1" applyFont="1" applyBorder="1" applyAlignment="1">
      <alignment horizontal="right" vertical="top" wrapText="1"/>
    </xf>
    <xf numFmtId="4" fontId="5" fillId="0" borderId="5" xfId="0" applyNumberFormat="1" applyFont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2" fillId="0" borderId="4" xfId="0" applyNumberFormat="1" applyFont="1" applyBorder="1" applyAlignment="1">
      <alignment horizontal="right" vertical="top" wrapText="1"/>
    </xf>
    <xf numFmtId="4" fontId="8" fillId="0" borderId="4" xfId="0" applyNumberFormat="1" applyFont="1" applyBorder="1" applyAlignment="1">
      <alignment horizontal="right" vertical="top" wrapText="1"/>
    </xf>
    <xf numFmtId="4" fontId="4" fillId="0" borderId="4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center" vertical="top" wrapText="1"/>
    </xf>
    <xf numFmtId="4" fontId="8" fillId="0" borderId="1" xfId="0" applyNumberFormat="1" applyFont="1" applyBorder="1"/>
    <xf numFmtId="4" fontId="11" fillId="0" borderId="1" xfId="0" applyNumberFormat="1" applyFont="1" applyBorder="1"/>
    <xf numFmtId="4" fontId="14" fillId="0" borderId="4" xfId="0" applyNumberFormat="1" applyFont="1" applyBorder="1" applyAlignment="1">
      <alignment horizontal="right" wrapText="1"/>
    </xf>
    <xf numFmtId="4" fontId="14" fillId="0" borderId="4" xfId="0" applyNumberFormat="1" applyFont="1" applyBorder="1" applyAlignment="1">
      <alignment wrapText="1"/>
    </xf>
    <xf numFmtId="4" fontId="11" fillId="0" borderId="5" xfId="0" applyNumberFormat="1" applyFont="1" applyBorder="1" applyAlignment="1">
      <alignment horizontal="right" vertical="top" wrapText="1"/>
    </xf>
    <xf numFmtId="0" fontId="4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wrapText="1"/>
    </xf>
    <xf numFmtId="0" fontId="8" fillId="0" borderId="6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justify" wrapText="1"/>
    </xf>
    <xf numFmtId="0" fontId="6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left" wrapText="1"/>
    </xf>
    <xf numFmtId="0" fontId="6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15" fillId="0" borderId="3" xfId="0" applyFont="1" applyBorder="1" applyAlignment="1">
      <alignment horizontal="left" wrapText="1"/>
    </xf>
    <xf numFmtId="0" fontId="11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4" fillId="0" borderId="6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0" fillId="0" borderId="6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8" fillId="0" borderId="7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44" fontId="4" fillId="0" borderId="7" xfId="1" applyFont="1" applyBorder="1" applyAlignment="1">
      <alignment horizontal="left" vertical="top" wrapText="1"/>
    </xf>
    <xf numFmtId="44" fontId="4" fillId="0" borderId="5" xfId="1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5" fillId="0" borderId="6" xfId="0" applyFont="1" applyBorder="1" applyAlignment="1">
      <alignment horizontal="left" wrapText="1"/>
    </xf>
    <xf numFmtId="0" fontId="15" fillId="0" borderId="5" xfId="0" applyFont="1" applyBorder="1" applyAlignment="1">
      <alignment horizontal="left" wrapText="1"/>
    </xf>
    <xf numFmtId="0" fontId="8" fillId="0" borderId="1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4" fillId="0" borderId="6" xfId="0" applyNumberFormat="1" applyFont="1" applyBorder="1" applyAlignment="1">
      <alignment horizontal="left" vertical="top" wrapText="1"/>
    </xf>
    <xf numFmtId="0" fontId="4" fillId="0" borderId="5" xfId="0" applyNumberFormat="1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justify" wrapText="1"/>
    </xf>
    <xf numFmtId="0" fontId="2" fillId="0" borderId="6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6" fillId="0" borderId="6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14" fillId="0" borderId="6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4" fillId="0" borderId="6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left" wrapText="1"/>
    </xf>
    <xf numFmtId="0" fontId="15" fillId="0" borderId="6" xfId="0" applyFont="1" applyBorder="1" applyAlignment="1">
      <alignment horizontal="left" vertical="top" wrapText="1"/>
    </xf>
    <xf numFmtId="0" fontId="15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justify" wrapText="1"/>
    </xf>
    <xf numFmtId="0" fontId="2" fillId="0" borderId="5" xfId="0" applyFont="1" applyBorder="1" applyAlignment="1">
      <alignment horizontal="left" vertical="justify" wrapText="1"/>
    </xf>
    <xf numFmtId="0" fontId="0" fillId="0" borderId="5" xfId="0" applyBorder="1" applyAlignment="1">
      <alignment horizontal="left" vertical="top" wrapText="1"/>
    </xf>
    <xf numFmtId="0" fontId="4" fillId="0" borderId="6" xfId="0" applyNumberFormat="1" applyFont="1" applyBorder="1" applyAlignment="1">
      <alignment horizontal="center" vertical="top" wrapText="1"/>
    </xf>
    <xf numFmtId="0" fontId="4" fillId="0" borderId="5" xfId="0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right" vertical="top" wrapText="1"/>
    </xf>
    <xf numFmtId="0" fontId="4" fillId="0" borderId="5" xfId="0" applyFont="1" applyBorder="1" applyAlignment="1">
      <alignment horizontal="right" vertical="top" wrapText="1"/>
    </xf>
    <xf numFmtId="0" fontId="6" fillId="0" borderId="6" xfId="0" applyFont="1" applyBorder="1" applyAlignment="1">
      <alignment wrapText="1"/>
    </xf>
    <xf numFmtId="0" fontId="6" fillId="0" borderId="5" xfId="0" applyFont="1" applyBorder="1" applyAlignment="1">
      <alignment wrapText="1"/>
    </xf>
    <xf numFmtId="44" fontId="4" fillId="2" borderId="6" xfId="1" applyFont="1" applyFill="1" applyBorder="1" applyAlignment="1">
      <alignment horizontal="center" vertical="top" wrapText="1"/>
    </xf>
    <xf numFmtId="44" fontId="4" fillId="2" borderId="5" xfId="1" applyFont="1" applyFill="1" applyBorder="1" applyAlignment="1">
      <alignment horizontal="center" vertical="top" wrapText="1"/>
    </xf>
    <xf numFmtId="0" fontId="10" fillId="0" borderId="6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4" fillId="0" borderId="6" xfId="0" applyFont="1" applyBorder="1" applyAlignment="1">
      <alignment horizontal="left" vertical="top" wrapText="1" indent="4"/>
    </xf>
    <xf numFmtId="0" fontId="4" fillId="0" borderId="5" xfId="0" applyFont="1" applyBorder="1" applyAlignment="1">
      <alignment horizontal="left" vertical="top" wrapText="1" indent="4"/>
    </xf>
    <xf numFmtId="0" fontId="4" fillId="0" borderId="6" xfId="0" applyFont="1" applyBorder="1" applyAlignment="1">
      <alignment horizontal="justify" vertical="top" wrapText="1"/>
    </xf>
    <xf numFmtId="0" fontId="4" fillId="0" borderId="5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center" wrapText="1"/>
    </xf>
    <xf numFmtId="0" fontId="6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 indent="6"/>
    </xf>
    <xf numFmtId="0" fontId="4" fillId="0" borderId="5" xfId="0" applyFont="1" applyBorder="1" applyAlignment="1">
      <alignment horizontal="left" vertical="top" wrapText="1" indent="6"/>
    </xf>
    <xf numFmtId="0" fontId="4" fillId="2" borderId="6" xfId="0" applyFont="1" applyFill="1" applyBorder="1" applyAlignment="1">
      <alignment horizontal="left" vertical="top" wrapText="1" indent="6"/>
    </xf>
    <xf numFmtId="0" fontId="4" fillId="2" borderId="5" xfId="0" applyFont="1" applyFill="1" applyBorder="1" applyAlignment="1">
      <alignment horizontal="left" vertical="top" wrapText="1" indent="6"/>
    </xf>
    <xf numFmtId="0" fontId="8" fillId="2" borderId="6" xfId="0" applyFont="1" applyFill="1" applyBorder="1" applyAlignment="1">
      <alignment horizontal="right" vertical="top" wrapText="1"/>
    </xf>
    <xf numFmtId="0" fontId="8" fillId="2" borderId="5" xfId="0" applyFont="1" applyFill="1" applyBorder="1" applyAlignment="1">
      <alignment horizontal="right" vertical="top" wrapText="1"/>
    </xf>
    <xf numFmtId="0" fontId="2" fillId="0" borderId="6" xfId="0" applyFont="1" applyBorder="1" applyAlignment="1">
      <alignment horizontal="right" vertical="top" wrapText="1"/>
    </xf>
    <xf numFmtId="0" fontId="2" fillId="0" borderId="5" xfId="0" applyFont="1" applyBorder="1" applyAlignment="1">
      <alignment horizontal="right" vertical="top" wrapText="1"/>
    </xf>
    <xf numFmtId="0" fontId="6" fillId="0" borderId="6" xfId="0" applyFont="1" applyBorder="1" applyAlignment="1">
      <alignment horizontal="left" vertical="top" wrapText="1" indent="2"/>
    </xf>
    <xf numFmtId="0" fontId="6" fillId="0" borderId="5" xfId="0" applyFont="1" applyBorder="1" applyAlignment="1">
      <alignment horizontal="left" vertical="top" wrapText="1" indent="2"/>
    </xf>
    <xf numFmtId="0" fontId="6" fillId="0" borderId="6" xfId="0" applyFont="1" applyBorder="1" applyAlignment="1">
      <alignment horizontal="left" wrapText="1" indent="3"/>
    </xf>
    <xf numFmtId="0" fontId="6" fillId="0" borderId="5" xfId="0" applyFont="1" applyBorder="1" applyAlignment="1">
      <alignment horizontal="left" wrapText="1" indent="3"/>
    </xf>
    <xf numFmtId="0" fontId="6" fillId="0" borderId="6" xfId="0" applyFont="1" applyBorder="1" applyAlignment="1">
      <alignment vertical="top" wrapText="1"/>
    </xf>
    <xf numFmtId="0" fontId="6" fillId="0" borderId="5" xfId="0" applyFont="1" applyBorder="1" applyAlignment="1">
      <alignment vertical="top" wrapText="1"/>
    </xf>
    <xf numFmtId="0" fontId="5" fillId="0" borderId="6" xfId="0" applyFont="1" applyBorder="1" applyAlignment="1">
      <alignment horizontal="justify" vertical="top" wrapText="1"/>
    </xf>
    <xf numFmtId="0" fontId="5" fillId="0" borderId="5" xfId="0" applyFont="1" applyBorder="1" applyAlignment="1">
      <alignment horizontal="justify" vertical="top" wrapText="1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4" fillId="0" borderId="6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2">
    <cellStyle name="Денежный" xfId="1" builtinId="4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workbookViewId="0">
      <selection activeCell="D80" sqref="D80"/>
    </sheetView>
  </sheetViews>
  <sheetFormatPr defaultRowHeight="12.75"/>
  <cols>
    <col min="1" max="1" width="26.85546875" customWidth="1"/>
    <col min="2" max="2" width="50.140625" customWidth="1"/>
    <col min="3" max="3" width="32.28515625" customWidth="1"/>
    <col min="4" max="4" width="13.28515625" customWidth="1"/>
    <col min="5" max="5" width="10.140625" bestFit="1" customWidth="1"/>
  </cols>
  <sheetData>
    <row r="1" spans="1:4">
      <c r="C1" s="126" t="s">
        <v>240</v>
      </c>
      <c r="D1" s="126"/>
    </row>
    <row r="2" spans="1:4" ht="12.75" customHeight="1">
      <c r="C2" s="127" t="s">
        <v>241</v>
      </c>
      <c r="D2" s="127"/>
    </row>
    <row r="3" spans="1:4">
      <c r="C3" s="128" t="s">
        <v>274</v>
      </c>
      <c r="D3" s="128"/>
    </row>
    <row r="4" spans="1:4" ht="26.25" customHeight="1">
      <c r="C4" s="126" t="s">
        <v>213</v>
      </c>
      <c r="D4" s="126"/>
    </row>
    <row r="5" spans="1:4" ht="36" customHeight="1">
      <c r="C5" s="127" t="s">
        <v>241</v>
      </c>
      <c r="D5" s="127"/>
    </row>
    <row r="6" spans="1:4">
      <c r="C6" s="128" t="s">
        <v>239</v>
      </c>
      <c r="D6" s="128"/>
    </row>
    <row r="7" spans="1:4">
      <c r="D7" s="84"/>
    </row>
    <row r="8" spans="1:4">
      <c r="C8" s="126"/>
      <c r="D8" s="126"/>
    </row>
    <row r="9" spans="1:4" ht="52.5" customHeight="1">
      <c r="A9" s="166" t="s">
        <v>242</v>
      </c>
      <c r="B9" s="166"/>
      <c r="C9" s="166"/>
      <c r="D9" s="166"/>
    </row>
    <row r="10" spans="1:4">
      <c r="A10" s="56"/>
      <c r="B10" s="163"/>
      <c r="C10" s="163"/>
      <c r="D10" s="9"/>
    </row>
    <row r="11" spans="1:4" ht="33" customHeight="1">
      <c r="A11" s="13" t="s">
        <v>1</v>
      </c>
      <c r="B11" s="164" t="s">
        <v>179</v>
      </c>
      <c r="C11" s="165"/>
      <c r="D11" s="67" t="s">
        <v>180</v>
      </c>
    </row>
    <row r="12" spans="1:4" ht="12.75" customHeight="1">
      <c r="A12" s="111" t="s">
        <v>262</v>
      </c>
      <c r="B12" s="153" t="s">
        <v>181</v>
      </c>
      <c r="C12" s="154"/>
      <c r="D12" s="86">
        <f>D70</f>
        <v>77530300</v>
      </c>
    </row>
    <row r="13" spans="1:4" ht="12.75" customHeight="1">
      <c r="A13" s="111" t="s">
        <v>182</v>
      </c>
      <c r="B13" s="153" t="s">
        <v>183</v>
      </c>
      <c r="C13" s="154"/>
      <c r="D13" s="86">
        <f>D14</f>
        <v>52210600</v>
      </c>
    </row>
    <row r="14" spans="1:4" ht="12" customHeight="1">
      <c r="A14" s="112" t="s">
        <v>263</v>
      </c>
      <c r="B14" s="159" t="s">
        <v>7</v>
      </c>
      <c r="C14" s="160"/>
      <c r="D14" s="87">
        <f>D16+D17+D18+D15</f>
        <v>52210600</v>
      </c>
    </row>
    <row r="15" spans="1:4" ht="35.25" customHeight="1">
      <c r="A15" s="113" t="s">
        <v>264</v>
      </c>
      <c r="B15" s="161" t="s">
        <v>214</v>
      </c>
      <c r="C15" s="162"/>
      <c r="D15" s="88">
        <v>52111800</v>
      </c>
    </row>
    <row r="16" spans="1:4" ht="66.75" customHeight="1">
      <c r="A16" s="113" t="s">
        <v>215</v>
      </c>
      <c r="B16" s="173" t="s">
        <v>216</v>
      </c>
      <c r="C16" s="174"/>
      <c r="D16" s="89">
        <v>82800</v>
      </c>
    </row>
    <row r="17" spans="1:5" ht="27" customHeight="1">
      <c r="A17" s="113" t="s">
        <v>184</v>
      </c>
      <c r="B17" s="173" t="s">
        <v>217</v>
      </c>
      <c r="C17" s="174"/>
      <c r="D17" s="89">
        <v>0</v>
      </c>
    </row>
    <row r="18" spans="1:5" ht="52.5" customHeight="1">
      <c r="A18" s="113" t="s">
        <v>197</v>
      </c>
      <c r="B18" s="155" t="s">
        <v>218</v>
      </c>
      <c r="C18" s="156"/>
      <c r="D18" s="89">
        <v>16000</v>
      </c>
    </row>
    <row r="19" spans="1:5" ht="15" customHeight="1">
      <c r="A19" s="115" t="s">
        <v>265</v>
      </c>
      <c r="B19" s="157" t="s">
        <v>12</v>
      </c>
      <c r="C19" s="158"/>
      <c r="D19" s="90">
        <f>D20+D23</f>
        <v>5454900</v>
      </c>
    </row>
    <row r="20" spans="1:5" ht="15" customHeight="1">
      <c r="A20" s="115" t="s">
        <v>219</v>
      </c>
      <c r="B20" s="159" t="s">
        <v>13</v>
      </c>
      <c r="C20" s="160"/>
      <c r="D20" s="90">
        <f>D21+D22</f>
        <v>5422000</v>
      </c>
    </row>
    <row r="21" spans="1:5" ht="12" customHeight="1">
      <c r="A21" s="114" t="s">
        <v>266</v>
      </c>
      <c r="B21" s="144" t="s">
        <v>13</v>
      </c>
      <c r="C21" s="145"/>
      <c r="D21" s="91">
        <v>5388000</v>
      </c>
    </row>
    <row r="22" spans="1:5" ht="25.5" customHeight="1">
      <c r="A22" s="114" t="s">
        <v>220</v>
      </c>
      <c r="B22" s="144" t="s">
        <v>221</v>
      </c>
      <c r="C22" s="145"/>
      <c r="D22" s="91">
        <v>34000</v>
      </c>
    </row>
    <row r="23" spans="1:5" ht="15.75" customHeight="1">
      <c r="A23" s="115" t="s">
        <v>185</v>
      </c>
      <c r="B23" s="157" t="s">
        <v>55</v>
      </c>
      <c r="C23" s="158"/>
      <c r="D23" s="105">
        <f>D24+D25</f>
        <v>32900</v>
      </c>
    </row>
    <row r="24" spans="1:5" ht="15.75" customHeight="1">
      <c r="A24" s="114" t="s">
        <v>222</v>
      </c>
      <c r="B24" s="171" t="s">
        <v>55</v>
      </c>
      <c r="C24" s="172"/>
      <c r="D24" s="91">
        <v>31850</v>
      </c>
    </row>
    <row r="25" spans="1:5" ht="15.75" customHeight="1">
      <c r="A25" s="114" t="s">
        <v>223</v>
      </c>
      <c r="B25" s="171" t="s">
        <v>224</v>
      </c>
      <c r="C25" s="172"/>
      <c r="D25" s="91">
        <v>1050</v>
      </c>
    </row>
    <row r="26" spans="1:5" ht="15.75" customHeight="1">
      <c r="A26" s="112" t="s">
        <v>261</v>
      </c>
      <c r="B26" s="159" t="s">
        <v>112</v>
      </c>
      <c r="C26" s="160"/>
      <c r="D26" s="92">
        <f>D27+D28</f>
        <v>272000</v>
      </c>
    </row>
    <row r="27" spans="1:5" ht="27" customHeight="1">
      <c r="A27" s="116" t="s">
        <v>186</v>
      </c>
      <c r="B27" s="173" t="s">
        <v>113</v>
      </c>
      <c r="C27" s="174"/>
      <c r="D27" s="93">
        <v>269000</v>
      </c>
    </row>
    <row r="28" spans="1:5" ht="18.75" customHeight="1">
      <c r="A28" s="116" t="s">
        <v>187</v>
      </c>
      <c r="B28" s="173" t="s">
        <v>135</v>
      </c>
      <c r="C28" s="174"/>
      <c r="D28" s="93">
        <v>3000</v>
      </c>
    </row>
    <row r="29" spans="1:5" ht="24" customHeight="1">
      <c r="A29" s="112" t="s">
        <v>114</v>
      </c>
      <c r="B29" s="176" t="s">
        <v>191</v>
      </c>
      <c r="C29" s="177"/>
      <c r="D29" s="94">
        <f>D30+D37</f>
        <v>3303900</v>
      </c>
    </row>
    <row r="30" spans="1:5" ht="51.75" customHeight="1">
      <c r="A30" s="117" t="s">
        <v>115</v>
      </c>
      <c r="B30" s="148" t="s">
        <v>225</v>
      </c>
      <c r="C30" s="134"/>
      <c r="D30" s="106">
        <f>D31+D33+D35</f>
        <v>3275500</v>
      </c>
    </row>
    <row r="31" spans="1:5" ht="41.25" customHeight="1">
      <c r="A31" s="118" t="s">
        <v>226</v>
      </c>
      <c r="B31" s="146" t="s">
        <v>116</v>
      </c>
      <c r="C31" s="147"/>
      <c r="D31" s="95">
        <v>2131800</v>
      </c>
    </row>
    <row r="32" spans="1:5" ht="42.75" customHeight="1">
      <c r="A32" s="118" t="s">
        <v>227</v>
      </c>
      <c r="B32" s="146" t="s">
        <v>117</v>
      </c>
      <c r="C32" s="147"/>
      <c r="D32" s="95">
        <v>2131800</v>
      </c>
      <c r="E32" s="81"/>
    </row>
    <row r="33" spans="1:5" ht="55.5" customHeight="1">
      <c r="A33" s="118" t="s">
        <v>137</v>
      </c>
      <c r="B33" s="146" t="s">
        <v>228</v>
      </c>
      <c r="C33" s="147"/>
      <c r="D33" s="95">
        <v>93700</v>
      </c>
      <c r="E33" s="81"/>
    </row>
    <row r="34" spans="1:5" ht="41.25" customHeight="1">
      <c r="A34" s="118" t="s">
        <v>136</v>
      </c>
      <c r="B34" s="146" t="s">
        <v>229</v>
      </c>
      <c r="C34" s="147"/>
      <c r="D34" s="95">
        <v>93700</v>
      </c>
      <c r="E34" s="81"/>
    </row>
    <row r="35" spans="1:5" ht="45" customHeight="1">
      <c r="A35" s="118" t="s">
        <v>118</v>
      </c>
      <c r="B35" s="146" t="s">
        <v>230</v>
      </c>
      <c r="C35" s="147"/>
      <c r="D35" s="95">
        <v>1050000</v>
      </c>
      <c r="E35" s="81"/>
    </row>
    <row r="36" spans="1:5" ht="39" customHeight="1">
      <c r="A36" s="118" t="s">
        <v>119</v>
      </c>
      <c r="B36" s="146" t="s">
        <v>138</v>
      </c>
      <c r="C36" s="147"/>
      <c r="D36" s="95">
        <v>1050000</v>
      </c>
      <c r="E36" s="81"/>
    </row>
    <row r="37" spans="1:5" ht="30" customHeight="1">
      <c r="A37" s="118" t="s">
        <v>198</v>
      </c>
      <c r="B37" s="146" t="s">
        <v>231</v>
      </c>
      <c r="C37" s="147"/>
      <c r="D37" s="95">
        <v>28400</v>
      </c>
      <c r="E37" s="81"/>
    </row>
    <row r="38" spans="1:5" ht="12" customHeight="1">
      <c r="A38" s="115" t="s">
        <v>120</v>
      </c>
      <c r="B38" s="157" t="s">
        <v>192</v>
      </c>
      <c r="C38" s="158"/>
      <c r="D38" s="96">
        <f>D40+D41+D42+D43</f>
        <v>253000</v>
      </c>
    </row>
    <row r="39" spans="1:5" ht="12" customHeight="1">
      <c r="A39" s="119" t="s">
        <v>121</v>
      </c>
      <c r="B39" s="141" t="s">
        <v>22</v>
      </c>
      <c r="C39" s="142"/>
      <c r="D39" s="85">
        <f>D43+D42+D41+D40</f>
        <v>253000</v>
      </c>
    </row>
    <row r="40" spans="1:5" ht="12" customHeight="1">
      <c r="A40" s="119" t="s">
        <v>243</v>
      </c>
      <c r="B40" s="141" t="s">
        <v>244</v>
      </c>
      <c r="C40" s="142"/>
      <c r="D40" s="85">
        <v>26000</v>
      </c>
    </row>
    <row r="41" spans="1:5" ht="12" customHeight="1">
      <c r="A41" s="119" t="s">
        <v>245</v>
      </c>
      <c r="B41" s="141" t="s">
        <v>246</v>
      </c>
      <c r="C41" s="142"/>
      <c r="D41" s="85">
        <v>4400</v>
      </c>
    </row>
    <row r="42" spans="1:5" ht="12" customHeight="1">
      <c r="A42" s="119" t="s">
        <v>247</v>
      </c>
      <c r="B42" s="141" t="s">
        <v>248</v>
      </c>
      <c r="C42" s="142"/>
      <c r="D42" s="85">
        <v>130500</v>
      </c>
    </row>
    <row r="43" spans="1:5" ht="12" customHeight="1">
      <c r="A43" s="119" t="s">
        <v>267</v>
      </c>
      <c r="B43" s="141" t="s">
        <v>249</v>
      </c>
      <c r="C43" s="142"/>
      <c r="D43" s="85">
        <v>92100</v>
      </c>
    </row>
    <row r="44" spans="1:5" ht="29.25" customHeight="1">
      <c r="A44" s="115" t="s">
        <v>122</v>
      </c>
      <c r="B44" s="157" t="s">
        <v>232</v>
      </c>
      <c r="C44" s="158"/>
      <c r="D44" s="90">
        <f>D45+D47</f>
        <v>400000</v>
      </c>
    </row>
    <row r="45" spans="1:5" ht="24.75" customHeight="1">
      <c r="A45" s="119" t="s">
        <v>199</v>
      </c>
      <c r="B45" s="141" t="s">
        <v>233</v>
      </c>
      <c r="C45" s="142"/>
      <c r="D45" s="85">
        <f>D46</f>
        <v>20000</v>
      </c>
    </row>
    <row r="46" spans="1:5" ht="24.75" customHeight="1">
      <c r="A46" s="119" t="s">
        <v>200</v>
      </c>
      <c r="B46" s="141" t="s">
        <v>201</v>
      </c>
      <c r="C46" s="142"/>
      <c r="D46" s="85">
        <v>20000</v>
      </c>
    </row>
    <row r="47" spans="1:5" ht="14.25" customHeight="1">
      <c r="A47" s="119" t="s">
        <v>202</v>
      </c>
      <c r="B47" s="141" t="s">
        <v>203</v>
      </c>
      <c r="C47" s="142"/>
      <c r="D47" s="85">
        <v>380000</v>
      </c>
    </row>
    <row r="48" spans="1:5" ht="24.75" customHeight="1">
      <c r="A48" s="119" t="s">
        <v>204</v>
      </c>
      <c r="B48" s="141" t="s">
        <v>205</v>
      </c>
      <c r="C48" s="142"/>
      <c r="D48" s="85">
        <v>380000</v>
      </c>
    </row>
    <row r="49" spans="1:10" ht="21" customHeight="1">
      <c r="A49" s="119" t="s">
        <v>206</v>
      </c>
      <c r="B49" s="141" t="s">
        <v>207</v>
      </c>
      <c r="C49" s="142"/>
      <c r="D49" s="85"/>
    </row>
    <row r="50" spans="1:10" ht="12" customHeight="1">
      <c r="A50" s="109" t="s">
        <v>123</v>
      </c>
      <c r="B50" s="170" t="s">
        <v>193</v>
      </c>
      <c r="C50" s="170"/>
      <c r="D50" s="97">
        <v>15122600</v>
      </c>
    </row>
    <row r="51" spans="1:10" ht="42" customHeight="1">
      <c r="A51" s="119" t="s">
        <v>124</v>
      </c>
      <c r="B51" s="152" t="s">
        <v>234</v>
      </c>
      <c r="C51" s="152"/>
      <c r="D51" s="104">
        <v>12250000</v>
      </c>
    </row>
    <row r="52" spans="1:10" ht="55.5" customHeight="1">
      <c r="A52" s="119" t="s">
        <v>210</v>
      </c>
      <c r="B52" s="143" t="s">
        <v>209</v>
      </c>
      <c r="C52" s="143"/>
      <c r="D52" s="85">
        <v>12250000</v>
      </c>
    </row>
    <row r="53" spans="1:10" ht="52.5" customHeight="1">
      <c r="A53" s="119" t="s">
        <v>211</v>
      </c>
      <c r="B53" s="143" t="s">
        <v>212</v>
      </c>
      <c r="C53" s="143"/>
      <c r="D53" s="85">
        <v>12250000</v>
      </c>
    </row>
    <row r="54" spans="1:10" ht="30.75" customHeight="1">
      <c r="A54" s="119" t="s">
        <v>132</v>
      </c>
      <c r="B54" s="143" t="s">
        <v>235</v>
      </c>
      <c r="C54" s="143"/>
      <c r="D54" s="90">
        <f>D55+D58</f>
        <v>2872600</v>
      </c>
    </row>
    <row r="55" spans="1:10" ht="13.5" customHeight="1">
      <c r="A55" s="119" t="s">
        <v>133</v>
      </c>
      <c r="B55" s="143" t="s">
        <v>125</v>
      </c>
      <c r="C55" s="143"/>
      <c r="D55" s="85">
        <v>122600</v>
      </c>
    </row>
    <row r="56" spans="1:10" ht="29.25" customHeight="1">
      <c r="A56" s="114" t="s">
        <v>236</v>
      </c>
      <c r="B56" s="144" t="s">
        <v>134</v>
      </c>
      <c r="C56" s="145"/>
      <c r="D56" s="85">
        <v>122600</v>
      </c>
      <c r="J56" s="83"/>
    </row>
    <row r="57" spans="1:10" ht="29.25" customHeight="1">
      <c r="A57" s="114" t="s">
        <v>139</v>
      </c>
      <c r="B57" s="144" t="s">
        <v>237</v>
      </c>
      <c r="C57" s="145"/>
      <c r="D57" s="85">
        <v>2750000</v>
      </c>
      <c r="J57" s="83"/>
    </row>
    <row r="58" spans="1:10" ht="29.25" customHeight="1">
      <c r="A58" s="114" t="s">
        <v>188</v>
      </c>
      <c r="B58" s="144" t="s">
        <v>238</v>
      </c>
      <c r="C58" s="145"/>
      <c r="D58" s="85">
        <v>2750000</v>
      </c>
      <c r="J58" s="83"/>
    </row>
    <row r="59" spans="1:10">
      <c r="A59" s="120" t="s">
        <v>127</v>
      </c>
      <c r="B59" s="148" t="s">
        <v>23</v>
      </c>
      <c r="C59" s="149"/>
      <c r="D59" s="98">
        <v>0</v>
      </c>
    </row>
    <row r="60" spans="1:10">
      <c r="A60" s="114" t="s">
        <v>268</v>
      </c>
      <c r="B60" s="144" t="s">
        <v>24</v>
      </c>
      <c r="C60" s="145"/>
      <c r="D60" s="91">
        <v>0</v>
      </c>
    </row>
    <row r="61" spans="1:10">
      <c r="A61" s="114" t="s">
        <v>189</v>
      </c>
      <c r="B61" s="144" t="s">
        <v>126</v>
      </c>
      <c r="C61" s="145"/>
      <c r="D61" s="91">
        <v>0</v>
      </c>
    </row>
    <row r="62" spans="1:10">
      <c r="A62" s="120" t="s">
        <v>96</v>
      </c>
      <c r="B62" s="148" t="s">
        <v>194</v>
      </c>
      <c r="C62" s="134"/>
      <c r="D62" s="98">
        <f>D63+D64+D65+D66</f>
        <v>491700</v>
      </c>
    </row>
    <row r="63" spans="1:10" ht="25.5" customHeight="1">
      <c r="A63" s="121" t="s">
        <v>140</v>
      </c>
      <c r="B63" s="175" t="s">
        <v>141</v>
      </c>
      <c r="C63" s="149"/>
      <c r="D63" s="99">
        <v>5000</v>
      </c>
    </row>
    <row r="64" spans="1:10" ht="14.25" customHeight="1">
      <c r="A64" s="121" t="s">
        <v>170</v>
      </c>
      <c r="B64" s="175" t="s">
        <v>171</v>
      </c>
      <c r="C64" s="149"/>
      <c r="D64" s="99">
        <v>186000</v>
      </c>
    </row>
    <row r="65" spans="1:4" ht="15" customHeight="1">
      <c r="A65" s="121" t="s">
        <v>172</v>
      </c>
      <c r="B65" s="175" t="s">
        <v>173</v>
      </c>
      <c r="C65" s="149"/>
      <c r="D65" s="99">
        <v>40900</v>
      </c>
    </row>
    <row r="66" spans="1:4" ht="15" customHeight="1">
      <c r="A66" s="121" t="s">
        <v>130</v>
      </c>
      <c r="B66" s="175" t="s">
        <v>128</v>
      </c>
      <c r="C66" s="149"/>
      <c r="D66" s="99">
        <v>259800</v>
      </c>
    </row>
    <row r="67" spans="1:4" ht="28.5" customHeight="1">
      <c r="A67" s="121" t="s">
        <v>129</v>
      </c>
      <c r="B67" s="175" t="s">
        <v>131</v>
      </c>
      <c r="C67" s="149"/>
      <c r="D67" s="99">
        <v>259800</v>
      </c>
    </row>
    <row r="68" spans="1:4" ht="15" customHeight="1">
      <c r="A68" s="120" t="s">
        <v>178</v>
      </c>
      <c r="B68" s="148" t="s">
        <v>27</v>
      </c>
      <c r="C68" s="134"/>
      <c r="D68" s="98">
        <v>21600</v>
      </c>
    </row>
    <row r="69" spans="1:4" ht="15" customHeight="1">
      <c r="A69" s="122" t="s">
        <v>269</v>
      </c>
      <c r="B69" s="135" t="s">
        <v>111</v>
      </c>
      <c r="C69" s="136"/>
      <c r="D69" s="100">
        <v>21600</v>
      </c>
    </row>
    <row r="70" spans="1:4" ht="12.75" customHeight="1">
      <c r="A70" s="116"/>
      <c r="B70" s="131" t="s">
        <v>40</v>
      </c>
      <c r="C70" s="132"/>
      <c r="D70" s="101">
        <f>D68+D62+D50+D44+D38+D29+D26+D19+D14</f>
        <v>77530300</v>
      </c>
    </row>
    <row r="71" spans="1:4" ht="12.75" customHeight="1">
      <c r="A71" s="123" t="s">
        <v>177</v>
      </c>
      <c r="B71" s="150" t="s">
        <v>195</v>
      </c>
      <c r="C71" s="151"/>
      <c r="D71" s="101">
        <f>D72+D91+D94</f>
        <v>123142181</v>
      </c>
    </row>
    <row r="72" spans="1:4" ht="26.25" customHeight="1">
      <c r="A72" s="123" t="s">
        <v>176</v>
      </c>
      <c r="B72" s="179" t="s">
        <v>196</v>
      </c>
      <c r="C72" s="180"/>
      <c r="D72" s="101">
        <f>D73+D77+D80+D88</f>
        <v>122989681</v>
      </c>
    </row>
    <row r="73" spans="1:4" ht="15" customHeight="1">
      <c r="A73" s="124" t="s">
        <v>143</v>
      </c>
      <c r="B73" s="148" t="s">
        <v>142</v>
      </c>
      <c r="C73" s="134"/>
      <c r="D73" s="103">
        <f>D74+D75+D76</f>
        <v>32058000</v>
      </c>
    </row>
    <row r="74" spans="1:4" ht="15" customHeight="1">
      <c r="A74" s="107" t="s">
        <v>144</v>
      </c>
      <c r="B74" s="135" t="s">
        <v>208</v>
      </c>
      <c r="C74" s="181"/>
      <c r="D74" s="102">
        <v>4122000</v>
      </c>
    </row>
    <row r="75" spans="1:4" ht="27.75" customHeight="1">
      <c r="A75" s="107" t="s">
        <v>145</v>
      </c>
      <c r="B75" s="129" t="s">
        <v>146</v>
      </c>
      <c r="C75" s="130"/>
      <c r="D75" s="102">
        <v>27936000</v>
      </c>
    </row>
    <row r="76" spans="1:4" ht="27.75" customHeight="1">
      <c r="A76" s="107" t="s">
        <v>190</v>
      </c>
      <c r="B76" s="129" t="s">
        <v>174</v>
      </c>
      <c r="C76" s="130"/>
      <c r="D76" s="102"/>
    </row>
    <row r="77" spans="1:4" ht="25.5" customHeight="1">
      <c r="A77" s="108" t="s">
        <v>175</v>
      </c>
      <c r="B77" s="148" t="s">
        <v>147</v>
      </c>
      <c r="C77" s="134"/>
      <c r="D77" s="103">
        <f>D79+D78</f>
        <v>25497568</v>
      </c>
    </row>
    <row r="78" spans="1:4" ht="25.5" customHeight="1">
      <c r="A78" s="110" t="s">
        <v>270</v>
      </c>
      <c r="B78" s="133" t="s">
        <v>271</v>
      </c>
      <c r="C78" s="134"/>
      <c r="D78" s="102">
        <v>1912484</v>
      </c>
    </row>
    <row r="79" spans="1:4">
      <c r="A79" s="125" t="s">
        <v>150</v>
      </c>
      <c r="B79" s="137" t="s">
        <v>148</v>
      </c>
      <c r="C79" s="136"/>
      <c r="D79" s="102">
        <v>23585084</v>
      </c>
    </row>
    <row r="80" spans="1:4">
      <c r="A80" s="124" t="s">
        <v>149</v>
      </c>
      <c r="B80" s="140" t="s">
        <v>151</v>
      </c>
      <c r="C80" s="134"/>
      <c r="D80" s="103">
        <f>D81+D82+D83+D84+D86+D87+D85</f>
        <v>62256500</v>
      </c>
    </row>
    <row r="81" spans="1:4" ht="24.75" customHeight="1">
      <c r="A81" s="125" t="s">
        <v>152</v>
      </c>
      <c r="B81" s="137" t="s">
        <v>153</v>
      </c>
      <c r="C81" s="136"/>
      <c r="D81" s="102">
        <v>404200</v>
      </c>
    </row>
    <row r="82" spans="1:4" ht="34.5" customHeight="1">
      <c r="A82" s="125" t="s">
        <v>154</v>
      </c>
      <c r="B82" s="138" t="s">
        <v>155</v>
      </c>
      <c r="C82" s="139"/>
      <c r="D82" s="102">
        <v>28700</v>
      </c>
    </row>
    <row r="83" spans="1:4" ht="28.5" customHeight="1">
      <c r="A83" s="125" t="s">
        <v>156</v>
      </c>
      <c r="B83" s="137" t="s">
        <v>157</v>
      </c>
      <c r="C83" s="136"/>
      <c r="D83" s="102">
        <v>724200</v>
      </c>
    </row>
    <row r="84" spans="1:4" ht="39.75" customHeight="1">
      <c r="A84" s="125" t="s">
        <v>158</v>
      </c>
      <c r="B84" s="137" t="s">
        <v>159</v>
      </c>
      <c r="C84" s="136"/>
      <c r="D84" s="102">
        <v>1359700</v>
      </c>
    </row>
    <row r="85" spans="1:4" ht="28.5" customHeight="1">
      <c r="A85" s="125" t="s">
        <v>254</v>
      </c>
      <c r="B85" s="137" t="s">
        <v>255</v>
      </c>
      <c r="C85" s="136"/>
      <c r="D85" s="102">
        <v>1836600</v>
      </c>
    </row>
    <row r="86" spans="1:4" ht="55.5" customHeight="1">
      <c r="A86" s="125" t="s">
        <v>169</v>
      </c>
      <c r="B86" s="137" t="s">
        <v>256</v>
      </c>
      <c r="C86" s="136"/>
      <c r="D86" s="102">
        <v>10813000</v>
      </c>
    </row>
    <row r="87" spans="1:4">
      <c r="A87" s="125" t="s">
        <v>160</v>
      </c>
      <c r="B87" s="137" t="s">
        <v>161</v>
      </c>
      <c r="C87" s="136"/>
      <c r="D87" s="102">
        <v>47090100</v>
      </c>
    </row>
    <row r="88" spans="1:4">
      <c r="A88" s="124" t="s">
        <v>162</v>
      </c>
      <c r="B88" s="140" t="s">
        <v>163</v>
      </c>
      <c r="C88" s="134"/>
      <c r="D88" s="103">
        <f>D89+D90</f>
        <v>3177613</v>
      </c>
    </row>
    <row r="89" spans="1:4" ht="41.25" customHeight="1">
      <c r="A89" s="125" t="s">
        <v>164</v>
      </c>
      <c r="B89" s="137" t="s">
        <v>165</v>
      </c>
      <c r="C89" s="136"/>
      <c r="D89" s="102">
        <v>1231613</v>
      </c>
    </row>
    <row r="90" spans="1:4">
      <c r="A90" s="125" t="s">
        <v>166</v>
      </c>
      <c r="B90" s="137" t="s">
        <v>167</v>
      </c>
      <c r="C90" s="136"/>
      <c r="D90" s="102">
        <v>1946000</v>
      </c>
    </row>
    <row r="91" spans="1:4" ht="26.25" customHeight="1">
      <c r="A91" s="124" t="s">
        <v>257</v>
      </c>
      <c r="B91" s="140" t="s">
        <v>258</v>
      </c>
      <c r="C91" s="134"/>
      <c r="D91" s="103">
        <f>D92+D93</f>
        <v>144000</v>
      </c>
    </row>
    <row r="92" spans="1:4" ht="30.75" customHeight="1">
      <c r="A92" s="125" t="s">
        <v>259</v>
      </c>
      <c r="B92" s="137" t="s">
        <v>260</v>
      </c>
      <c r="C92" s="136"/>
      <c r="D92" s="102">
        <v>45000</v>
      </c>
    </row>
    <row r="93" spans="1:4" ht="30.75" customHeight="1">
      <c r="A93" s="125" t="s">
        <v>272</v>
      </c>
      <c r="B93" s="135" t="s">
        <v>273</v>
      </c>
      <c r="C93" s="136"/>
      <c r="D93" s="102">
        <v>99000</v>
      </c>
    </row>
    <row r="94" spans="1:4" s="80" customFormat="1">
      <c r="A94" s="123" t="s">
        <v>252</v>
      </c>
      <c r="B94" s="178" t="s">
        <v>250</v>
      </c>
      <c r="C94" s="151"/>
      <c r="D94" s="103">
        <f>D95</f>
        <v>8500</v>
      </c>
    </row>
    <row r="95" spans="1:4">
      <c r="A95" s="125" t="s">
        <v>251</v>
      </c>
      <c r="B95" s="137" t="s">
        <v>253</v>
      </c>
      <c r="C95" s="136"/>
      <c r="D95" s="102">
        <v>8500</v>
      </c>
    </row>
    <row r="96" spans="1:4">
      <c r="A96" s="167" t="s">
        <v>168</v>
      </c>
      <c r="B96" s="168"/>
      <c r="C96" s="169"/>
      <c r="D96" s="82">
        <f>D71+D70</f>
        <v>200672481</v>
      </c>
    </row>
    <row r="98" spans="1:4">
      <c r="A98" s="79"/>
      <c r="B98" s="80"/>
      <c r="D98" s="78"/>
    </row>
    <row r="99" spans="1:4">
      <c r="A99" s="80"/>
      <c r="D99" s="81"/>
    </row>
    <row r="100" spans="1:4">
      <c r="A100" s="80"/>
      <c r="D100" s="81"/>
    </row>
    <row r="101" spans="1:4">
      <c r="A101" s="80"/>
      <c r="D101" s="81"/>
    </row>
    <row r="102" spans="1:4">
      <c r="A102" s="80"/>
      <c r="D102" s="81"/>
    </row>
  </sheetData>
  <mergeCells count="95">
    <mergeCell ref="B91:C91"/>
    <mergeCell ref="B92:C92"/>
    <mergeCell ref="B94:C94"/>
    <mergeCell ref="B95:C95"/>
    <mergeCell ref="B32:C32"/>
    <mergeCell ref="B35:C35"/>
    <mergeCell ref="B37:C37"/>
    <mergeCell ref="B34:C34"/>
    <mergeCell ref="B72:C72"/>
    <mergeCell ref="B74:C74"/>
    <mergeCell ref="B27:C27"/>
    <mergeCell ref="B28:C28"/>
    <mergeCell ref="B31:C31"/>
    <mergeCell ref="B29:C29"/>
    <mergeCell ref="B30:C30"/>
    <mergeCell ref="B33:C33"/>
    <mergeCell ref="B62:C62"/>
    <mergeCell ref="B68:C68"/>
    <mergeCell ref="B66:C66"/>
    <mergeCell ref="B67:C67"/>
    <mergeCell ref="B63:C63"/>
    <mergeCell ref="B64:C64"/>
    <mergeCell ref="B65:C65"/>
    <mergeCell ref="B48:C48"/>
    <mergeCell ref="B46:C46"/>
    <mergeCell ref="B38:C38"/>
    <mergeCell ref="B44:C44"/>
    <mergeCell ref="B39:C39"/>
    <mergeCell ref="B42:C42"/>
    <mergeCell ref="C8:D8"/>
    <mergeCell ref="B20:C20"/>
    <mergeCell ref="B25:C25"/>
    <mergeCell ref="B16:C16"/>
    <mergeCell ref="B22:C22"/>
    <mergeCell ref="B24:C24"/>
    <mergeCell ref="B23:C23"/>
    <mergeCell ref="B21:C21"/>
    <mergeCell ref="B17:C17"/>
    <mergeCell ref="B14:C14"/>
    <mergeCell ref="B10:C10"/>
    <mergeCell ref="B11:C11"/>
    <mergeCell ref="B12:C12"/>
    <mergeCell ref="A9:D9"/>
    <mergeCell ref="A96:C96"/>
    <mergeCell ref="B50:C50"/>
    <mergeCell ref="B43:C43"/>
    <mergeCell ref="B79:C79"/>
    <mergeCell ref="B77:C77"/>
    <mergeCell ref="B73:C73"/>
    <mergeCell ref="B71:C71"/>
    <mergeCell ref="B51:C51"/>
    <mergeCell ref="B86:C86"/>
    <mergeCell ref="B75:C75"/>
    <mergeCell ref="B80:C80"/>
    <mergeCell ref="B13:C13"/>
    <mergeCell ref="B18:C18"/>
    <mergeCell ref="B19:C19"/>
    <mergeCell ref="B26:C26"/>
    <mergeCell ref="B15:C15"/>
    <mergeCell ref="B58:C58"/>
    <mergeCell ref="B56:C56"/>
    <mergeCell ref="B36:C36"/>
    <mergeCell ref="B49:C49"/>
    <mergeCell ref="B69:C69"/>
    <mergeCell ref="B55:C55"/>
    <mergeCell ref="B59:C59"/>
    <mergeCell ref="B60:C60"/>
    <mergeCell ref="B57:C57"/>
    <mergeCell ref="B41:C41"/>
    <mergeCell ref="B89:C89"/>
    <mergeCell ref="B84:C84"/>
    <mergeCell ref="B40:C40"/>
    <mergeCell ref="B53:C53"/>
    <mergeCell ref="B54:C54"/>
    <mergeCell ref="B61:C61"/>
    <mergeCell ref="B81:C81"/>
    <mergeCell ref="B52:C52"/>
    <mergeCell ref="B45:C45"/>
    <mergeCell ref="B47:C47"/>
    <mergeCell ref="B76:C76"/>
    <mergeCell ref="B70:C70"/>
    <mergeCell ref="B78:C78"/>
    <mergeCell ref="B93:C93"/>
    <mergeCell ref="B85:C85"/>
    <mergeCell ref="B82:C82"/>
    <mergeCell ref="B83:C83"/>
    <mergeCell ref="B90:C90"/>
    <mergeCell ref="B87:C87"/>
    <mergeCell ref="B88:C88"/>
    <mergeCell ref="C1:D1"/>
    <mergeCell ref="C2:D2"/>
    <mergeCell ref="C3:D3"/>
    <mergeCell ref="C6:D6"/>
    <mergeCell ref="C4:D4"/>
    <mergeCell ref="C5:D5"/>
  </mergeCells>
  <phoneticPr fontId="12" type="noConversion"/>
  <pageMargins left="0.59055118110236227" right="0.39370078740157483" top="0.39370078740157483" bottom="0.39370078740157483" header="0.31496062992125984" footer="0.31496062992125984"/>
  <pageSetup paperSize="9" scale="61" orientation="portrait" verticalDpi="0" r:id="rId1"/>
  <headerFooter alignWithMargins="0"/>
  <rowBreaks count="1" manualBreakCount="1">
    <brk id="52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0"/>
  <sheetViews>
    <sheetView zoomScale="75" workbookViewId="0">
      <selection activeCell="A9" sqref="A9"/>
    </sheetView>
  </sheetViews>
  <sheetFormatPr defaultRowHeight="12.75"/>
  <cols>
    <col min="1" max="1" width="28.85546875" style="66" customWidth="1"/>
    <col min="2" max="2" width="57.140625" style="4" customWidth="1"/>
    <col min="3" max="3" width="50" style="2" customWidth="1"/>
    <col min="4" max="4" width="10.85546875" style="2" customWidth="1"/>
    <col min="5" max="5" width="10.42578125" style="2" customWidth="1"/>
    <col min="6" max="6" width="9.42578125" customWidth="1"/>
    <col min="7" max="7" width="9.5703125" hidden="1" customWidth="1"/>
  </cols>
  <sheetData>
    <row r="1" spans="1:8">
      <c r="A1" s="53"/>
      <c r="B1" s="3"/>
      <c r="C1" s="1"/>
      <c r="D1" s="1"/>
      <c r="E1" s="1"/>
      <c r="F1" s="9" t="s">
        <v>91</v>
      </c>
      <c r="G1" s="10"/>
    </row>
    <row r="2" spans="1:8">
      <c r="A2" s="54"/>
      <c r="B2" s="11"/>
      <c r="C2" s="10"/>
      <c r="D2" s="10" t="s">
        <v>47</v>
      </c>
      <c r="E2" s="10"/>
      <c r="F2" s="9"/>
      <c r="G2" s="10"/>
    </row>
    <row r="3" spans="1:8">
      <c r="A3" s="54"/>
      <c r="B3" s="11"/>
      <c r="C3" s="10"/>
      <c r="D3" s="10"/>
      <c r="E3" s="10"/>
      <c r="F3" s="9" t="s">
        <v>0</v>
      </c>
      <c r="G3" s="10"/>
    </row>
    <row r="4" spans="1:8">
      <c r="A4" s="54"/>
      <c r="B4" s="11"/>
      <c r="C4" s="10"/>
      <c r="D4" s="12"/>
      <c r="E4" s="10"/>
      <c r="F4" s="52"/>
      <c r="G4" s="10"/>
    </row>
    <row r="5" spans="1:8">
      <c r="A5" s="54"/>
      <c r="B5" s="11"/>
      <c r="C5" s="10"/>
      <c r="D5" s="10"/>
      <c r="E5" s="10"/>
      <c r="F5" s="9"/>
      <c r="G5" s="10"/>
    </row>
    <row r="6" spans="1:8">
      <c r="A6" s="55"/>
      <c r="F6" s="2"/>
      <c r="G6" s="2"/>
    </row>
    <row r="7" spans="1:8">
      <c r="A7" s="216" t="s">
        <v>106</v>
      </c>
      <c r="B7" s="216"/>
      <c r="C7" s="216"/>
      <c r="D7" s="216"/>
      <c r="E7" s="216"/>
      <c r="F7" s="216"/>
      <c r="G7" s="2"/>
    </row>
    <row r="8" spans="1:8">
      <c r="A8" s="56"/>
      <c r="E8" s="9" t="s">
        <v>105</v>
      </c>
      <c r="F8" s="10"/>
      <c r="G8" s="10"/>
    </row>
    <row r="9" spans="1:8" ht="25.5">
      <c r="A9" s="13" t="s">
        <v>1</v>
      </c>
      <c r="B9" s="164" t="s">
        <v>2</v>
      </c>
      <c r="C9" s="165"/>
      <c r="D9" s="67" t="s">
        <v>3</v>
      </c>
      <c r="E9" s="67" t="s">
        <v>41</v>
      </c>
      <c r="F9" s="67" t="s">
        <v>41</v>
      </c>
      <c r="G9" s="14"/>
      <c r="H9" s="8"/>
    </row>
    <row r="10" spans="1:8">
      <c r="A10" s="57"/>
      <c r="B10" s="217"/>
      <c r="C10" s="218"/>
      <c r="D10" s="21"/>
      <c r="E10" s="18"/>
      <c r="F10" s="20"/>
      <c r="G10" s="20"/>
    </row>
    <row r="11" spans="1:8">
      <c r="A11" s="58" t="s">
        <v>4</v>
      </c>
      <c r="B11" s="219" t="s">
        <v>35</v>
      </c>
      <c r="C11" s="220"/>
      <c r="D11" s="22"/>
      <c r="E11" s="23"/>
      <c r="F11" s="24"/>
      <c r="G11" s="24"/>
    </row>
    <row r="12" spans="1:8">
      <c r="A12" s="17" t="s">
        <v>5</v>
      </c>
      <c r="B12" s="219" t="s">
        <v>77</v>
      </c>
      <c r="C12" s="220"/>
      <c r="D12" s="22">
        <f>D13+D16+D19+D30+D33</f>
        <v>17026550</v>
      </c>
      <c r="E12" s="18"/>
      <c r="F12" s="20"/>
      <c r="G12" s="20"/>
    </row>
    <row r="13" spans="1:8">
      <c r="A13" s="59" t="s">
        <v>6</v>
      </c>
      <c r="B13" s="173" t="s">
        <v>7</v>
      </c>
      <c r="C13" s="174"/>
      <c r="D13" s="25">
        <f>E14+E15</f>
        <v>10870500</v>
      </c>
      <c r="E13" s="18"/>
      <c r="F13" s="20"/>
      <c r="G13" s="20"/>
    </row>
    <row r="14" spans="1:8" ht="12.75" customHeight="1">
      <c r="A14" s="17" t="s">
        <v>8</v>
      </c>
      <c r="B14" s="161" t="s">
        <v>9</v>
      </c>
      <c r="C14" s="162"/>
      <c r="D14" s="18"/>
      <c r="E14" s="18">
        <v>29700</v>
      </c>
      <c r="F14" s="20"/>
      <c r="G14" s="20"/>
    </row>
    <row r="15" spans="1:8" ht="78.75" customHeight="1">
      <c r="A15" s="17" t="s">
        <v>107</v>
      </c>
      <c r="B15" s="155" t="s">
        <v>10</v>
      </c>
      <c r="C15" s="156"/>
      <c r="D15" s="26"/>
      <c r="E15" s="18">
        <v>10840800</v>
      </c>
      <c r="F15" s="20"/>
      <c r="G15" s="20"/>
    </row>
    <row r="16" spans="1:8">
      <c r="A16" s="17" t="s">
        <v>11</v>
      </c>
      <c r="B16" s="186" t="s">
        <v>12</v>
      </c>
      <c r="C16" s="187"/>
      <c r="D16" s="27">
        <f>E17+E18</f>
        <v>2295000</v>
      </c>
      <c r="E16" s="18"/>
      <c r="F16" s="20"/>
      <c r="G16" s="20"/>
    </row>
    <row r="17" spans="1:7" ht="12.75" customHeight="1">
      <c r="A17" s="17" t="s">
        <v>56</v>
      </c>
      <c r="B17" s="186" t="s">
        <v>13</v>
      </c>
      <c r="C17" s="187"/>
      <c r="D17" s="28"/>
      <c r="E17" s="18">
        <v>2250000</v>
      </c>
      <c r="F17" s="20"/>
      <c r="G17" s="20"/>
    </row>
    <row r="18" spans="1:7">
      <c r="A18" s="17" t="s">
        <v>54</v>
      </c>
      <c r="B18" s="196" t="s">
        <v>55</v>
      </c>
      <c r="C18" s="197"/>
      <c r="D18" s="28"/>
      <c r="E18" s="18">
        <v>45000</v>
      </c>
      <c r="F18" s="20"/>
      <c r="G18" s="20"/>
    </row>
    <row r="19" spans="1:7">
      <c r="A19" s="17" t="s">
        <v>92</v>
      </c>
      <c r="B19" s="144" t="s">
        <v>14</v>
      </c>
      <c r="C19" s="145"/>
      <c r="D19" s="27">
        <f>E20+E23</f>
        <v>3510050</v>
      </c>
      <c r="E19" s="18"/>
      <c r="F19" s="20"/>
      <c r="G19" s="20"/>
    </row>
    <row r="20" spans="1:7">
      <c r="A20" s="17" t="s">
        <v>93</v>
      </c>
      <c r="B20" s="144" t="s">
        <v>15</v>
      </c>
      <c r="C20" s="145"/>
      <c r="D20" s="29"/>
      <c r="E20" s="30">
        <v>1785100</v>
      </c>
      <c r="F20" s="20"/>
      <c r="G20" s="20"/>
    </row>
    <row r="21" spans="1:7" ht="12.75" hidden="1" customHeight="1">
      <c r="A21" s="17" t="s">
        <v>57</v>
      </c>
      <c r="B21" s="196" t="s">
        <v>58</v>
      </c>
      <c r="C21" s="197"/>
      <c r="D21" s="29"/>
      <c r="E21" s="30"/>
      <c r="F21" s="20">
        <v>1014</v>
      </c>
      <c r="G21" s="20"/>
    </row>
    <row r="22" spans="1:7" ht="12.75" hidden="1" customHeight="1">
      <c r="A22" s="17" t="s">
        <v>59</v>
      </c>
      <c r="B22" s="196" t="s">
        <v>60</v>
      </c>
      <c r="C22" s="197"/>
      <c r="D22" s="29"/>
      <c r="E22" s="30"/>
      <c r="F22" s="20"/>
      <c r="G22" s="20">
        <v>1014</v>
      </c>
    </row>
    <row r="23" spans="1:7">
      <c r="A23" s="17" t="s">
        <v>94</v>
      </c>
      <c r="B23" s="144" t="s">
        <v>16</v>
      </c>
      <c r="C23" s="145"/>
      <c r="D23" s="29"/>
      <c r="E23" s="30">
        <f>F24+F27</f>
        <v>1724950</v>
      </c>
      <c r="F23" s="20"/>
      <c r="G23" s="20"/>
    </row>
    <row r="24" spans="1:7" ht="12.75" customHeight="1">
      <c r="A24" s="15" t="s">
        <v>63</v>
      </c>
      <c r="B24" s="192" t="s">
        <v>61</v>
      </c>
      <c r="C24" s="193"/>
      <c r="D24" s="31"/>
      <c r="E24" s="20"/>
      <c r="F24" s="32">
        <v>1005350</v>
      </c>
      <c r="G24" s="20"/>
    </row>
    <row r="25" spans="1:7" ht="27.75" hidden="1" customHeight="1">
      <c r="A25" s="15" t="s">
        <v>62</v>
      </c>
      <c r="B25" s="192" t="s">
        <v>64</v>
      </c>
      <c r="C25" s="193"/>
      <c r="D25" s="31"/>
      <c r="E25" s="20"/>
      <c r="F25" s="33"/>
      <c r="G25" s="32">
        <v>760</v>
      </c>
    </row>
    <row r="26" spans="1:7" ht="12.75" hidden="1" customHeight="1">
      <c r="A26" s="5" t="s">
        <v>65</v>
      </c>
      <c r="B26" s="192" t="s">
        <v>66</v>
      </c>
      <c r="C26" s="193"/>
      <c r="D26" s="31"/>
      <c r="E26" s="20"/>
      <c r="F26" s="32"/>
      <c r="G26" s="20"/>
    </row>
    <row r="27" spans="1:7" ht="12.75" customHeight="1">
      <c r="A27" s="16" t="s">
        <v>67</v>
      </c>
      <c r="B27" s="192" t="s">
        <v>68</v>
      </c>
      <c r="C27" s="193"/>
      <c r="D27" s="31"/>
      <c r="E27" s="20"/>
      <c r="F27" s="32">
        <v>719600</v>
      </c>
      <c r="G27" s="20"/>
    </row>
    <row r="28" spans="1:7" ht="27.75" hidden="1" customHeight="1">
      <c r="A28" s="16" t="s">
        <v>69</v>
      </c>
      <c r="B28" s="192" t="s">
        <v>70</v>
      </c>
      <c r="C28" s="193"/>
      <c r="D28" s="31"/>
      <c r="E28" s="20"/>
      <c r="F28" s="33"/>
      <c r="G28" s="32">
        <v>253</v>
      </c>
    </row>
    <row r="29" spans="1:7" ht="27" hidden="1" customHeight="1">
      <c r="A29" s="16" t="s">
        <v>71</v>
      </c>
      <c r="B29" s="221" t="s">
        <v>72</v>
      </c>
      <c r="C29" s="222"/>
      <c r="D29" s="31"/>
      <c r="E29" s="20"/>
      <c r="F29" s="32"/>
      <c r="G29" s="20"/>
    </row>
    <row r="30" spans="1:7">
      <c r="A30" s="59" t="s">
        <v>75</v>
      </c>
      <c r="B30" s="212" t="s">
        <v>17</v>
      </c>
      <c r="C30" s="213"/>
      <c r="D30" s="34">
        <f>E31+E32</f>
        <v>351000</v>
      </c>
      <c r="E30" s="30"/>
      <c r="F30" s="20"/>
      <c r="G30" s="20"/>
    </row>
    <row r="31" spans="1:7" ht="12.75" customHeight="1">
      <c r="A31" s="59" t="s">
        <v>53</v>
      </c>
      <c r="B31" s="208" t="s">
        <v>50</v>
      </c>
      <c r="C31" s="209"/>
      <c r="D31" s="34"/>
      <c r="E31" s="30">
        <v>7000</v>
      </c>
      <c r="F31" s="20"/>
      <c r="G31" s="20"/>
    </row>
    <row r="32" spans="1:7" ht="27.75" customHeight="1">
      <c r="A32" s="59" t="s">
        <v>51</v>
      </c>
      <c r="B32" s="208" t="s">
        <v>52</v>
      </c>
      <c r="C32" s="209"/>
      <c r="D32" s="34"/>
      <c r="E32" s="30">
        <v>344000</v>
      </c>
      <c r="F32" s="20"/>
      <c r="G32" s="20"/>
    </row>
    <row r="33" spans="1:7" ht="16.5" hidden="1" customHeight="1">
      <c r="A33" s="59" t="s">
        <v>18</v>
      </c>
      <c r="B33" s="212" t="s">
        <v>19</v>
      </c>
      <c r="C33" s="213"/>
      <c r="D33" s="35"/>
      <c r="E33" s="30"/>
      <c r="F33" s="20"/>
      <c r="G33" s="20"/>
    </row>
    <row r="34" spans="1:7" ht="14.25" customHeight="1">
      <c r="A34" s="59"/>
      <c r="B34" s="198" t="s">
        <v>42</v>
      </c>
      <c r="C34" s="199"/>
      <c r="D34" s="75">
        <f>E37+E38+E43</f>
        <v>1114000</v>
      </c>
      <c r="E34" s="36"/>
      <c r="F34" s="20"/>
      <c r="G34" s="20"/>
    </row>
    <row r="35" spans="1:7" ht="12.75" customHeight="1">
      <c r="A35" s="17" t="s">
        <v>78</v>
      </c>
      <c r="B35" s="186" t="s">
        <v>20</v>
      </c>
      <c r="C35" s="187"/>
      <c r="D35" s="38"/>
      <c r="E35" s="38">
        <f>SUM(F36)</f>
        <v>0</v>
      </c>
      <c r="F35" s="30"/>
      <c r="G35" s="20"/>
    </row>
    <row r="36" spans="1:7" ht="25.5" customHeight="1">
      <c r="A36" s="57" t="s">
        <v>79</v>
      </c>
      <c r="B36" s="194" t="s">
        <v>21</v>
      </c>
      <c r="C36" s="195"/>
      <c r="D36" s="37"/>
      <c r="E36" s="37"/>
      <c r="F36" s="30">
        <v>0</v>
      </c>
      <c r="G36" s="20"/>
    </row>
    <row r="37" spans="1:7" ht="40.5" customHeight="1">
      <c r="A37" s="57" t="s">
        <v>110</v>
      </c>
      <c r="B37" s="182" t="s">
        <v>73</v>
      </c>
      <c r="C37" s="183"/>
      <c r="D37" s="37"/>
      <c r="E37" s="74">
        <v>475000</v>
      </c>
      <c r="F37" s="30"/>
      <c r="G37" s="20"/>
    </row>
    <row r="38" spans="1:7">
      <c r="A38" s="17" t="s">
        <v>95</v>
      </c>
      <c r="B38" s="186" t="s">
        <v>22</v>
      </c>
      <c r="C38" s="187"/>
      <c r="D38" s="39"/>
      <c r="E38" s="76">
        <v>189000</v>
      </c>
      <c r="F38" s="30"/>
      <c r="G38" s="20"/>
    </row>
    <row r="39" spans="1:7">
      <c r="A39" s="17" t="s">
        <v>80</v>
      </c>
      <c r="B39" s="196" t="s">
        <v>46</v>
      </c>
      <c r="C39" s="197"/>
      <c r="D39" s="27"/>
      <c r="E39" s="27"/>
      <c r="F39" s="18"/>
      <c r="G39" s="20"/>
    </row>
    <row r="40" spans="1:7" ht="27.75" customHeight="1">
      <c r="A40" s="17" t="s">
        <v>81</v>
      </c>
      <c r="B40" s="196" t="s">
        <v>74</v>
      </c>
      <c r="C40" s="197"/>
      <c r="D40" s="27"/>
      <c r="E40" s="27"/>
      <c r="F40" s="18"/>
      <c r="G40" s="20"/>
    </row>
    <row r="41" spans="1:7">
      <c r="A41" s="16" t="s">
        <v>82</v>
      </c>
      <c r="B41" s="175" t="s">
        <v>23</v>
      </c>
      <c r="C41" s="149"/>
      <c r="D41" s="40"/>
      <c r="E41" s="40">
        <f>SUM(F42)</f>
        <v>0</v>
      </c>
      <c r="F41" s="18"/>
      <c r="G41" s="20"/>
    </row>
    <row r="42" spans="1:7">
      <c r="A42" s="17" t="s">
        <v>83</v>
      </c>
      <c r="B42" s="210" t="s">
        <v>24</v>
      </c>
      <c r="C42" s="211"/>
      <c r="D42" s="28"/>
      <c r="E42" s="28"/>
      <c r="F42" s="18"/>
      <c r="G42" s="20"/>
    </row>
    <row r="43" spans="1:7">
      <c r="A43" s="16" t="s">
        <v>96</v>
      </c>
      <c r="B43" s="129" t="s">
        <v>25</v>
      </c>
      <c r="C43" s="130"/>
      <c r="D43" s="40"/>
      <c r="E43" s="77">
        <v>450000</v>
      </c>
      <c r="F43" s="18"/>
      <c r="G43" s="20"/>
    </row>
    <row r="44" spans="1:7">
      <c r="A44" s="16" t="s">
        <v>97</v>
      </c>
      <c r="B44" s="184" t="s">
        <v>84</v>
      </c>
      <c r="C44" s="185"/>
      <c r="D44" s="40"/>
      <c r="E44" s="40"/>
      <c r="F44" s="18">
        <v>300000</v>
      </c>
      <c r="G44" s="20"/>
    </row>
    <row r="45" spans="1:7">
      <c r="A45" s="16" t="s">
        <v>98</v>
      </c>
      <c r="B45" s="184" t="s">
        <v>85</v>
      </c>
      <c r="C45" s="185"/>
      <c r="D45" s="40"/>
      <c r="E45" s="40"/>
      <c r="F45" s="18">
        <v>55000</v>
      </c>
      <c r="G45" s="20"/>
    </row>
    <row r="46" spans="1:7">
      <c r="A46" s="16" t="s">
        <v>99</v>
      </c>
      <c r="B46" s="184" t="s">
        <v>86</v>
      </c>
      <c r="C46" s="185"/>
      <c r="D46" s="40"/>
      <c r="E46" s="40"/>
      <c r="F46" s="18">
        <v>30600</v>
      </c>
      <c r="G46" s="20"/>
    </row>
    <row r="47" spans="1:7">
      <c r="A47" s="16" t="s">
        <v>100</v>
      </c>
      <c r="B47" s="184" t="s">
        <v>87</v>
      </c>
      <c r="C47" s="185"/>
      <c r="D47" s="40"/>
      <c r="E47" s="40"/>
      <c r="F47" s="18">
        <v>30600</v>
      </c>
      <c r="G47" s="20"/>
    </row>
    <row r="48" spans="1:7">
      <c r="A48" s="16" t="s">
        <v>101</v>
      </c>
      <c r="B48" s="184" t="s">
        <v>88</v>
      </c>
      <c r="C48" s="185"/>
      <c r="D48" s="40"/>
      <c r="E48" s="40"/>
      <c r="F48" s="18">
        <v>33800</v>
      </c>
      <c r="G48" s="20"/>
    </row>
    <row r="49" spans="1:8" ht="12.75" hidden="1" customHeight="1">
      <c r="A49" s="16" t="s">
        <v>26</v>
      </c>
      <c r="B49" s="194" t="s">
        <v>27</v>
      </c>
      <c r="C49" s="195"/>
      <c r="D49" s="40"/>
      <c r="E49" s="40">
        <v>0</v>
      </c>
      <c r="F49" s="18"/>
      <c r="G49" s="20"/>
    </row>
    <row r="50" spans="1:8" ht="12.75" hidden="1" customHeight="1">
      <c r="A50" s="16" t="s">
        <v>28</v>
      </c>
      <c r="B50" s="194" t="s">
        <v>29</v>
      </c>
      <c r="C50" s="195"/>
      <c r="D50" s="41"/>
      <c r="E50" s="41"/>
      <c r="F50" s="18">
        <v>0</v>
      </c>
      <c r="G50" s="20"/>
    </row>
    <row r="51" spans="1:8" ht="15.75" customHeight="1">
      <c r="A51" s="59"/>
      <c r="B51" s="190" t="s">
        <v>40</v>
      </c>
      <c r="C51" s="191"/>
      <c r="D51" s="42">
        <f>D12+D34</f>
        <v>18140550</v>
      </c>
      <c r="E51" s="18"/>
      <c r="F51" s="20"/>
      <c r="G51" s="20"/>
    </row>
    <row r="52" spans="1:8" ht="25.5">
      <c r="A52" s="60" t="s">
        <v>30</v>
      </c>
      <c r="B52" s="214" t="s">
        <v>31</v>
      </c>
      <c r="C52" s="215"/>
      <c r="D52" s="25">
        <f>E53+E59</f>
        <v>3443000</v>
      </c>
      <c r="E52" s="23"/>
      <c r="F52" s="24"/>
      <c r="G52" s="24"/>
    </row>
    <row r="53" spans="1:8" ht="12.75" customHeight="1">
      <c r="A53" s="59" t="s">
        <v>108</v>
      </c>
      <c r="B53" s="194" t="s">
        <v>32</v>
      </c>
      <c r="C53" s="195"/>
      <c r="D53" s="41"/>
      <c r="E53" s="18">
        <v>2593000</v>
      </c>
      <c r="F53" s="19"/>
      <c r="G53" s="20"/>
    </row>
    <row r="54" spans="1:8" ht="13.5" hidden="1" customHeight="1">
      <c r="A54" s="59"/>
      <c r="B54" s="184" t="s">
        <v>43</v>
      </c>
      <c r="C54" s="185"/>
      <c r="D54" s="41"/>
      <c r="E54" s="18"/>
      <c r="F54" s="19">
        <v>848</v>
      </c>
      <c r="G54" s="20"/>
    </row>
    <row r="55" spans="1:8" ht="13.5" hidden="1" customHeight="1">
      <c r="A55" s="59"/>
      <c r="B55" s="184" t="s">
        <v>44</v>
      </c>
      <c r="C55" s="185"/>
      <c r="D55" s="41"/>
      <c r="E55" s="18"/>
      <c r="F55" s="19">
        <v>997</v>
      </c>
      <c r="G55" s="20"/>
    </row>
    <row r="56" spans="1:8" ht="13.5" hidden="1" customHeight="1">
      <c r="A56" s="59"/>
      <c r="B56" s="184" t="s">
        <v>45</v>
      </c>
      <c r="C56" s="185"/>
      <c r="D56" s="41"/>
      <c r="E56" s="18"/>
      <c r="F56" s="19">
        <v>795</v>
      </c>
      <c r="G56" s="20"/>
    </row>
    <row r="57" spans="1:8" ht="13.5" hidden="1" customHeight="1">
      <c r="A57" s="61"/>
      <c r="B57" s="188" t="s">
        <v>76</v>
      </c>
      <c r="C57" s="189"/>
      <c r="D57" s="49"/>
      <c r="E57" s="46"/>
      <c r="F57" s="50">
        <v>0</v>
      </c>
      <c r="G57" s="47"/>
      <c r="H57">
        <v>112</v>
      </c>
    </row>
    <row r="58" spans="1:8" ht="12.75" hidden="1" customHeight="1">
      <c r="A58" s="61" t="s">
        <v>48</v>
      </c>
      <c r="B58" s="204" t="s">
        <v>49</v>
      </c>
      <c r="C58" s="205"/>
      <c r="D58" s="51"/>
      <c r="E58" s="46"/>
      <c r="F58" s="47">
        <v>851</v>
      </c>
      <c r="G58" s="47"/>
    </row>
    <row r="59" spans="1:8">
      <c r="A59" s="68" t="s">
        <v>109</v>
      </c>
      <c r="B59" s="69" t="s">
        <v>39</v>
      </c>
      <c r="C59" s="70"/>
      <c r="D59" s="71"/>
      <c r="E59" s="72">
        <v>850000</v>
      </c>
      <c r="F59" s="73"/>
      <c r="G59" s="47"/>
    </row>
    <row r="60" spans="1:8" ht="18.75" customHeight="1">
      <c r="A60" s="59"/>
      <c r="B60" s="206" t="s">
        <v>90</v>
      </c>
      <c r="C60" s="207"/>
      <c r="D60" s="42">
        <f>D51+D52</f>
        <v>21583550</v>
      </c>
      <c r="E60" s="18"/>
      <c r="F60" s="20"/>
      <c r="G60" s="20"/>
    </row>
    <row r="61" spans="1:8" ht="12.75" customHeight="1">
      <c r="A61" s="62" t="s">
        <v>38</v>
      </c>
      <c r="B61" s="150" t="s">
        <v>39</v>
      </c>
      <c r="C61" s="151"/>
      <c r="D61" s="42">
        <v>96096000</v>
      </c>
      <c r="E61" s="23"/>
      <c r="F61" s="24"/>
      <c r="G61" s="24"/>
    </row>
    <row r="62" spans="1:8" ht="12.75" customHeight="1">
      <c r="A62" s="5" t="s">
        <v>102</v>
      </c>
      <c r="B62" s="200" t="s">
        <v>37</v>
      </c>
      <c r="C62" s="201"/>
      <c r="E62" s="32">
        <v>22274000</v>
      </c>
      <c r="F62" s="20"/>
      <c r="G62" s="20"/>
    </row>
    <row r="63" spans="1:8">
      <c r="A63" s="45" t="s">
        <v>103</v>
      </c>
      <c r="B63" s="200" t="s">
        <v>36</v>
      </c>
      <c r="C63" s="201"/>
      <c r="E63" s="32">
        <v>39108000</v>
      </c>
      <c r="F63" s="20"/>
      <c r="G63" s="20"/>
    </row>
    <row r="64" spans="1:8" ht="12.75" hidden="1" customHeight="1">
      <c r="A64" s="63"/>
      <c r="B64" s="202" t="s">
        <v>89</v>
      </c>
      <c r="C64" s="203"/>
      <c r="E64" s="48">
        <v>0</v>
      </c>
      <c r="F64" s="47"/>
      <c r="G64" s="47"/>
      <c r="H64">
        <v>3628</v>
      </c>
    </row>
    <row r="65" spans="1:7">
      <c r="A65" s="45" t="s">
        <v>104</v>
      </c>
      <c r="B65" s="200" t="s">
        <v>33</v>
      </c>
      <c r="C65" s="201"/>
      <c r="E65" s="32">
        <v>34714000</v>
      </c>
      <c r="F65" s="20"/>
      <c r="G65" s="20"/>
    </row>
    <row r="66" spans="1:7" ht="12.75" customHeight="1">
      <c r="A66" s="167" t="s">
        <v>34</v>
      </c>
      <c r="B66" s="168"/>
      <c r="C66" s="169"/>
      <c r="D66" s="43">
        <f>D61+D52+D51</f>
        <v>117679550</v>
      </c>
      <c r="E66" s="23"/>
      <c r="F66" s="24"/>
      <c r="G66" s="24"/>
    </row>
    <row r="67" spans="1:7">
      <c r="A67" s="64"/>
      <c r="B67" s="6"/>
      <c r="C67" s="7"/>
      <c r="D67" s="44"/>
      <c r="E67" s="44"/>
      <c r="F67" s="44"/>
      <c r="G67" s="44"/>
    </row>
    <row r="68" spans="1:7">
      <c r="A68" s="65"/>
      <c r="B68" s="6"/>
      <c r="C68" s="7"/>
      <c r="D68" s="44"/>
      <c r="E68" s="44"/>
      <c r="F68" s="33"/>
      <c r="G68" s="33"/>
    </row>
    <row r="69" spans="1:7">
      <c r="A69" s="65"/>
      <c r="B69" s="6"/>
      <c r="C69" s="7"/>
      <c r="D69" s="44"/>
      <c r="E69" s="44"/>
      <c r="F69" s="33"/>
      <c r="G69" s="33"/>
    </row>
    <row r="70" spans="1:7">
      <c r="A70" s="65"/>
      <c r="B70" s="6"/>
      <c r="C70" s="7"/>
      <c r="D70" s="44"/>
      <c r="E70" s="44"/>
      <c r="F70" s="33"/>
      <c r="G70" s="33"/>
    </row>
    <row r="71" spans="1:7">
      <c r="A71" s="65"/>
      <c r="B71" s="6"/>
      <c r="C71" s="7"/>
      <c r="D71" s="44"/>
      <c r="E71" s="44"/>
      <c r="F71" s="33"/>
      <c r="G71" s="33"/>
    </row>
    <row r="72" spans="1:7">
      <c r="A72" s="65"/>
      <c r="B72" s="6"/>
      <c r="C72" s="7"/>
      <c r="D72" s="44"/>
      <c r="E72" s="44"/>
      <c r="F72" s="33"/>
      <c r="G72" s="33"/>
    </row>
    <row r="73" spans="1:7">
      <c r="A73" s="65"/>
      <c r="B73" s="6"/>
      <c r="C73" s="7"/>
      <c r="D73" s="44"/>
      <c r="E73" s="44"/>
      <c r="F73" s="33"/>
      <c r="G73" s="33"/>
    </row>
    <row r="74" spans="1:7">
      <c r="A74" s="65"/>
      <c r="B74" s="6"/>
      <c r="C74" s="7"/>
      <c r="D74" s="44"/>
      <c r="E74" s="44"/>
      <c r="F74" s="33"/>
      <c r="G74" s="33"/>
    </row>
    <row r="75" spans="1:7">
      <c r="A75" s="65"/>
      <c r="B75" s="6"/>
      <c r="C75" s="7"/>
      <c r="D75" s="44"/>
      <c r="E75" s="44"/>
      <c r="F75" s="33"/>
      <c r="G75" s="33"/>
    </row>
    <row r="76" spans="1:7">
      <c r="A76" s="65"/>
      <c r="B76" s="6"/>
      <c r="C76" s="7"/>
      <c r="D76" s="44"/>
      <c r="E76" s="44"/>
      <c r="F76" s="33"/>
      <c r="G76" s="33"/>
    </row>
    <row r="77" spans="1:7">
      <c r="A77" s="65"/>
      <c r="B77" s="6"/>
      <c r="C77" s="7"/>
      <c r="D77" s="44"/>
      <c r="E77" s="44"/>
      <c r="F77" s="33"/>
      <c r="G77" s="33"/>
    </row>
    <row r="78" spans="1:7">
      <c r="A78" s="65"/>
      <c r="B78" s="6"/>
      <c r="C78" s="7"/>
      <c r="D78" s="44"/>
      <c r="E78" s="44"/>
      <c r="F78" s="33"/>
      <c r="G78" s="33"/>
    </row>
    <row r="79" spans="1:7">
      <c r="A79" s="65"/>
      <c r="B79" s="6"/>
      <c r="C79" s="7"/>
      <c r="D79" s="44"/>
      <c r="E79" s="44"/>
      <c r="F79" s="33"/>
      <c r="G79" s="33"/>
    </row>
    <row r="80" spans="1:7">
      <c r="A80" s="65"/>
      <c r="B80" s="6"/>
      <c r="C80" s="7"/>
      <c r="D80" s="44"/>
      <c r="E80" s="44"/>
      <c r="F80" s="33"/>
      <c r="G80" s="33"/>
    </row>
    <row r="81" spans="1:7">
      <c r="A81" s="65"/>
      <c r="B81" s="6"/>
      <c r="C81" s="7"/>
      <c r="D81" s="44"/>
      <c r="E81" s="44"/>
      <c r="F81" s="33"/>
      <c r="G81" s="33"/>
    </row>
    <row r="82" spans="1:7">
      <c r="A82" s="65"/>
      <c r="B82" s="6"/>
      <c r="C82" s="7"/>
      <c r="D82" s="44"/>
      <c r="E82" s="44"/>
      <c r="F82" s="33"/>
      <c r="G82" s="33"/>
    </row>
    <row r="83" spans="1:7">
      <c r="A83" s="65"/>
      <c r="B83" s="6"/>
      <c r="C83" s="7"/>
      <c r="D83" s="44"/>
      <c r="E83" s="44"/>
      <c r="F83" s="33"/>
      <c r="G83" s="33"/>
    </row>
    <row r="84" spans="1:7">
      <c r="A84" s="65"/>
      <c r="B84" s="6"/>
      <c r="C84" s="7"/>
      <c r="D84" s="44"/>
      <c r="E84" s="44"/>
      <c r="F84" s="33"/>
      <c r="G84" s="33"/>
    </row>
    <row r="85" spans="1:7">
      <c r="A85" s="65"/>
      <c r="B85" s="6"/>
      <c r="C85" s="7"/>
      <c r="D85" s="44"/>
      <c r="E85" s="44"/>
      <c r="F85" s="33"/>
      <c r="G85" s="33"/>
    </row>
    <row r="86" spans="1:7">
      <c r="A86" s="65"/>
      <c r="B86" s="6"/>
      <c r="C86" s="7"/>
      <c r="D86" s="44"/>
      <c r="E86" s="44"/>
      <c r="F86" s="33"/>
      <c r="G86" s="33"/>
    </row>
    <row r="87" spans="1:7">
      <c r="A87" s="65"/>
      <c r="B87" s="6"/>
      <c r="C87" s="7"/>
    </row>
    <row r="88" spans="1:7">
      <c r="A88" s="65"/>
      <c r="B88" s="6"/>
      <c r="C88" s="7"/>
    </row>
    <row r="89" spans="1:7">
      <c r="A89" s="65"/>
      <c r="B89" s="6"/>
      <c r="C89" s="7"/>
    </row>
    <row r="90" spans="1:7">
      <c r="A90" s="65"/>
      <c r="B90" s="6"/>
      <c r="C90" s="7"/>
    </row>
    <row r="91" spans="1:7">
      <c r="A91" s="65"/>
      <c r="B91" s="6"/>
      <c r="C91" s="7"/>
    </row>
    <row r="92" spans="1:7">
      <c r="A92" s="65"/>
      <c r="B92" s="6"/>
      <c r="C92" s="7"/>
    </row>
    <row r="93" spans="1:7">
      <c r="A93" s="65"/>
      <c r="B93" s="6"/>
      <c r="C93" s="7"/>
    </row>
    <row r="94" spans="1:7">
      <c r="A94" s="65"/>
      <c r="B94" s="6"/>
      <c r="C94" s="7"/>
    </row>
    <row r="95" spans="1:7">
      <c r="A95" s="65"/>
      <c r="B95" s="6"/>
      <c r="C95" s="7"/>
    </row>
    <row r="96" spans="1:7">
      <c r="A96" s="65"/>
      <c r="B96" s="6"/>
      <c r="C96" s="7"/>
    </row>
    <row r="97" spans="1:3">
      <c r="A97" s="65"/>
      <c r="B97" s="6"/>
      <c r="C97" s="7"/>
    </row>
    <row r="98" spans="1:3">
      <c r="A98" s="65"/>
      <c r="B98" s="6"/>
      <c r="C98" s="7"/>
    </row>
    <row r="99" spans="1:3">
      <c r="A99" s="65"/>
      <c r="B99" s="6"/>
      <c r="C99" s="7"/>
    </row>
    <row r="100" spans="1:3">
      <c r="A100" s="65"/>
      <c r="B100" s="6"/>
      <c r="C100" s="7"/>
    </row>
    <row r="101" spans="1:3">
      <c r="A101" s="65"/>
      <c r="B101" s="6"/>
      <c r="C101" s="7"/>
    </row>
    <row r="102" spans="1:3">
      <c r="A102" s="65"/>
      <c r="B102" s="6"/>
      <c r="C102" s="7"/>
    </row>
    <row r="103" spans="1:3">
      <c r="A103" s="65"/>
      <c r="B103" s="6"/>
      <c r="C103" s="7"/>
    </row>
    <row r="104" spans="1:3">
      <c r="A104" s="65"/>
      <c r="B104" s="6"/>
      <c r="C104" s="7"/>
    </row>
    <row r="105" spans="1:3">
      <c r="A105" s="65"/>
      <c r="B105" s="6"/>
      <c r="C105" s="7"/>
    </row>
    <row r="106" spans="1:3">
      <c r="A106" s="65"/>
      <c r="B106" s="6"/>
      <c r="C106" s="7"/>
    </row>
    <row r="107" spans="1:3">
      <c r="A107" s="65"/>
      <c r="B107" s="6"/>
      <c r="C107" s="7"/>
    </row>
    <row r="108" spans="1:3">
      <c r="A108" s="65"/>
      <c r="B108" s="6"/>
      <c r="C108" s="7"/>
    </row>
    <row r="109" spans="1:3">
      <c r="A109" s="65"/>
      <c r="B109" s="6"/>
      <c r="C109" s="7"/>
    </row>
    <row r="110" spans="1:3">
      <c r="A110" s="65"/>
      <c r="B110" s="6"/>
      <c r="C110" s="7"/>
    </row>
    <row r="111" spans="1:3">
      <c r="A111" s="65"/>
      <c r="B111" s="6"/>
      <c r="C111" s="7"/>
    </row>
    <row r="112" spans="1:3">
      <c r="A112" s="65"/>
      <c r="B112" s="6"/>
      <c r="C112" s="7"/>
    </row>
    <row r="113" spans="1:3">
      <c r="A113" s="65"/>
      <c r="B113" s="6"/>
      <c r="C113" s="7"/>
    </row>
    <row r="114" spans="1:3">
      <c r="A114" s="65"/>
      <c r="B114" s="6"/>
      <c r="C114" s="7"/>
    </row>
    <row r="115" spans="1:3">
      <c r="A115" s="65"/>
      <c r="B115" s="6"/>
      <c r="C115" s="7"/>
    </row>
    <row r="116" spans="1:3">
      <c r="A116" s="65"/>
      <c r="B116" s="6"/>
      <c r="C116" s="7"/>
    </row>
    <row r="117" spans="1:3">
      <c r="A117" s="65"/>
      <c r="B117" s="6"/>
      <c r="C117" s="7"/>
    </row>
    <row r="118" spans="1:3">
      <c r="A118" s="65"/>
      <c r="B118" s="6"/>
      <c r="C118" s="7"/>
    </row>
    <row r="119" spans="1:3">
      <c r="A119" s="65"/>
      <c r="B119" s="6"/>
      <c r="C119" s="7"/>
    </row>
    <row r="120" spans="1:3">
      <c r="A120" s="65"/>
      <c r="B120" s="6"/>
      <c r="C120" s="7"/>
    </row>
  </sheetData>
  <mergeCells count="58">
    <mergeCell ref="B27:C27"/>
    <mergeCell ref="B28:C28"/>
    <mergeCell ref="B29:C29"/>
    <mergeCell ref="B30:C30"/>
    <mergeCell ref="B12:C12"/>
    <mergeCell ref="B13:C13"/>
    <mergeCell ref="B14:C14"/>
    <mergeCell ref="B15:C15"/>
    <mergeCell ref="B18:C18"/>
    <mergeCell ref="B22:C22"/>
    <mergeCell ref="A7:F7"/>
    <mergeCell ref="B9:C9"/>
    <mergeCell ref="B10:C10"/>
    <mergeCell ref="B11:C11"/>
    <mergeCell ref="B23:C23"/>
    <mergeCell ref="B16:C16"/>
    <mergeCell ref="B17:C17"/>
    <mergeCell ref="B19:C19"/>
    <mergeCell ref="B20:C20"/>
    <mergeCell ref="B21:C21"/>
    <mergeCell ref="B55:C55"/>
    <mergeCell ref="B60:C60"/>
    <mergeCell ref="B31:C31"/>
    <mergeCell ref="B32:C32"/>
    <mergeCell ref="B42:C42"/>
    <mergeCell ref="B33:C33"/>
    <mergeCell ref="B49:C49"/>
    <mergeCell ref="B50:C50"/>
    <mergeCell ref="B52:C52"/>
    <mergeCell ref="B54:C54"/>
    <mergeCell ref="B36:C36"/>
    <mergeCell ref="A66:C66"/>
    <mergeCell ref="B62:C62"/>
    <mergeCell ref="B63:C63"/>
    <mergeCell ref="B65:C65"/>
    <mergeCell ref="B64:C64"/>
    <mergeCell ref="B61:C61"/>
    <mergeCell ref="B58:C58"/>
    <mergeCell ref="B56:C56"/>
    <mergeCell ref="B43:C43"/>
    <mergeCell ref="B57:C57"/>
    <mergeCell ref="B51:C51"/>
    <mergeCell ref="B24:C24"/>
    <mergeCell ref="B25:C25"/>
    <mergeCell ref="B26:C26"/>
    <mergeCell ref="B53:C53"/>
    <mergeCell ref="B39:C39"/>
    <mergeCell ref="B34:C34"/>
    <mergeCell ref="B35:C35"/>
    <mergeCell ref="B40:C40"/>
    <mergeCell ref="B37:C37"/>
    <mergeCell ref="B46:C46"/>
    <mergeCell ref="B47:C47"/>
    <mergeCell ref="B48:C48"/>
    <mergeCell ref="B38:C38"/>
    <mergeCell ref="B44:C44"/>
    <mergeCell ref="B45:C45"/>
    <mergeCell ref="B41:C41"/>
  </mergeCells>
  <phoneticPr fontId="0" type="noConversion"/>
  <pageMargins left="0.45" right="0.39370078740157483" top="0.98425196850393704" bottom="0.98425196850393704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доходы по данным Твери</vt:lpstr>
      <vt:lpstr>Прилож. 6 (все доходы)</vt:lpstr>
      <vt:lpstr>'Прилож. 6 (все доходы)'!Область_печати</vt:lpstr>
    </vt:vector>
  </TitlesOfParts>
  <Company>Организация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Имя</dc:creator>
  <cp:lastModifiedBy>Ирина</cp:lastModifiedBy>
  <cp:lastPrinted>2012-07-13T11:04:33Z</cp:lastPrinted>
  <dcterms:created xsi:type="dcterms:W3CDTF">2005-01-26T05:40:08Z</dcterms:created>
  <dcterms:modified xsi:type="dcterms:W3CDTF">2012-07-16T07:11:33Z</dcterms:modified>
</cp:coreProperties>
</file>