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1" i="1" l="1"/>
  <c r="E55" i="1"/>
  <c r="E53" i="1"/>
  <c r="E51" i="1"/>
  <c r="E47" i="1"/>
  <c r="E44" i="1"/>
  <c r="E39" i="1"/>
  <c r="E37" i="1"/>
  <c r="E27" i="1"/>
  <c r="E19" i="1"/>
  <c r="E18" i="1" l="1"/>
</calcChain>
</file>

<file path=xl/sharedStrings.xml><?xml version="1.0" encoding="utf-8"?>
<sst xmlns="http://schemas.openxmlformats.org/spreadsheetml/2006/main" count="114" uniqueCount="97">
  <si>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</si>
  <si>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</si>
  <si>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</si>
  <si>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</si>
  <si>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</si>
  <si>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</si>
  <si>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</si>
  <si>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</si>
  <si>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</si>
  <si>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</si>
  <si>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</si>
  <si>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</si>
  <si>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</si>
  <si>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</si>
  <si>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</si>
  <si>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</si>
  <si>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</si>
  <si>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</si>
  <si>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</si>
  <si>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</si>
  <si>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</si>
  <si>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</si>
  <si>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</si>
  <si>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</si>
  <si>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</si>
  <si>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</si>
  <si>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</si>
  <si>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</si>
  <si>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</si>
  <si>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</si>
  <si>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</si>
  <si>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</si>
  <si>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</si>
  <si>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</si>
  <si>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</si>
  <si>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</si>
  <si>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</si>
  <si>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</si>
  <si>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</si>
  <si>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</si>
  <si>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</si>
  <si>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</si>
  <si>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</si>
  <si>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</si>
  <si>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</si>
  <si>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</si>
  <si>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</si>
  <si>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</si>
  <si>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</si>
  <si>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</si>
  <si>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</si>
  <si>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</si>
  <si>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</si>
  <si>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</si>
  <si>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</si>
  <si>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</si>
  <si>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</si>
  <si>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</si>
  <si>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</si>
  <si>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</si>
  <si>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</si>
  <si>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</si>
  <si>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</si>
  <si>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</si>
  <si>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</si>
  <si>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</si>
  <si>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</si>
  <si>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</si>
  <si>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</si>
  <si>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</si>
  <si>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</si>
  <si>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</si>
  <si>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</si>
  <si>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0401</t>
  </si>
  <si>
    <t>Общеэкономические вопросы</t>
  </si>
  <si>
    <t>Судебная система</t>
  </si>
  <si>
    <t>Другие вопросы в области культуры, кинематографии</t>
  </si>
  <si>
    <t>КУЛЬТУРА, КИНЕМАТОГРАФИЯ</t>
  </si>
  <si>
    <t>Обслуживание  государственного внутреннего  и муниципального долга</t>
  </si>
  <si>
    <t>Сумма  руб.</t>
  </si>
  <si>
    <t>Приложение 8</t>
  </si>
  <si>
    <t>к Решению</t>
  </si>
  <si>
    <t>"О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</si>
  <si>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</si>
  <si>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</si>
  <si>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местного бюджета по разделам</t>
  </si>
  <si>
    <t>и подразделам классификации расходов бюджета на 2016 год</t>
  </si>
  <si>
    <t>0405</t>
  </si>
  <si>
    <t>Сельское хозяйство и рыболовство</t>
  </si>
  <si>
    <t>0500</t>
  </si>
  <si>
    <t>ЖИЛИЩНО-КОММУНАЛЬНОЕ ХОЗЯЙСТВО</t>
  </si>
  <si>
    <t>0503</t>
  </si>
  <si>
    <t>Благоустройство</t>
  </si>
  <si>
    <t>к решению Собрания депутатов Весьегонского района</t>
  </si>
  <si>
    <t>от 22.12.2015 №102</t>
  </si>
  <si>
    <t>Приложение 3</t>
  </si>
  <si>
    <t>от  28.06.2016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</si>
</sst>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3" sqref="A3:E3"/>
    </sheetView>
  </sheetViews>
  <sheetFormatPr defaultRowHeight="15" x14ac:dyDescent="0.25"/>
  <cols>
    <col min="1" max="1" width="9" customWidth="1"/>
    <col min="2" max="2" width="0.28515625" hidden="1" customWidth="1"/>
    <col min="3" max="3" width="9.140625" hidden="1" customWidth="1"/>
    <col min="4" max="4" width="113.7109375" customWidth="1"/>
    <col min="5" max="5" width="29.5703125" customWidth="1"/>
    <col min="6" max="6" width="0.5703125" customWidth="1"/>
    <col min="7" max="7" width="15.42578125" hidden="1" customWidth="1"/>
    <col min="8" max="8" width="17.5703125" customWidth="1"/>
  </cols>
  <sheetData>
    <row r="1" spans="1:7" ht="18.75" x14ac:dyDescent="0.3">
      <c r="A1" s="25" t="s">
        <v>95</v>
      </c>
      <c r="B1" s="25"/>
      <c r="C1" s="25"/>
      <c r="D1" s="25"/>
      <c r="E1" s="25"/>
    </row>
    <row r="2" spans="1:7" ht="18.75" x14ac:dyDescent="0.3">
      <c r="A2" s="25" t="s">
        <v>93</v>
      </c>
      <c r="B2" s="25"/>
      <c r="C2" s="25"/>
      <c r="D2" s="25"/>
      <c r="E2" s="25"/>
    </row>
    <row r="3" spans="1:7" ht="18.75" x14ac:dyDescent="0.3">
      <c r="A3" s="25" t="s">
        <v>96</v>
      </c>
      <c r="B3" s="25"/>
      <c r="C3" s="25"/>
      <c r="D3" s="25"/>
      <c r="E3" s="25"/>
    </row>
    <row r="4" spans="1:7" ht="18.75" x14ac:dyDescent="0.3">
      <c r="A4" s="25" t="s">
        <v>80</v>
      </c>
      <c r="B4" s="25"/>
      <c r="C4" s="25"/>
      <c r="D4" s="25"/>
      <c r="E4" s="25"/>
      <c r="F4" s="4"/>
      <c r="G4" s="4"/>
    </row>
    <row r="5" spans="1:7" ht="18.75" x14ac:dyDescent="0.3">
      <c r="A5" s="25" t="s">
        <v>81</v>
      </c>
      <c r="B5" s="25"/>
      <c r="C5" s="25"/>
      <c r="D5" s="25"/>
      <c r="E5" s="25"/>
      <c r="F5" s="4"/>
      <c r="G5" s="4"/>
    </row>
    <row r="6" spans="1:7" ht="18.75" x14ac:dyDescent="0.3">
      <c r="A6" s="25" t="s">
        <v>94</v>
      </c>
      <c r="B6" s="25"/>
      <c r="C6" s="25"/>
      <c r="D6" s="25"/>
      <c r="E6" s="25"/>
      <c r="F6" s="4"/>
      <c r="G6" s="4"/>
    </row>
    <row r="7" spans="1:7" ht="18.75" x14ac:dyDescent="0.3">
      <c r="A7" s="25" t="s">
        <v>82</v>
      </c>
      <c r="B7" s="25"/>
      <c r="C7" s="25"/>
      <c r="D7" s="25"/>
      <c r="E7" s="25"/>
      <c r="F7" s="4"/>
      <c r="G7" s="4"/>
    </row>
    <row r="8" spans="1:7" ht="18.75" x14ac:dyDescent="0.3">
      <c r="A8" s="25" t="s">
        <v>83</v>
      </c>
      <c r="B8" s="25"/>
      <c r="C8" s="25"/>
      <c r="D8" s="25"/>
      <c r="E8" s="25"/>
      <c r="F8" s="4"/>
      <c r="G8" s="4"/>
    </row>
    <row r="9" spans="1:7" ht="18.75" x14ac:dyDescent="0.3">
      <c r="A9" s="25" t="s">
        <v>84</v>
      </c>
      <c r="B9" s="25"/>
      <c r="C9" s="25"/>
      <c r="D9" s="25"/>
      <c r="E9" s="25"/>
      <c r="F9" s="4"/>
      <c r="G9" s="4"/>
    </row>
    <row r="10" spans="1:7" ht="18.75" customHeight="1" x14ac:dyDescent="0.25">
      <c r="A10" s="24"/>
      <c r="B10" s="24"/>
      <c r="C10" s="24"/>
      <c r="D10" s="24"/>
      <c r="E10" s="24"/>
      <c r="F10" s="18"/>
      <c r="G10" s="18"/>
    </row>
    <row r="11" spans="1:7" ht="18.75" customHeight="1" x14ac:dyDescent="0.25">
      <c r="A11" s="24" t="s">
        <v>85</v>
      </c>
      <c r="B11" s="24"/>
      <c r="C11" s="24"/>
      <c r="D11" s="24"/>
      <c r="E11" s="24"/>
      <c r="F11" s="18"/>
      <c r="G11" s="18"/>
    </row>
    <row r="12" spans="1:7" ht="18.75" customHeight="1" x14ac:dyDescent="0.25">
      <c r="A12" s="24" t="s">
        <v>86</v>
      </c>
      <c r="B12" s="24"/>
      <c r="C12" s="24"/>
      <c r="D12" s="24"/>
      <c r="E12" s="24"/>
      <c r="F12" s="18"/>
      <c r="G12" s="18"/>
    </row>
    <row r="13" spans="1:7" ht="15.75" customHeight="1" x14ac:dyDescent="0.25">
      <c r="A13" s="28"/>
      <c r="B13" s="28"/>
      <c r="C13" s="28"/>
      <c r="D13" s="28"/>
      <c r="E13" s="28"/>
      <c r="F13" s="28"/>
      <c r="G13" s="28"/>
    </row>
    <row r="14" spans="1:7" x14ac:dyDescent="0.25">
      <c r="A14" s="26" t="s">
        <v>0</v>
      </c>
      <c r="B14" s="26" t="s">
        <v>1</v>
      </c>
      <c r="C14" s="26" t="s">
        <v>2</v>
      </c>
      <c r="D14" s="27" t="s">
        <v>3</v>
      </c>
      <c r="E14" s="29" t="s">
        <v>79</v>
      </c>
    </row>
    <row r="15" spans="1:7" ht="15" customHeight="1" x14ac:dyDescent="0.25">
      <c r="A15" s="26" t="s">
        <v>4</v>
      </c>
      <c r="B15" s="26" t="s">
        <v>4</v>
      </c>
      <c r="C15" s="26" t="s">
        <v>4</v>
      </c>
      <c r="D15" s="27" t="s">
        <v>4</v>
      </c>
      <c r="E15" s="30"/>
    </row>
    <row r="16" spans="1:7" x14ac:dyDescent="0.25">
      <c r="A16" s="26" t="s">
        <v>4</v>
      </c>
      <c r="B16" s="26" t="s">
        <v>4</v>
      </c>
      <c r="C16" s="26" t="s">
        <v>4</v>
      </c>
      <c r="D16" s="27" t="s">
        <v>4</v>
      </c>
      <c r="E16" s="31"/>
    </row>
    <row r="17" spans="1:6" ht="18.75" x14ac:dyDescent="0.25">
      <c r="A17" s="5">
        <v>1</v>
      </c>
      <c r="B17" s="5" t="s">
        <v>5</v>
      </c>
      <c r="C17" s="5" t="s">
        <v>6</v>
      </c>
      <c r="D17" s="5">
        <v>2</v>
      </c>
      <c r="E17" s="6">
        <v>3</v>
      </c>
    </row>
    <row r="18" spans="1:6" ht="18.75" x14ac:dyDescent="0.25">
      <c r="A18" s="7" t="s">
        <v>4</v>
      </c>
      <c r="B18" s="7" t="s">
        <v>4</v>
      </c>
      <c r="C18" s="7" t="s">
        <v>4</v>
      </c>
      <c r="D18" s="7" t="s">
        <v>7</v>
      </c>
      <c r="E18" s="8">
        <f>E19+E27+E31+E37+E39+E44+E47+E51+E53+E55</f>
        <v>189498099.71000001</v>
      </c>
      <c r="F18" s="2"/>
    </row>
    <row r="19" spans="1:6" ht="18.75" x14ac:dyDescent="0.25">
      <c r="A19" s="9" t="s">
        <v>8</v>
      </c>
      <c r="B19" s="7" t="s">
        <v>4</v>
      </c>
      <c r="C19" s="7" t="s">
        <v>4</v>
      </c>
      <c r="D19" s="10" t="s">
        <v>9</v>
      </c>
      <c r="E19" s="8">
        <f>E20+E21+E22+E23+E24+E25+E26</f>
        <v>27249055.41</v>
      </c>
    </row>
    <row r="20" spans="1:6" ht="37.5" x14ac:dyDescent="0.25">
      <c r="A20" s="5" t="s">
        <v>10</v>
      </c>
      <c r="B20" s="7" t="s">
        <v>4</v>
      </c>
      <c r="C20" s="7" t="s">
        <v>4</v>
      </c>
      <c r="D20" s="11" t="s">
        <v>11</v>
      </c>
      <c r="E20" s="12">
        <v>1044746</v>
      </c>
    </row>
    <row r="21" spans="1:6" ht="78.75" customHeight="1" x14ac:dyDescent="0.25">
      <c r="A21" s="13" t="s">
        <v>12</v>
      </c>
      <c r="B21" s="7" t="s">
        <v>4</v>
      </c>
      <c r="C21" s="7" t="s">
        <v>4</v>
      </c>
      <c r="D21" s="11" t="s">
        <v>13</v>
      </c>
      <c r="E21" s="12">
        <v>507904</v>
      </c>
    </row>
    <row r="22" spans="1:6" ht="120.75" customHeight="1" x14ac:dyDescent="0.25">
      <c r="A22" s="13" t="s">
        <v>14</v>
      </c>
      <c r="B22" s="5"/>
      <c r="C22" s="5"/>
      <c r="D22" s="11" t="s">
        <v>15</v>
      </c>
      <c r="E22" s="12">
        <v>18744614.41</v>
      </c>
    </row>
    <row r="23" spans="1:6" ht="18.75" x14ac:dyDescent="0.25">
      <c r="A23" s="13" t="s">
        <v>16</v>
      </c>
      <c r="B23" s="5"/>
      <c r="C23" s="5"/>
      <c r="D23" s="11" t="s">
        <v>75</v>
      </c>
      <c r="E23" s="12">
        <v>21400</v>
      </c>
    </row>
    <row r="24" spans="1:6" ht="37.5" x14ac:dyDescent="0.25">
      <c r="A24" s="13" t="s">
        <v>17</v>
      </c>
      <c r="B24" s="5"/>
      <c r="C24" s="5"/>
      <c r="D24" s="11" t="s">
        <v>18</v>
      </c>
      <c r="E24" s="12">
        <v>5587600</v>
      </c>
    </row>
    <row r="25" spans="1:6" ht="18.75" x14ac:dyDescent="0.25">
      <c r="A25" s="13" t="s">
        <v>19</v>
      </c>
      <c r="B25" s="5"/>
      <c r="C25" s="5"/>
      <c r="D25" s="11" t="s">
        <v>20</v>
      </c>
      <c r="E25" s="12">
        <v>310091</v>
      </c>
    </row>
    <row r="26" spans="1:6" ht="18.75" x14ac:dyDescent="0.25">
      <c r="A26" s="13" t="s">
        <v>21</v>
      </c>
      <c r="B26" s="5"/>
      <c r="C26" s="14" t="s">
        <v>4</v>
      </c>
      <c r="D26" s="11" t="s">
        <v>22</v>
      </c>
      <c r="E26" s="12">
        <v>1032700</v>
      </c>
    </row>
    <row r="27" spans="1:6" ht="65.25" customHeight="1" x14ac:dyDescent="0.25">
      <c r="A27" s="15" t="s">
        <v>23</v>
      </c>
      <c r="B27" s="9"/>
      <c r="C27" s="16"/>
      <c r="D27" s="10" t="s">
        <v>24</v>
      </c>
      <c r="E27" s="8">
        <f>E28+E29+E30</f>
        <v>991536</v>
      </c>
    </row>
    <row r="28" spans="1:6" ht="18.75" x14ac:dyDescent="0.25">
      <c r="A28" s="13" t="s">
        <v>25</v>
      </c>
      <c r="B28" s="5"/>
      <c r="C28" s="17"/>
      <c r="D28" s="11" t="s">
        <v>26</v>
      </c>
      <c r="E28" s="12">
        <v>298600</v>
      </c>
    </row>
    <row r="29" spans="1:6" ht="37.5" x14ac:dyDescent="0.25">
      <c r="A29" s="13" t="s">
        <v>27</v>
      </c>
      <c r="B29" s="5"/>
      <c r="C29" s="5"/>
      <c r="D29" s="11" t="s">
        <v>28</v>
      </c>
      <c r="E29" s="12">
        <v>675936</v>
      </c>
    </row>
    <row r="30" spans="1:6" ht="67.5" customHeight="1" x14ac:dyDescent="0.25">
      <c r="A30" s="13" t="s">
        <v>29</v>
      </c>
      <c r="B30" s="5"/>
      <c r="C30" s="5"/>
      <c r="D30" s="11" t="s">
        <v>30</v>
      </c>
      <c r="E30" s="12">
        <v>17000</v>
      </c>
    </row>
    <row r="31" spans="1:6" ht="18.75" x14ac:dyDescent="0.25">
      <c r="A31" s="15" t="s">
        <v>31</v>
      </c>
      <c r="B31" s="9"/>
      <c r="C31" s="9"/>
      <c r="D31" s="10" t="s">
        <v>32</v>
      </c>
      <c r="E31" s="8">
        <f>E32+E33+E34+E35+E36</f>
        <v>16450040.92</v>
      </c>
    </row>
    <row r="32" spans="1:6" s="3" customFormat="1" ht="18.75" x14ac:dyDescent="0.25">
      <c r="A32" s="13" t="s">
        <v>73</v>
      </c>
      <c r="B32" s="5"/>
      <c r="C32" s="5"/>
      <c r="D32" s="11" t="s">
        <v>74</v>
      </c>
      <c r="E32" s="12">
        <v>70000</v>
      </c>
    </row>
    <row r="33" spans="1:5" s="3" customFormat="1" ht="18.75" x14ac:dyDescent="0.25">
      <c r="A33" s="13" t="s">
        <v>87</v>
      </c>
      <c r="B33" s="5"/>
      <c r="C33" s="5"/>
      <c r="D33" s="11" t="s">
        <v>88</v>
      </c>
      <c r="E33" s="12">
        <v>96900</v>
      </c>
    </row>
    <row r="34" spans="1:5" ht="18.75" x14ac:dyDescent="0.25">
      <c r="A34" s="13" t="s">
        <v>33</v>
      </c>
      <c r="B34" s="5"/>
      <c r="C34" s="5"/>
      <c r="D34" s="11" t="s">
        <v>34</v>
      </c>
      <c r="E34" s="12">
        <v>4459100</v>
      </c>
    </row>
    <row r="35" spans="1:5" ht="18.75" x14ac:dyDescent="0.25">
      <c r="A35" s="13" t="s">
        <v>35</v>
      </c>
      <c r="B35" s="5"/>
      <c r="C35" s="5"/>
      <c r="D35" s="11" t="s">
        <v>36</v>
      </c>
      <c r="E35" s="12">
        <v>11694040.92</v>
      </c>
    </row>
    <row r="36" spans="1:5" ht="18.75" x14ac:dyDescent="0.25">
      <c r="A36" s="13" t="s">
        <v>37</v>
      </c>
      <c r="B36" s="5"/>
      <c r="C36" s="5"/>
      <c r="D36" s="11" t="s">
        <v>38</v>
      </c>
      <c r="E36" s="12">
        <v>130000</v>
      </c>
    </row>
    <row r="37" spans="1:5" ht="18.75" x14ac:dyDescent="0.25">
      <c r="A37" s="15" t="s">
        <v>89</v>
      </c>
      <c r="B37" s="5"/>
      <c r="C37" s="5"/>
      <c r="D37" s="10" t="s">
        <v>90</v>
      </c>
      <c r="E37" s="8">
        <f>E38</f>
        <v>339909</v>
      </c>
    </row>
    <row r="38" spans="1:5" ht="18.75" x14ac:dyDescent="0.25">
      <c r="A38" s="13" t="s">
        <v>91</v>
      </c>
      <c r="B38" s="5"/>
      <c r="C38" s="5"/>
      <c r="D38" s="11" t="s">
        <v>92</v>
      </c>
      <c r="E38" s="12">
        <v>339909</v>
      </c>
    </row>
    <row r="39" spans="1:5" ht="18.75" x14ac:dyDescent="0.25">
      <c r="A39" s="15" t="s">
        <v>39</v>
      </c>
      <c r="B39" s="9"/>
      <c r="C39" s="9"/>
      <c r="D39" s="10" t="s">
        <v>40</v>
      </c>
      <c r="E39" s="8">
        <f>E40+E41+E42+E43</f>
        <v>113855805.48</v>
      </c>
    </row>
    <row r="40" spans="1:5" s="23" customFormat="1" ht="18.75" x14ac:dyDescent="0.25">
      <c r="A40" s="19" t="s">
        <v>41</v>
      </c>
      <c r="B40" s="20"/>
      <c r="C40" s="20"/>
      <c r="D40" s="21" t="s">
        <v>42</v>
      </c>
      <c r="E40" s="22">
        <v>29854427.559999999</v>
      </c>
    </row>
    <row r="41" spans="1:5" s="23" customFormat="1" ht="18.75" x14ac:dyDescent="0.25">
      <c r="A41" s="19" t="s">
        <v>43</v>
      </c>
      <c r="B41" s="20"/>
      <c r="C41" s="20"/>
      <c r="D41" s="21" t="s">
        <v>44</v>
      </c>
      <c r="E41" s="22">
        <v>77064931.310000002</v>
      </c>
    </row>
    <row r="42" spans="1:5" ht="18.75" x14ac:dyDescent="0.25">
      <c r="A42" s="13" t="s">
        <v>45</v>
      </c>
      <c r="B42" s="5"/>
      <c r="C42" s="5"/>
      <c r="D42" s="11" t="s">
        <v>46</v>
      </c>
      <c r="E42" s="12">
        <v>2028328</v>
      </c>
    </row>
    <row r="43" spans="1:5" ht="18.75" x14ac:dyDescent="0.25">
      <c r="A43" s="13" t="s">
        <v>47</v>
      </c>
      <c r="B43" s="5"/>
      <c r="C43" s="5"/>
      <c r="D43" s="11" t="s">
        <v>48</v>
      </c>
      <c r="E43" s="12">
        <v>4908118.6100000003</v>
      </c>
    </row>
    <row r="44" spans="1:5" ht="18.75" x14ac:dyDescent="0.25">
      <c r="A44" s="15" t="s">
        <v>49</v>
      </c>
      <c r="B44" s="9"/>
      <c r="C44" s="9"/>
      <c r="D44" s="10" t="s">
        <v>77</v>
      </c>
      <c r="E44" s="8">
        <f>E45+E46</f>
        <v>19161591.899999999</v>
      </c>
    </row>
    <row r="45" spans="1:5" ht="18.75" x14ac:dyDescent="0.25">
      <c r="A45" s="13" t="s">
        <v>50</v>
      </c>
      <c r="B45" s="5"/>
      <c r="C45" s="5"/>
      <c r="D45" s="11" t="s">
        <v>51</v>
      </c>
      <c r="E45" s="12">
        <v>17739065.899999999</v>
      </c>
    </row>
    <row r="46" spans="1:5" ht="45" customHeight="1" x14ac:dyDescent="0.25">
      <c r="A46" s="13" t="s">
        <v>52</v>
      </c>
      <c r="B46" s="5" t="s">
        <v>53</v>
      </c>
      <c r="C46" s="5"/>
      <c r="D46" s="11" t="s">
        <v>76</v>
      </c>
      <c r="E46" s="12">
        <v>1422526</v>
      </c>
    </row>
    <row r="47" spans="1:5" ht="18.75" x14ac:dyDescent="0.25">
      <c r="A47" s="15" t="s">
        <v>54</v>
      </c>
      <c r="B47" s="9"/>
      <c r="C47" s="9"/>
      <c r="D47" s="10" t="s">
        <v>55</v>
      </c>
      <c r="E47" s="8">
        <f>E48+E49+E50</f>
        <v>8306924</v>
      </c>
    </row>
    <row r="48" spans="1:5" ht="18.75" x14ac:dyDescent="0.25">
      <c r="A48" s="13" t="s">
        <v>56</v>
      </c>
      <c r="B48" s="5"/>
      <c r="C48" s="5"/>
      <c r="D48" s="11" t="s">
        <v>57</v>
      </c>
      <c r="E48" s="12">
        <v>274824</v>
      </c>
    </row>
    <row r="49" spans="1:7" s="23" customFormat="1" ht="18.75" x14ac:dyDescent="0.25">
      <c r="A49" s="19" t="s">
        <v>58</v>
      </c>
      <c r="B49" s="20"/>
      <c r="C49" s="20"/>
      <c r="D49" s="21" t="s">
        <v>59</v>
      </c>
      <c r="E49" s="22">
        <v>2136400</v>
      </c>
    </row>
    <row r="50" spans="1:7" ht="18.75" x14ac:dyDescent="0.25">
      <c r="A50" s="13" t="s">
        <v>60</v>
      </c>
      <c r="B50" s="5"/>
      <c r="C50" s="5"/>
      <c r="D50" s="11" t="s">
        <v>61</v>
      </c>
      <c r="E50" s="12">
        <v>5895700</v>
      </c>
    </row>
    <row r="51" spans="1:7" ht="18.75" x14ac:dyDescent="0.25">
      <c r="A51" s="15" t="s">
        <v>62</v>
      </c>
      <c r="B51" s="9"/>
      <c r="C51" s="9"/>
      <c r="D51" s="10" t="s">
        <v>63</v>
      </c>
      <c r="E51" s="8">
        <f>E52</f>
        <v>350000</v>
      </c>
    </row>
    <row r="52" spans="1:7" ht="18.75" x14ac:dyDescent="0.25">
      <c r="A52" s="13" t="s">
        <v>64</v>
      </c>
      <c r="B52" s="5"/>
      <c r="C52" s="5"/>
      <c r="D52" s="11" t="s">
        <v>65</v>
      </c>
      <c r="E52" s="12">
        <v>350000</v>
      </c>
    </row>
    <row r="53" spans="1:7" ht="18.75" x14ac:dyDescent="0.25">
      <c r="A53" s="15" t="s">
        <v>66</v>
      </c>
      <c r="B53" s="9"/>
      <c r="C53" s="9"/>
      <c r="D53" s="10" t="s">
        <v>67</v>
      </c>
      <c r="E53" s="8">
        <f>E54</f>
        <v>1693237</v>
      </c>
    </row>
    <row r="54" spans="1:7" ht="18.75" x14ac:dyDescent="0.25">
      <c r="A54" s="13" t="s">
        <v>68</v>
      </c>
      <c r="B54" s="5"/>
      <c r="C54" s="5"/>
      <c r="D54" s="11" t="s">
        <v>69</v>
      </c>
      <c r="E54" s="12">
        <v>1693237</v>
      </c>
    </row>
    <row r="55" spans="1:7" ht="18.75" x14ac:dyDescent="0.25">
      <c r="A55" s="15" t="s">
        <v>70</v>
      </c>
      <c r="B55" s="9"/>
      <c r="C55" s="9"/>
      <c r="D55" s="10" t="s">
        <v>71</v>
      </c>
      <c r="E55" s="8">
        <f>E56</f>
        <v>1100000</v>
      </c>
    </row>
    <row r="56" spans="1:7" ht="18.75" x14ac:dyDescent="0.25">
      <c r="A56" s="13" t="s">
        <v>72</v>
      </c>
      <c r="B56" s="5"/>
      <c r="C56" s="5"/>
      <c r="D56" s="11" t="s">
        <v>78</v>
      </c>
      <c r="E56" s="12">
        <v>1100000</v>
      </c>
    </row>
    <row r="57" spans="1:7" x14ac:dyDescent="0.25">
      <c r="A57" s="1"/>
      <c r="B57" s="1"/>
      <c r="C57" s="1"/>
      <c r="D57" s="1"/>
      <c r="E57" s="1"/>
      <c r="F57" s="1"/>
      <c r="G57" s="1"/>
    </row>
    <row r="59" spans="1:7" s="1" customFormat="1" x14ac:dyDescent="0.25">
      <c r="A59"/>
      <c r="B59"/>
      <c r="C59"/>
      <c r="D59"/>
      <c r="E59"/>
      <c r="F59"/>
      <c r="G59"/>
    </row>
  </sheetData>
  <mergeCells count="18">
    <mergeCell ref="A1:E1"/>
    <mergeCell ref="A2:E2"/>
    <mergeCell ref="A3:E3"/>
    <mergeCell ref="A14:A16"/>
    <mergeCell ref="B14:B16"/>
    <mergeCell ref="C14:C16"/>
    <mergeCell ref="D14:D16"/>
    <mergeCell ref="A13:G13"/>
    <mergeCell ref="E14:E16"/>
    <mergeCell ref="A10:E10"/>
    <mergeCell ref="A11:E11"/>
    <mergeCell ref="A12:E12"/>
    <mergeCell ref="A4:E4"/>
    <mergeCell ref="A5:E5"/>
    <mergeCell ref="A6:E6"/>
    <mergeCell ref="A7:E7"/>
    <mergeCell ref="A9:E9"/>
    <mergeCell ref="A8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2019-10-01T08:10:12Z</dcterms:modified>
</cp:coreProperties>
</file>