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0" i="1"/>
  <c r="G30"/>
  <c r="E30"/>
  <c r="E199"/>
  <c r="E198" s="1"/>
  <c r="E197" s="1"/>
  <c r="E218"/>
  <c r="G506"/>
  <c r="G42"/>
  <c r="F42"/>
  <c r="G46"/>
  <c r="F46"/>
  <c r="E42"/>
  <c r="E46"/>
  <c r="G40"/>
  <c r="F40"/>
  <c r="E40"/>
  <c r="G29"/>
  <c r="G28" s="1"/>
  <c r="F29"/>
  <c r="F28" s="1"/>
  <c r="E29"/>
  <c r="E28" s="1"/>
  <c r="E260"/>
  <c r="E83"/>
  <c r="E82" s="1"/>
  <c r="E81" s="1"/>
  <c r="G454"/>
  <c r="G453" s="1"/>
  <c r="G452" s="1"/>
  <c r="G451" s="1"/>
  <c r="F454"/>
  <c r="F453" s="1"/>
  <c r="F452" s="1"/>
  <c r="F451" s="1"/>
  <c r="E110"/>
  <c r="E109" s="1"/>
  <c r="E108" s="1"/>
  <c r="E107" s="1"/>
  <c r="E106" s="1"/>
  <c r="G543"/>
  <c r="F543"/>
  <c r="E543"/>
  <c r="G546"/>
  <c r="G545" s="1"/>
  <c r="F546"/>
  <c r="F545" s="1"/>
  <c r="E546"/>
  <c r="E545" s="1"/>
  <c r="G423"/>
  <c r="F423"/>
  <c r="E423"/>
  <c r="G432"/>
  <c r="F432"/>
  <c r="E432"/>
  <c r="G405"/>
  <c r="F405"/>
  <c r="E405"/>
  <c r="G417"/>
  <c r="F417"/>
  <c r="E417"/>
  <c r="G390"/>
  <c r="G389" s="1"/>
  <c r="F390"/>
  <c r="F389" s="1"/>
  <c r="E390"/>
  <c r="E389" s="1"/>
  <c r="G326"/>
  <c r="F326"/>
  <c r="E326"/>
  <c r="G332"/>
  <c r="G331" s="1"/>
  <c r="F332"/>
  <c r="F331" s="1"/>
  <c r="E332"/>
  <c r="E331" s="1"/>
  <c r="G339"/>
  <c r="F339"/>
  <c r="E339"/>
  <c r="G342"/>
  <c r="G341" s="1"/>
  <c r="F342"/>
  <c r="F341" s="1"/>
  <c r="E342"/>
  <c r="E341" s="1"/>
  <c r="G304"/>
  <c r="F304"/>
  <c r="E304"/>
  <c r="G312"/>
  <c r="G314"/>
  <c r="F312"/>
  <c r="F314"/>
  <c r="E312"/>
  <c r="E314"/>
  <c r="G308"/>
  <c r="F308"/>
  <c r="E308"/>
  <c r="G102"/>
  <c r="G101" s="1"/>
  <c r="G100" s="1"/>
  <c r="G99" s="1"/>
  <c r="G98" s="1"/>
  <c r="G97" s="1"/>
  <c r="F102"/>
  <c r="F101" s="1"/>
  <c r="F100" s="1"/>
  <c r="F99" s="1"/>
  <c r="F98" s="1"/>
  <c r="F97" s="1"/>
  <c r="E102"/>
  <c r="E101" s="1"/>
  <c r="E100" s="1"/>
  <c r="E99" s="1"/>
  <c r="E98" s="1"/>
  <c r="E97" s="1"/>
  <c r="G142"/>
  <c r="G141" s="1"/>
  <c r="F142"/>
  <c r="F141" s="1"/>
  <c r="E142"/>
  <c r="E141" s="1"/>
  <c r="G159"/>
  <c r="F159"/>
  <c r="G152"/>
  <c r="F152"/>
  <c r="G154"/>
  <c r="F154"/>
  <c r="E152"/>
  <c r="G157"/>
  <c r="F157"/>
  <c r="E157"/>
  <c r="G167"/>
  <c r="F167"/>
  <c r="G165"/>
  <c r="G164" s="1"/>
  <c r="F165"/>
  <c r="F164" s="1"/>
  <c r="E165"/>
  <c r="G124"/>
  <c r="G123" s="1"/>
  <c r="G122" s="1"/>
  <c r="G121" s="1"/>
  <c r="G120" s="1"/>
  <c r="G86"/>
  <c r="G85" s="1"/>
  <c r="G63"/>
  <c r="G62" s="1"/>
  <c r="G61" s="1"/>
  <c r="G68"/>
  <c r="G67" s="1"/>
  <c r="G377"/>
  <c r="F377"/>
  <c r="G256"/>
  <c r="F256"/>
  <c r="G254"/>
  <c r="F254"/>
  <c r="G250"/>
  <c r="F250"/>
  <c r="G248"/>
  <c r="G247" s="1"/>
  <c r="G246" s="1"/>
  <c r="F248"/>
  <c r="F247" s="1"/>
  <c r="F246" s="1"/>
  <c r="G243"/>
  <c r="G242" s="1"/>
  <c r="G241" s="1"/>
  <c r="G240" s="1"/>
  <c r="F243"/>
  <c r="F242" s="1"/>
  <c r="F241" s="1"/>
  <c r="G232"/>
  <c r="F232"/>
  <c r="G230"/>
  <c r="G229" s="1"/>
  <c r="G228" s="1"/>
  <c r="G227" s="1"/>
  <c r="F230"/>
  <c r="F229" s="1"/>
  <c r="F228" s="1"/>
  <c r="G218"/>
  <c r="F218"/>
  <c r="F124"/>
  <c r="F123" s="1"/>
  <c r="F122" s="1"/>
  <c r="F121" s="1"/>
  <c r="F120" s="1"/>
  <c r="F86"/>
  <c r="F85" s="1"/>
  <c r="F94"/>
  <c r="F93" s="1"/>
  <c r="F63"/>
  <c r="F62" s="1"/>
  <c r="F61" s="1"/>
  <c r="F68"/>
  <c r="F67" s="1"/>
  <c r="E534"/>
  <c r="E536"/>
  <c r="E454"/>
  <c r="E453" s="1"/>
  <c r="E452" s="1"/>
  <c r="E451" s="1"/>
  <c r="E434"/>
  <c r="E377"/>
  <c r="E376" s="1"/>
  <c r="E382"/>
  <c r="E381" s="1"/>
  <c r="E265"/>
  <c r="E264" s="1"/>
  <c r="E262"/>
  <c r="E258"/>
  <c r="E256"/>
  <c r="E254"/>
  <c r="E250"/>
  <c r="E248"/>
  <c r="E243"/>
  <c r="E242" s="1"/>
  <c r="E241" s="1"/>
  <c r="E232"/>
  <c r="E230"/>
  <c r="E154"/>
  <c r="E167"/>
  <c r="E162"/>
  <c r="E161" s="1"/>
  <c r="E159"/>
  <c r="F148"/>
  <c r="E124"/>
  <c r="E123" s="1"/>
  <c r="E122" s="1"/>
  <c r="E121" s="1"/>
  <c r="E120" s="1"/>
  <c r="E95"/>
  <c r="E94" s="1"/>
  <c r="E93" s="1"/>
  <c r="E86"/>
  <c r="E85" s="1"/>
  <c r="E68"/>
  <c r="E67" s="1"/>
  <c r="E63"/>
  <c r="E62" s="1"/>
  <c r="E61" s="1"/>
  <c r="G26"/>
  <c r="G25" s="1"/>
  <c r="G24" s="1"/>
  <c r="G23" s="1"/>
  <c r="F26"/>
  <c r="F25" s="1"/>
  <c r="F24" s="1"/>
  <c r="F23" s="1"/>
  <c r="G36"/>
  <c r="G35" s="1"/>
  <c r="F36"/>
  <c r="G51"/>
  <c r="G50" s="1"/>
  <c r="G49" s="1"/>
  <c r="G48" s="1"/>
  <c r="F51"/>
  <c r="F50" s="1"/>
  <c r="F49" s="1"/>
  <c r="F48" s="1"/>
  <c r="G58"/>
  <c r="G57" s="1"/>
  <c r="G56" s="1"/>
  <c r="G55" s="1"/>
  <c r="G54" s="1"/>
  <c r="F58"/>
  <c r="F57" s="1"/>
  <c r="F56" s="1"/>
  <c r="F55" s="1"/>
  <c r="F54" s="1"/>
  <c r="G72"/>
  <c r="G71" s="1"/>
  <c r="G70" s="1"/>
  <c r="F72"/>
  <c r="F71" s="1"/>
  <c r="F70" s="1"/>
  <c r="G78"/>
  <c r="G77" s="1"/>
  <c r="G76" s="1"/>
  <c r="F78"/>
  <c r="F77" s="1"/>
  <c r="F76" s="1"/>
  <c r="G91"/>
  <c r="G90" s="1"/>
  <c r="G89" s="1"/>
  <c r="G88" s="1"/>
  <c r="F91"/>
  <c r="F90" s="1"/>
  <c r="F89" s="1"/>
  <c r="G110"/>
  <c r="G109" s="1"/>
  <c r="G108" s="1"/>
  <c r="G107" s="1"/>
  <c r="G106" s="1"/>
  <c r="F110"/>
  <c r="F109" s="1"/>
  <c r="F108" s="1"/>
  <c r="F107" s="1"/>
  <c r="F106" s="1"/>
  <c r="G117"/>
  <c r="G116" s="1"/>
  <c r="G115" s="1"/>
  <c r="G114" s="1"/>
  <c r="G113" s="1"/>
  <c r="F117"/>
  <c r="F116" s="1"/>
  <c r="F115" s="1"/>
  <c r="F114" s="1"/>
  <c r="F113" s="1"/>
  <c r="G133"/>
  <c r="G131"/>
  <c r="F133"/>
  <c r="F131"/>
  <c r="G139"/>
  <c r="G138" s="1"/>
  <c r="F139"/>
  <c r="F138" s="1"/>
  <c r="G150"/>
  <c r="G148"/>
  <c r="F150"/>
  <c r="G182"/>
  <c r="G180"/>
  <c r="G177"/>
  <c r="G175"/>
  <c r="G173"/>
  <c r="F182"/>
  <c r="F180"/>
  <c r="F177"/>
  <c r="F175"/>
  <c r="F173"/>
  <c r="G195"/>
  <c r="G194" s="1"/>
  <c r="G193" s="1"/>
  <c r="G191"/>
  <c r="G190" s="1"/>
  <c r="G189" s="1"/>
  <c r="G187"/>
  <c r="G186" s="1"/>
  <c r="G185" s="1"/>
  <c r="F195"/>
  <c r="F194" s="1"/>
  <c r="F193" s="1"/>
  <c r="F191"/>
  <c r="F190" s="1"/>
  <c r="F189" s="1"/>
  <c r="F187"/>
  <c r="F186" s="1"/>
  <c r="F185" s="1"/>
  <c r="G204"/>
  <c r="G203" s="1"/>
  <c r="G202" s="1"/>
  <c r="G201" s="1"/>
  <c r="F204"/>
  <c r="F203" s="1"/>
  <c r="F202" s="1"/>
  <c r="F201" s="1"/>
  <c r="G209"/>
  <c r="G208" s="1"/>
  <c r="G207" s="1"/>
  <c r="G206" s="1"/>
  <c r="F209"/>
  <c r="F208" s="1"/>
  <c r="F207" s="1"/>
  <c r="F206" s="1"/>
  <c r="G238"/>
  <c r="G237" s="1"/>
  <c r="G236" s="1"/>
  <c r="G235" s="1"/>
  <c r="G225"/>
  <c r="G224" s="1"/>
  <c r="G223" s="1"/>
  <c r="G222" s="1"/>
  <c r="G216"/>
  <c r="F238"/>
  <c r="F237" s="1"/>
  <c r="F236" s="1"/>
  <c r="F235" s="1"/>
  <c r="F225"/>
  <c r="F224" s="1"/>
  <c r="F223" s="1"/>
  <c r="F222" s="1"/>
  <c r="F216"/>
  <c r="G272"/>
  <c r="G271" s="1"/>
  <c r="F272"/>
  <c r="F271" s="1"/>
  <c r="G281"/>
  <c r="G277"/>
  <c r="G275"/>
  <c r="F281"/>
  <c r="F277"/>
  <c r="F275"/>
  <c r="G286"/>
  <c r="G285" s="1"/>
  <c r="G284" s="1"/>
  <c r="F286"/>
  <c r="F285" s="1"/>
  <c r="F284" s="1"/>
  <c r="G296"/>
  <c r="G295" s="1"/>
  <c r="G292"/>
  <c r="G291" s="1"/>
  <c r="G290" s="1"/>
  <c r="F296"/>
  <c r="F295" s="1"/>
  <c r="F292"/>
  <c r="F291" s="1"/>
  <c r="F290" s="1"/>
  <c r="G299"/>
  <c r="G298" s="1"/>
  <c r="F299"/>
  <c r="F298" s="1"/>
  <c r="G310"/>
  <c r="G306"/>
  <c r="G302"/>
  <c r="F310"/>
  <c r="F306"/>
  <c r="F302"/>
  <c r="G318"/>
  <c r="G329"/>
  <c r="G328" s="1"/>
  <c r="G324"/>
  <c r="G323" s="1"/>
  <c r="F328"/>
  <c r="F324"/>
  <c r="F323" s="1"/>
  <c r="G337"/>
  <c r="F337"/>
  <c r="G355"/>
  <c r="G353"/>
  <c r="G350"/>
  <c r="G348"/>
  <c r="F355"/>
  <c r="F353"/>
  <c r="F350"/>
  <c r="F348"/>
  <c r="G372"/>
  <c r="G371" s="1"/>
  <c r="G369"/>
  <c r="G367"/>
  <c r="G363"/>
  <c r="G362" s="1"/>
  <c r="G360"/>
  <c r="G359" s="1"/>
  <c r="F372"/>
  <c r="F371" s="1"/>
  <c r="F369"/>
  <c r="F367"/>
  <c r="F363"/>
  <c r="F362" s="1"/>
  <c r="F360"/>
  <c r="F359" s="1"/>
  <c r="G376"/>
  <c r="G375" s="1"/>
  <c r="G374" s="1"/>
  <c r="F376"/>
  <c r="F375" s="1"/>
  <c r="F374" s="1"/>
  <c r="G387"/>
  <c r="G386" s="1"/>
  <c r="F387"/>
  <c r="F386" s="1"/>
  <c r="G395"/>
  <c r="G394" s="1"/>
  <c r="G393" s="1"/>
  <c r="G392" s="1"/>
  <c r="F395"/>
  <c r="F394" s="1"/>
  <c r="F393" s="1"/>
  <c r="F392" s="1"/>
  <c r="G415"/>
  <c r="G413"/>
  <c r="G411"/>
  <c r="G408"/>
  <c r="G407" s="1"/>
  <c r="G403"/>
  <c r="G402" s="1"/>
  <c r="F415"/>
  <c r="F413"/>
  <c r="F411"/>
  <c r="F408"/>
  <c r="F407" s="1"/>
  <c r="F403"/>
  <c r="F402" s="1"/>
  <c r="G430"/>
  <c r="G428"/>
  <c r="G426"/>
  <c r="G421"/>
  <c r="G420" s="1"/>
  <c r="F430"/>
  <c r="F428"/>
  <c r="F426"/>
  <c r="F421"/>
  <c r="F420" s="1"/>
  <c r="G439"/>
  <c r="G438" s="1"/>
  <c r="G437" s="1"/>
  <c r="G436" s="1"/>
  <c r="F439"/>
  <c r="F438" s="1"/>
  <c r="F437" s="1"/>
  <c r="F436" s="1"/>
  <c r="G448"/>
  <c r="G447" s="1"/>
  <c r="G446" s="1"/>
  <c r="G445" s="1"/>
  <c r="G444" s="1"/>
  <c r="F448"/>
  <c r="F447" s="1"/>
  <c r="F446" s="1"/>
  <c r="F445" s="1"/>
  <c r="F444" s="1"/>
  <c r="G468"/>
  <c r="G466"/>
  <c r="G463"/>
  <c r="G461"/>
  <c r="G459"/>
  <c r="F468"/>
  <c r="F466"/>
  <c r="F463"/>
  <c r="F461"/>
  <c r="F459"/>
  <c r="G474"/>
  <c r="G472"/>
  <c r="F474"/>
  <c r="F472"/>
  <c r="G486"/>
  <c r="G484"/>
  <c r="G482"/>
  <c r="G480"/>
  <c r="G478"/>
  <c r="F486"/>
  <c r="F484"/>
  <c r="F482"/>
  <c r="F480"/>
  <c r="F478"/>
  <c r="G493"/>
  <c r="G491"/>
  <c r="G489"/>
  <c r="F489"/>
  <c r="F491"/>
  <c r="F493"/>
  <c r="G498"/>
  <c r="G497" s="1"/>
  <c r="G496" s="1"/>
  <c r="G495" s="1"/>
  <c r="F498"/>
  <c r="F497" s="1"/>
  <c r="F496" s="1"/>
  <c r="F495" s="1"/>
  <c r="G504"/>
  <c r="G503" s="1"/>
  <c r="F504"/>
  <c r="F503" s="1"/>
  <c r="F502" s="1"/>
  <c r="F501" s="1"/>
  <c r="G511"/>
  <c r="G510" s="1"/>
  <c r="G509" s="1"/>
  <c r="G508" s="1"/>
  <c r="F511"/>
  <c r="F510" s="1"/>
  <c r="F509" s="1"/>
  <c r="F508" s="1"/>
  <c r="G530"/>
  <c r="G529" s="1"/>
  <c r="G527"/>
  <c r="G525"/>
  <c r="G523"/>
  <c r="G521"/>
  <c r="G519"/>
  <c r="F530"/>
  <c r="F529" s="1"/>
  <c r="F527"/>
  <c r="F525"/>
  <c r="F523"/>
  <c r="F521"/>
  <c r="F519"/>
  <c r="G542"/>
  <c r="F542"/>
  <c r="E403"/>
  <c r="E402" s="1"/>
  <c r="E421"/>
  <c r="E420" s="1"/>
  <c r="E542"/>
  <c r="E519"/>
  <c r="E521"/>
  <c r="E523"/>
  <c r="E525"/>
  <c r="E527"/>
  <c r="E530"/>
  <c r="E529" s="1"/>
  <c r="E511"/>
  <c r="E510" s="1"/>
  <c r="E509" s="1"/>
  <c r="E508" s="1"/>
  <c r="E504"/>
  <c r="E503" s="1"/>
  <c r="E502" s="1"/>
  <c r="E501" s="1"/>
  <c r="E498"/>
  <c r="E497" s="1"/>
  <c r="E496" s="1"/>
  <c r="E495" s="1"/>
  <c r="E489"/>
  <c r="E491"/>
  <c r="E493"/>
  <c r="E478"/>
  <c r="E480"/>
  <c r="E482"/>
  <c r="E484"/>
  <c r="E486"/>
  <c r="E472"/>
  <c r="E474"/>
  <c r="E466"/>
  <c r="E468"/>
  <c r="E459"/>
  <c r="E461"/>
  <c r="E463"/>
  <c r="E448"/>
  <c r="E447" s="1"/>
  <c r="E446" s="1"/>
  <c r="E445" s="1"/>
  <c r="E444" s="1"/>
  <c r="E439"/>
  <c r="E438" s="1"/>
  <c r="E437" s="1"/>
  <c r="E436" s="1"/>
  <c r="E426"/>
  <c r="E428"/>
  <c r="E430"/>
  <c r="E408"/>
  <c r="E407" s="1"/>
  <c r="E411"/>
  <c r="E413"/>
  <c r="E415"/>
  <c r="E395"/>
  <c r="E394" s="1"/>
  <c r="E393" s="1"/>
  <c r="E392" s="1"/>
  <c r="E387"/>
  <c r="E386" s="1"/>
  <c r="E360"/>
  <c r="E359" s="1"/>
  <c r="E363"/>
  <c r="E362" s="1"/>
  <c r="E367"/>
  <c r="E369"/>
  <c r="E372"/>
  <c r="E371" s="1"/>
  <c r="E348"/>
  <c r="E350"/>
  <c r="E353"/>
  <c r="E355"/>
  <c r="E337"/>
  <c r="E329"/>
  <c r="E328" s="1"/>
  <c r="E324"/>
  <c r="E318"/>
  <c r="E310"/>
  <c r="E306"/>
  <c r="E302"/>
  <c r="E299"/>
  <c r="E298" s="1"/>
  <c r="E296"/>
  <c r="E295" s="1"/>
  <c r="E292"/>
  <c r="E291" s="1"/>
  <c r="E290" s="1"/>
  <c r="E286"/>
  <c r="E285" s="1"/>
  <c r="E284" s="1"/>
  <c r="E281"/>
  <c r="E280" s="1"/>
  <c r="E277"/>
  <c r="E275"/>
  <c r="E272"/>
  <c r="E271" s="1"/>
  <c r="E238"/>
  <c r="E237" s="1"/>
  <c r="E236" s="1"/>
  <c r="E235" s="1"/>
  <c r="E216"/>
  <c r="E225"/>
  <c r="E224" s="1"/>
  <c r="E223" s="1"/>
  <c r="E222" s="1"/>
  <c r="E209"/>
  <c r="E208" s="1"/>
  <c r="E207" s="1"/>
  <c r="E206" s="1"/>
  <c r="E187"/>
  <c r="E186" s="1"/>
  <c r="E185" s="1"/>
  <c r="E184" s="1"/>
  <c r="E191"/>
  <c r="E190" s="1"/>
  <c r="E189" s="1"/>
  <c r="E195"/>
  <c r="E194" s="1"/>
  <c r="E193" s="1"/>
  <c r="E204"/>
  <c r="E203" s="1"/>
  <c r="E202" s="1"/>
  <c r="E201" s="1"/>
  <c r="E173"/>
  <c r="E175"/>
  <c r="E177"/>
  <c r="E180"/>
  <c r="E182"/>
  <c r="E150"/>
  <c r="E148"/>
  <c r="E139"/>
  <c r="E138" s="1"/>
  <c r="E133"/>
  <c r="E131"/>
  <c r="E117"/>
  <c r="E116" s="1"/>
  <c r="E115" s="1"/>
  <c r="E114" s="1"/>
  <c r="E113" s="1"/>
  <c r="E91"/>
  <c r="E90" s="1"/>
  <c r="E89" s="1"/>
  <c r="E78"/>
  <c r="E77" s="1"/>
  <c r="E76" s="1"/>
  <c r="E72"/>
  <c r="E71" s="1"/>
  <c r="E70" s="1"/>
  <c r="E58"/>
  <c r="E57" s="1"/>
  <c r="E56" s="1"/>
  <c r="E55" s="1"/>
  <c r="E54" s="1"/>
  <c r="E51"/>
  <c r="E50" s="1"/>
  <c r="E49" s="1"/>
  <c r="E48" s="1"/>
  <c r="E36"/>
  <c r="E35" s="1"/>
  <c r="E26"/>
  <c r="E25" s="1"/>
  <c r="E24" s="1"/>
  <c r="E23" s="1"/>
  <c r="F75" l="1"/>
  <c r="G502"/>
  <c r="G501" s="1"/>
  <c r="G500" s="1"/>
  <c r="F35"/>
  <c r="G215"/>
  <c r="G214" s="1"/>
  <c r="G213" s="1"/>
  <c r="G212" s="1"/>
  <c r="E247"/>
  <c r="E246" s="1"/>
  <c r="E240" s="1"/>
  <c r="E234" s="1"/>
  <c r="E75"/>
  <c r="E301"/>
  <c r="E323"/>
  <c r="E322" s="1"/>
  <c r="E321" s="1"/>
  <c r="E294"/>
  <c r="F410"/>
  <c r="F401" s="1"/>
  <c r="G301"/>
  <c r="G294" s="1"/>
  <c r="G234"/>
  <c r="E164"/>
  <c r="F240"/>
  <c r="F234" s="1"/>
  <c r="G60"/>
  <c r="F156"/>
  <c r="E105"/>
  <c r="F450"/>
  <c r="G450"/>
  <c r="F425"/>
  <c r="F419" s="1"/>
  <c r="G425"/>
  <c r="G419" s="1"/>
  <c r="F301"/>
  <c r="F294" s="1"/>
  <c r="G105"/>
  <c r="F105"/>
  <c r="E147"/>
  <c r="E410"/>
  <c r="E401" s="1"/>
  <c r="E425"/>
  <c r="E419" s="1"/>
  <c r="F322"/>
  <c r="F321" s="1"/>
  <c r="G322"/>
  <c r="G321" s="1"/>
  <c r="G147"/>
  <c r="E533"/>
  <c r="E532" s="1"/>
  <c r="E156"/>
  <c r="G156"/>
  <c r="G410"/>
  <c r="G401" s="1"/>
  <c r="F147"/>
  <c r="G75"/>
  <c r="G74" s="1"/>
  <c r="E137"/>
  <c r="E136" s="1"/>
  <c r="E135" s="1"/>
  <c r="G477"/>
  <c r="G385"/>
  <c r="G384" s="1"/>
  <c r="G221"/>
  <c r="G137"/>
  <c r="G136" s="1"/>
  <c r="G135" s="1"/>
  <c r="F34"/>
  <c r="F33" s="1"/>
  <c r="F227"/>
  <c r="F221" s="1"/>
  <c r="E541"/>
  <c r="E540" s="1"/>
  <c r="E539" s="1"/>
  <c r="E538" s="1"/>
  <c r="G541"/>
  <c r="G540" s="1"/>
  <c r="G539" s="1"/>
  <c r="G538" s="1"/>
  <c r="F541"/>
  <c r="F540" s="1"/>
  <c r="F539" s="1"/>
  <c r="F538" s="1"/>
  <c r="E385"/>
  <c r="E384" s="1"/>
  <c r="F385"/>
  <c r="F384" s="1"/>
  <c r="E336"/>
  <c r="G336"/>
  <c r="F336"/>
  <c r="F137"/>
  <c r="F136" s="1"/>
  <c r="F135" s="1"/>
  <c r="G34"/>
  <c r="G33" s="1"/>
  <c r="F88"/>
  <c r="F74" s="1"/>
  <c r="E317"/>
  <c r="E316" s="1"/>
  <c r="F60"/>
  <c r="F215"/>
  <c r="F214" s="1"/>
  <c r="F213" s="1"/>
  <c r="F212" s="1"/>
  <c r="E375"/>
  <c r="E374" s="1"/>
  <c r="E352"/>
  <c r="E347"/>
  <c r="E366"/>
  <c r="E365" s="1"/>
  <c r="E358"/>
  <c r="E477"/>
  <c r="E488"/>
  <c r="G518"/>
  <c r="G517" s="1"/>
  <c r="G516" s="1"/>
  <c r="G515" s="1"/>
  <c r="G514" s="1"/>
  <c r="F477"/>
  <c r="F471"/>
  <c r="F470" s="1"/>
  <c r="G471"/>
  <c r="G470" s="1"/>
  <c r="F458"/>
  <c r="G465"/>
  <c r="G358"/>
  <c r="E274"/>
  <c r="E270" s="1"/>
  <c r="E279"/>
  <c r="F179"/>
  <c r="G172"/>
  <c r="E229"/>
  <c r="E228" s="1"/>
  <c r="E227" s="1"/>
  <c r="E221" s="1"/>
  <c r="E215"/>
  <c r="E214" s="1"/>
  <c r="E213" s="1"/>
  <c r="E212" s="1"/>
  <c r="E60"/>
  <c r="E130"/>
  <c r="E129" s="1"/>
  <c r="E128" s="1"/>
  <c r="E127" s="1"/>
  <c r="F518"/>
  <c r="F517" s="1"/>
  <c r="F516" s="1"/>
  <c r="F515" s="1"/>
  <c r="F514" s="1"/>
  <c r="E34"/>
  <c r="E33" s="1"/>
  <c r="E88"/>
  <c r="E179"/>
  <c r="E172"/>
  <c r="E500"/>
  <c r="G347"/>
  <c r="F488"/>
  <c r="E458"/>
  <c r="E465"/>
  <c r="E471"/>
  <c r="E470" s="1"/>
  <c r="G488"/>
  <c r="F347"/>
  <c r="F352"/>
  <c r="F172"/>
  <c r="F500"/>
  <c r="F358"/>
  <c r="F465"/>
  <c r="G458"/>
  <c r="F366"/>
  <c r="F365" s="1"/>
  <c r="G366"/>
  <c r="G365" s="1"/>
  <c r="G352"/>
  <c r="F274"/>
  <c r="F270" s="1"/>
  <c r="F279"/>
  <c r="G274"/>
  <c r="G270" s="1"/>
  <c r="G179"/>
  <c r="F130"/>
  <c r="F129" s="1"/>
  <c r="F128" s="1"/>
  <c r="F127" s="1"/>
  <c r="G130"/>
  <c r="G129" s="1"/>
  <c r="G128" s="1"/>
  <c r="G127" s="1"/>
  <c r="E518"/>
  <c r="E517" s="1"/>
  <c r="G184"/>
  <c r="F184"/>
  <c r="E74" l="1"/>
  <c r="G22"/>
  <c r="G211"/>
  <c r="F22"/>
  <c r="E22"/>
  <c r="E146"/>
  <c r="E145" s="1"/>
  <c r="E144" s="1"/>
  <c r="G357"/>
  <c r="G457"/>
  <c r="F443"/>
  <c r="F211"/>
  <c r="F146"/>
  <c r="F145" s="1"/>
  <c r="F144" s="1"/>
  <c r="G443"/>
  <c r="G146"/>
  <c r="G145" s="1"/>
  <c r="G144" s="1"/>
  <c r="G171"/>
  <c r="G170" s="1"/>
  <c r="E269"/>
  <c r="E268" s="1"/>
  <c r="F457"/>
  <c r="E211"/>
  <c r="G335"/>
  <c r="G334" s="1"/>
  <c r="G320" s="1"/>
  <c r="F335"/>
  <c r="F334" s="1"/>
  <c r="F320" s="1"/>
  <c r="E335"/>
  <c r="E334" s="1"/>
  <c r="E320" s="1"/>
  <c r="E516"/>
  <c r="E515" s="1"/>
  <c r="E514" s="1"/>
  <c r="G346"/>
  <c r="G345" s="1"/>
  <c r="E289"/>
  <c r="E283" s="1"/>
  <c r="G169"/>
  <c r="F171"/>
  <c r="F170" s="1"/>
  <c r="F169" s="1"/>
  <c r="E476"/>
  <c r="E357"/>
  <c r="E346"/>
  <c r="E345" s="1"/>
  <c r="F400"/>
  <c r="F399" s="1"/>
  <c r="F398" s="1"/>
  <c r="E171"/>
  <c r="E170" s="1"/>
  <c r="E169" s="1"/>
  <c r="F269"/>
  <c r="F268" s="1"/>
  <c r="F346"/>
  <c r="F345" s="1"/>
  <c r="E457"/>
  <c r="E400"/>
  <c r="E399" s="1"/>
  <c r="E398" s="1"/>
  <c r="F289"/>
  <c r="F283" s="1"/>
  <c r="G269"/>
  <c r="G268" s="1"/>
  <c r="G400"/>
  <c r="G399" s="1"/>
  <c r="G398" s="1"/>
  <c r="F357"/>
  <c r="G289"/>
  <c r="G283" s="1"/>
  <c r="F126" l="1"/>
  <c r="G126"/>
  <c r="G344"/>
  <c r="E126"/>
  <c r="F344"/>
  <c r="E344"/>
  <c r="E267" s="1"/>
  <c r="G267"/>
  <c r="E456"/>
  <c r="E450" s="1"/>
  <c r="E443" s="1"/>
  <c r="F267"/>
  <c r="F21" s="1"/>
  <c r="G21" l="1"/>
  <c r="E21"/>
</calcChain>
</file>

<file path=xl/sharedStrings.xml><?xml version="1.0" encoding="utf-8"?>
<sst xmlns="http://schemas.openxmlformats.org/spreadsheetml/2006/main" count="1586" uniqueCount="687">
  <si>
    <t xml:space="preserve">Издание газеты 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</si>
  <si>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</si>
  <si>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</si>
  <si>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</si>
  <si>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</si>
  <si>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</si>
  <si>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</si>
  <si>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</si>
  <si>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</si>
  <si>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</si>
  <si>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</si>
  <si>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</si>
  <si>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</si>
  <si>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</si>
  <si>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14103L5191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</si>
  <si>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</si>
  <si>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</si>
  <si>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</si>
  <si>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</si>
  <si>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</si>
  <si>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</si>
  <si>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</si>
  <si>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14105L5194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</si>
  <si>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</si>
  <si>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</si>
  <si>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</si>
  <si>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</si>
  <si>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</si>
  <si>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</si>
  <si>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</si>
  <si>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</si>
  <si>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</si>
  <si>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Организация встреч, круглых столов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</si>
  <si>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</si>
  <si>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</si>
  <si>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</si>
  <si>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</si>
  <si>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</si>
  <si>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</si>
  <si>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</si>
  <si>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</si>
  <si>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</si>
  <si>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</si>
  <si>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</si>
  <si>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</si>
  <si>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</si>
  <si>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</si>
  <si>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</si>
  <si>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</si>
  <si>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</si>
  <si>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</si>
  <si>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</si>
  <si>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</si>
  <si>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</si>
  <si>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</si>
  <si>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</si>
  <si>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</si>
  <si>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</si>
  <si>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</si>
  <si>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</si>
  <si>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</si>
  <si>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</si>
  <si>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</si>
  <si>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</si>
  <si>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</si>
  <si>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</si>
  <si>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</si>
  <si>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</si>
  <si>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</si>
  <si>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</si>
  <si>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</si>
  <si>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</si>
  <si>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</si>
  <si>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</si>
  <si>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</si>
  <si>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</si>
  <si>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</si>
  <si>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</si>
  <si>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</si>
  <si>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</si>
  <si>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</si>
  <si>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</si>
  <si>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</si>
  <si>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</si>
  <si>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</si>
  <si>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</si>
  <si>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</si>
  <si>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</si>
  <si>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</si>
  <si>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</si>
  <si>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</si>
  <si>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</si>
  <si>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</si>
  <si>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</si>
  <si>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</si>
  <si>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</si>
  <si>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</si>
  <si>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</si>
  <si>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</si>
  <si>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</si>
  <si>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</si>
  <si>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</si>
  <si>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</si>
  <si>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</si>
  <si>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</si>
  <si>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</si>
  <si>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</si>
  <si>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</si>
  <si>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</si>
  <si>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</si>
  <si>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</si>
  <si>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</si>
  <si>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</si>
  <si>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</si>
  <si>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</si>
  <si>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</si>
  <si>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</si>
  <si>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</si>
  <si>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</si>
  <si>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</si>
  <si>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</si>
  <si>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</si>
  <si>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</si>
  <si>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</si>
  <si>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</si>
  <si>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</si>
  <si>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</si>
  <si>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</si>
  <si>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</si>
  <si>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</si>
  <si>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</si>
  <si>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</si>
  <si>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</si>
  <si>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</si>
  <si>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</si>
  <si>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0401</t>
  </si>
  <si>
    <t>Общеэкономические вопросы</t>
  </si>
  <si>
    <t>Организация питания в дошкольных образовательных организациях</t>
  </si>
  <si>
    <t>Организация горячего питания учащихся начальных классов общеобразовательных организаций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</si>
  <si>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</si>
  <si>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</si>
  <si>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</si>
  <si>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</si>
  <si>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</si>
  <si>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</si>
  <si>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</si>
  <si>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</si>
  <si>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</si>
  <si>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</si>
  <si>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</si>
  <si>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</si>
  <si>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</si>
  <si>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</si>
  <si>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</si>
  <si>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</si>
  <si>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</si>
  <si>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</si>
  <si>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</si>
  <si>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</si>
  <si>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</si>
  <si>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</si>
  <si>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</si>
  <si>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</si>
  <si>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</si>
  <si>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</si>
  <si>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</si>
  <si>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</si>
  <si>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</si>
  <si>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</si>
  <si>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</si>
  <si>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</si>
  <si>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</si>
  <si>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</si>
  <si>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</si>
  <si>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</si>
  <si>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</si>
  <si>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</si>
  <si>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</si>
  <si>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</si>
  <si>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</si>
  <si>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0500000000</t>
  </si>
  <si>
    <t>0510000000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</si>
  <si>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</si>
  <si>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</si>
  <si>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</si>
  <si>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</si>
  <si>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</si>
  <si>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</si>
  <si>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</si>
  <si>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</si>
  <si>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</si>
  <si>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</si>
  <si>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</si>
  <si>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</si>
  <si>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</si>
  <si>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</si>
  <si>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</si>
  <si>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</si>
  <si>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</si>
  <si>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</si>
  <si>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</si>
  <si>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</si>
  <si>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</si>
  <si>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</si>
  <si>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</si>
  <si>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</si>
  <si>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</si>
  <si>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</si>
  <si>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</si>
  <si>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</si>
  <si>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</si>
  <si>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</si>
  <si>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</si>
  <si>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</si>
  <si>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</si>
  <si>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</si>
  <si>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</si>
  <si>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</si>
  <si>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</si>
  <si>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</si>
  <si>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</si>
  <si>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</si>
  <si>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</si>
  <si>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</si>
  <si>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</si>
  <si>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</si>
  <si>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</si>
  <si>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</si>
  <si>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</si>
  <si>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</si>
  <si>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</si>
  <si>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</si>
  <si>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</si>
  <si>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</si>
  <si>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</si>
  <si>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</si>
  <si>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</si>
  <si>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</si>
  <si>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</si>
  <si>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</si>
  <si>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</si>
  <si>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</si>
  <si>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</si>
  <si>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</si>
  <si>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</si>
  <si>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</si>
  <si>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</si>
  <si>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</si>
  <si>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</si>
  <si>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</si>
  <si>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</si>
  <si>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</si>
  <si>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</si>
  <si>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</si>
  <si>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</si>
  <si>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</si>
  <si>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</si>
  <si>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</si>
  <si>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</si>
  <si>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</si>
  <si>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</si>
  <si>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</si>
  <si>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</si>
  <si>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</si>
  <si>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</si>
  <si>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</si>
  <si>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</si>
  <si>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</si>
  <si>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</si>
  <si>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</si>
  <si>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</si>
  <si>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</si>
  <si>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</si>
  <si>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</si>
  <si>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</si>
  <si>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</si>
  <si>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</si>
  <si>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</si>
  <si>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</si>
  <si>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</si>
  <si>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</si>
  <si>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</si>
  <si>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</si>
  <si>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</si>
  <si>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</si>
  <si>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</si>
  <si>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</si>
  <si>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</si>
  <si>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</si>
  <si>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</si>
  <si>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</si>
  <si>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</si>
  <si>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</si>
  <si>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</si>
  <si>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</si>
  <si>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2020 год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</si>
  <si>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</si>
  <si>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</si>
  <si>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</si>
  <si>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</si>
  <si>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</si>
  <si>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</si>
  <si>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</si>
  <si>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</si>
  <si>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Доля субсидий из бюджета муниципального района на организацию транспортного обслуживания населения по муниципальным маршрутам регулярных перевозок по регулируемым тарифам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</si>
  <si>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</si>
  <si>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</si>
  <si>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</si>
  <si>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</si>
  <si>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</si>
  <si>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</si>
  <si>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</si>
  <si>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</si>
  <si>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</si>
  <si>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</si>
  <si>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</si>
  <si>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</si>
  <si>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</si>
  <si>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</si>
  <si>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03101S032Ж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</si>
  <si>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</si>
  <si>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</si>
  <si>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</si>
  <si>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</si>
  <si>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</si>
  <si>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бюджета на 2020 год и на плановый период 2021 и 2022 годов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</si>
  <si>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</si>
  <si>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</si>
  <si>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</si>
  <si>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</si>
  <si>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</si>
  <si>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</si>
  <si>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</si>
  <si>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</si>
  <si>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</si>
  <si>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</si>
  <si>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</si>
  <si>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</si>
  <si>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</si>
  <si>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</si>
  <si>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</si>
  <si>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</si>
  <si>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Муниципальная программа Весьегонского муниципального округа Тверской области"Обеспечение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</si>
  <si>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1910000000</t>
  </si>
  <si>
    <t>1910100000</t>
  </si>
  <si>
    <t>Задача "Обеспечение сотрудничества и взаимодействия АТО, ОМСУ, ГУ МЧС"</t>
  </si>
  <si>
    <t>1910120110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</si>
  <si>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</si>
  <si>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</si>
  <si>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Национальная безопасность и правоохранительная деятельность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</si>
  <si>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</si>
  <si>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</si>
  <si>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</si>
  <si>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</si>
  <si>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</si>
  <si>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</si>
  <si>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</si>
  <si>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</si>
  <si>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</si>
  <si>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</si>
  <si>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</si>
  <si>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</si>
  <si>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</si>
  <si>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</si>
  <si>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09103S0430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</si>
  <si>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</si>
  <si>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</si>
  <si>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</si>
  <si>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</si>
  <si>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</si>
  <si>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</si>
  <si>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0510120110</t>
  </si>
  <si>
    <t>0510120120</t>
  </si>
  <si>
    <t>0510120130</t>
  </si>
  <si>
    <t>0510220210</t>
  </si>
  <si>
    <t>0510220250</t>
  </si>
  <si>
    <t>1110220220</t>
  </si>
  <si>
    <t>1120220220</t>
  </si>
  <si>
    <t>1130120110</t>
  </si>
  <si>
    <t>1210120110</t>
  </si>
  <si>
    <t>1610220210</t>
  </si>
  <si>
    <t>0410120130</t>
  </si>
  <si>
    <t>2000000000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</si>
  <si>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</si>
  <si>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2010000000</t>
  </si>
  <si>
    <t>Подпрограмма "Обеспечение развития жилищно-коммунального хозяйства"</t>
  </si>
  <si>
    <t>2010300000</t>
  </si>
  <si>
    <t>2010320310</t>
  </si>
  <si>
    <t>2010320320</t>
  </si>
  <si>
    <t>Исполнение судебных актов</t>
  </si>
  <si>
    <t xml:space="preserve"> Исполнение судебных актов и мировых соглашений </t>
  </si>
  <si>
    <t>2010200000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</si>
  <si>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</si>
  <si>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</si>
  <si>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</si>
  <si>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2010220220</t>
  </si>
  <si>
    <t>2010220230</t>
  </si>
  <si>
    <t>2020000000</t>
  </si>
  <si>
    <t>2020100000</t>
  </si>
  <si>
    <t>Задача " Повышение комфортности проживания граждан"</t>
  </si>
  <si>
    <t>2020120110</t>
  </si>
  <si>
    <t>Организация уличного освещения</t>
  </si>
  <si>
    <t>2020120120</t>
  </si>
  <si>
    <t>Организация и содержание мест захоронения</t>
  </si>
  <si>
    <t>2020120140</t>
  </si>
  <si>
    <t>Озеленение территории</t>
  </si>
  <si>
    <t>2020120150</t>
  </si>
  <si>
    <t>Прочее благоустройство</t>
  </si>
  <si>
    <t>20201S0280</t>
  </si>
  <si>
    <t>Софинансирование на проведение работ по восстановлению воинских захоронений</t>
  </si>
  <si>
    <t>202F255550</t>
  </si>
  <si>
    <t>Поддержка муниципальных программ формирования современной городской среды</t>
  </si>
  <si>
    <t>2020200000</t>
  </si>
  <si>
    <t>Задача"Расходы на реализацию программ по поддержке местных инициатив"</t>
  </si>
  <si>
    <t>20202S0430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</si>
  <si>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</si>
  <si>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</si>
  <si>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</si>
  <si>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</si>
  <si>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</si>
  <si>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</si>
  <si>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</si>
  <si>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</si>
  <si>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</si>
  <si>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17203S0230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</si>
  <si>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</si>
  <si>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</si>
  <si>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</si>
  <si>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</si>
  <si>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</si>
  <si>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</si>
  <si>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</si>
  <si>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</si>
  <si>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</si>
  <si>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</si>
  <si>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</si>
  <si>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</si>
  <si>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</si>
  <si>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</si>
  <si>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1510220210</t>
  </si>
  <si>
    <t>Задача "Сохранение и развитие материально – технической базы учреждения"</t>
  </si>
  <si>
    <t>1510200000</t>
  </si>
  <si>
    <t>Капитальный и текущий ремонт учреждения</t>
  </si>
  <si>
    <t>1790120110</t>
  </si>
  <si>
    <t>1410120110</t>
  </si>
  <si>
    <t>1420120110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</si>
  <si>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</si>
  <si>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</si>
  <si>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</si>
  <si>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</si>
  <si>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</si>
  <si>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</si>
  <si>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</si>
  <si>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</si>
  <si>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</si>
  <si>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</si>
  <si>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</si>
  <si>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</si>
  <si>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</si>
  <si>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</si>
  <si>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</si>
  <si>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</si>
  <si>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</si>
  <si>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</si>
  <si>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</si>
  <si>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</si>
  <si>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</si>
  <si>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</si>
  <si>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</si>
  <si>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</si>
  <si>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</si>
  <si>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</si>
  <si>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</si>
  <si>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</si>
  <si>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</si>
  <si>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</si>
  <si>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</si>
  <si>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</si>
  <si>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</si>
  <si>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</si>
  <si>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Подпрограмма "Обеспечение сохранности плоскостных сооружений и безопасной их эксплуатации"</t>
  </si>
  <si>
    <t>0720100000</t>
  </si>
  <si>
    <t>Задача  "Обеспечение сохранности плоскостных сооружений"</t>
  </si>
  <si>
    <t>0720120120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</si>
  <si>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</si>
  <si>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</si>
  <si>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</si>
  <si>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</si>
  <si>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</si>
  <si>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</si>
  <si>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</si>
  <si>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</si>
  <si>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</si>
  <si>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</si>
  <si>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</si>
  <si>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</si>
  <si>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</si>
  <si>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</si>
  <si>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</si>
  <si>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</si>
  <si>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</si>
  <si>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</si>
  <si>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</si>
  <si>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</si>
  <si>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2020-2025 годы"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</si>
  <si>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</si>
  <si>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</si>
  <si>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</si>
  <si>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</si>
  <si>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</si>
  <si>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</si>
  <si>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</si>
  <si>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</si>
  <si>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</si>
  <si>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</si>
  <si>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</si>
  <si>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</si>
  <si>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</si>
  <si>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</si>
  <si>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</si>
  <si>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</si>
  <si>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</si>
  <si>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</si>
  <si>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</si>
  <si>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</si>
  <si>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</si>
  <si>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</si>
  <si>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</si>
  <si>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</si>
  <si>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</si>
  <si>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</si>
  <si>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</si>
  <si>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</si>
  <si>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Софинансирование на повышение заработной платы работникам муниципальных учреждений культуры Тверской области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</si>
  <si>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</si>
  <si>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</si>
  <si>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</si>
  <si>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</si>
  <si>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</si>
  <si>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</si>
  <si>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</si>
  <si>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</si>
  <si>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</si>
  <si>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</si>
  <si>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2020111180</t>
  </si>
  <si>
    <t>Приобретение и установка детских игровых комплексов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</si>
  <si>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</si>
  <si>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</si>
  <si>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</si>
  <si>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0170154690</t>
  </si>
  <si>
    <t>0120259302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</si>
  <si>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</si>
  <si>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</si>
  <si>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</si>
  <si>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</si>
  <si>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</si>
  <si>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</si>
  <si>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1820000000</t>
  </si>
  <si>
    <t>1820100000</t>
  </si>
  <si>
    <t>18201S0700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</si>
  <si>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</si>
  <si>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</si>
  <si>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</si>
  <si>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</si>
  <si>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</si>
  <si>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</si>
  <si>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</si>
  <si>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Проведение  первенства муниципального округа по туризму среди молодежи и других спортивных мероприятий среди молодежи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</si>
  <si>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МУ МСПЦ "Кировец""</t>
    </r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</si>
  <si>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</si>
  <si>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</si>
  <si>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2020-2025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</si>
  <si>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</si>
  <si>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</si>
  <si>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</si>
  <si>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</si>
  <si>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</si>
  <si>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</si>
  <si>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0720120110</t>
  </si>
  <si>
    <t>Приложение 7</t>
  </si>
  <si>
    <t>"О бюджете Весьегонского муниципального округа Тверской области</t>
  </si>
  <si>
    <t xml:space="preserve"> на 2020 год и на плановый период 2021 и 2022 годов"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</si>
  <si>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</si>
  <si>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</si>
  <si>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</si>
  <si>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9990020300</t>
  </si>
  <si>
    <t>Подпрограмма "Профилактика безнадзорности и правонарушений несовершеннолетних в Весьегонском Весьегонском муниципальном округе Тверской области"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</si>
  <si>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</si>
  <si>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</si>
  <si>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</si>
  <si>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</si>
  <si>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</si>
  <si>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</si>
  <si>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</si>
  <si>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</si>
  <si>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</si>
  <si>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</si>
  <si>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</si>
  <si>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</si>
  <si>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</si>
  <si>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</si>
  <si>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</si>
  <si>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</si>
  <si>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</si>
  <si>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</si>
  <si>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</si>
  <si>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</si>
  <si>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</si>
  <si>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</si>
  <si>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</si>
  <si>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</si>
  <si>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</si>
  <si>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</si>
  <si>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</si>
  <si>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</si>
  <si>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</si>
  <si>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</si>
  <si>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</si>
  <si>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</si>
  <si>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>Создание условий для обеспечения услугами по организации досуга в сфере туризма</t>
  </si>
  <si>
    <t xml:space="preserve">к Решению Думы Весьегонского миниципального округа </t>
  </si>
  <si>
    <t xml:space="preserve">Расходы на обеспечение деятельности Думы Весьегонского муниципального округа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</si>
  <si>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</si>
  <si>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</si>
  <si>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</si>
  <si>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</si>
  <si>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</si>
  <si>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</si>
  <si>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</si>
  <si>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</si>
  <si>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</si>
  <si>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</si>
  <si>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</si>
  <si>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</si>
  <si>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</si>
  <si>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2020120130</t>
  </si>
  <si>
    <t>Техническое обслуживание объектов жизнеобеспечения на территории Весьегонского муниципального округа</t>
  </si>
  <si>
    <t>0190320350</t>
  </si>
  <si>
    <t>0190320360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</si>
  <si>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</si>
  <si>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</si>
  <si>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</si>
  <si>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</si>
  <si>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</si>
  <si>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2020-2025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</si>
  <si>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</si>
  <si>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</si>
  <si>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</si>
  <si>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</si>
  <si>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</si>
  <si>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</si>
  <si>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Обеспечение деятельности МУ "МСПЦ "Кировец""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</si>
  <si>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</si>
  <si>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</si>
  <si>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</si>
  <si>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</si>
  <si>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2010220210</t>
  </si>
  <si>
    <t>Расходы по отделу жилищно-коммунального хозяйства и благоустройства территорий Весьегонского муниципального округа, поступившие в порядке возмещения расходов, понесенных в связи с эксплуатацией имущества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</si>
  <si>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</t>
  </si>
  <si>
    <t>1030300000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</si>
  <si>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</si>
  <si>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</si>
  <si>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</si>
  <si>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</si>
  <si>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</si>
  <si>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</si>
  <si>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</si>
  <si>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</si>
  <si>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</si>
  <si>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</si>
  <si>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1420310680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</si>
  <si>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</si>
  <si>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</si>
  <si>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</si>
  <si>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</si>
  <si>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</si>
  <si>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</si>
  <si>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к решению Думы Весьегонского муниципального округа</t>
  </si>
  <si>
    <t>от №</t>
  </si>
  <si>
    <t>от 18.12.2019   № 40</t>
  </si>
  <si>
    <t>Приложение 5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</si>
  <si>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</si>
  <si>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Задача " Проведение кадастровых работ при переводе земельных участков из земель сельскохозяйственного назначения в земли лесного фонда в целях обеспечения защиты населения от воздействия неблагоприятных явлений природного и техногенного происхождения, сохранения и восстановления окружающей среды""</t>
  </si>
  <si>
    <t>Мероприятие " Организация и проведение  кадастровых работ по образованию земельных участков для их перевода из земель сельскохозяйственного назначения в земли лесного фонда"</t>
  </si>
  <si>
    <t>1140000000</t>
  </si>
  <si>
    <t>1140100000</t>
  </si>
  <si>
    <t>1140120110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</si>
</sst>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4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119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/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3" xfId="4" applyFont="1" applyFill="1" applyBorder="1" applyAlignment="1">
      <alignment horizontal="justify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right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1"/>
  <sheetViews>
    <sheetView tabSelected="1" topLeftCell="A21" workbookViewId="0">
      <selection activeCell="E31" sqref="E31"/>
    </sheetView>
  </sheetViews>
  <sheetFormatPr defaultRowHeight="15"/>
  <cols>
    <col min="1" max="1" width="9.140625" style="41"/>
    <col min="2" max="2" width="13" style="41" customWidth="1"/>
    <col min="3" max="3" width="9.28515625" style="41" bestFit="1" customWidth="1"/>
    <col min="4" max="4" width="41.85546875" style="41" customWidth="1"/>
    <col min="5" max="5" width="16.7109375" style="41" customWidth="1"/>
    <col min="6" max="6" width="15.7109375" style="41" customWidth="1"/>
    <col min="7" max="7" width="16.5703125" style="41" customWidth="1"/>
  </cols>
  <sheetData>
    <row r="1" spans="1:7" hidden="1">
      <c r="A1" s="117"/>
      <c r="B1" s="117"/>
      <c r="C1" s="117"/>
      <c r="D1" s="117"/>
      <c r="E1" s="117"/>
      <c r="F1" s="117"/>
      <c r="G1" s="117"/>
    </row>
    <row r="2" spans="1:7" hidden="1">
      <c r="A2" s="117"/>
      <c r="B2" s="117"/>
      <c r="C2" s="117"/>
      <c r="D2" s="117"/>
      <c r="E2" s="117"/>
      <c r="F2" s="117"/>
      <c r="G2" s="117"/>
    </row>
    <row r="3" spans="1:7" s="95" customFormat="1">
      <c r="A3" s="118" t="s">
        <v>680</v>
      </c>
      <c r="B3" s="118"/>
      <c r="C3" s="118"/>
      <c r="D3" s="118"/>
      <c r="E3" s="118"/>
      <c r="F3" s="118"/>
      <c r="G3" s="118"/>
    </row>
    <row r="4" spans="1:7" s="95" customFormat="1">
      <c r="A4" s="118" t="s">
        <v>677</v>
      </c>
      <c r="B4" s="118"/>
      <c r="C4" s="118"/>
      <c r="D4" s="118"/>
      <c r="E4" s="118"/>
      <c r="F4" s="118"/>
      <c r="G4" s="118"/>
    </row>
    <row r="5" spans="1:7" s="95" customFormat="1">
      <c r="A5" s="118" t="s">
        <v>678</v>
      </c>
      <c r="B5" s="118"/>
      <c r="C5" s="118"/>
      <c r="D5" s="118"/>
      <c r="E5" s="118"/>
      <c r="F5" s="118"/>
      <c r="G5" s="118"/>
    </row>
    <row r="6" spans="1:7">
      <c r="A6" s="106" t="s">
        <v>579</v>
      </c>
      <c r="B6" s="107"/>
      <c r="C6" s="107"/>
      <c r="D6" s="107"/>
      <c r="E6" s="107"/>
      <c r="F6" s="107"/>
      <c r="G6" s="107"/>
    </row>
    <row r="7" spans="1:7">
      <c r="A7" s="106" t="s">
        <v>620</v>
      </c>
      <c r="B7" s="107"/>
      <c r="C7" s="107"/>
      <c r="D7" s="107"/>
      <c r="E7" s="107"/>
      <c r="F7" s="107"/>
      <c r="G7" s="107"/>
    </row>
    <row r="8" spans="1:7">
      <c r="A8" s="106" t="s">
        <v>679</v>
      </c>
      <c r="B8" s="107"/>
      <c r="C8" s="107"/>
      <c r="D8" s="107"/>
      <c r="E8" s="107"/>
      <c r="F8" s="107"/>
      <c r="G8" s="107"/>
    </row>
    <row r="9" spans="1:7">
      <c r="A9" s="106" t="s">
        <v>580</v>
      </c>
      <c r="B9" s="107"/>
      <c r="C9" s="107"/>
      <c r="D9" s="107"/>
      <c r="E9" s="107"/>
      <c r="F9" s="107"/>
      <c r="G9" s="107"/>
    </row>
    <row r="10" spans="1:7">
      <c r="A10" s="106" t="s">
        <v>581</v>
      </c>
      <c r="B10" s="107"/>
      <c r="C10" s="107"/>
      <c r="D10" s="107"/>
      <c r="E10" s="107"/>
      <c r="F10" s="107"/>
      <c r="G10" s="107"/>
    </row>
    <row r="11" spans="1:7">
      <c r="A11" s="106"/>
      <c r="B11" s="107"/>
      <c r="C11" s="107"/>
      <c r="D11" s="107"/>
      <c r="E11" s="107"/>
      <c r="F11" s="107"/>
      <c r="G11" s="107"/>
    </row>
    <row r="12" spans="1:7">
      <c r="A12" s="109"/>
      <c r="B12" s="109"/>
      <c r="C12" s="109"/>
      <c r="D12" s="109"/>
      <c r="E12" s="109"/>
      <c r="F12" s="109"/>
      <c r="G12" s="109"/>
    </row>
    <row r="13" spans="1:7">
      <c r="A13" s="109" t="s">
        <v>157</v>
      </c>
      <c r="B13" s="109"/>
      <c r="C13" s="109"/>
      <c r="D13" s="109"/>
      <c r="E13" s="109"/>
      <c r="F13" s="109"/>
      <c r="G13" s="109"/>
    </row>
    <row r="14" spans="1:7" ht="21.75" customHeight="1">
      <c r="A14" s="108" t="s">
        <v>158</v>
      </c>
      <c r="B14" s="108"/>
      <c r="C14" s="108"/>
      <c r="D14" s="108"/>
      <c r="E14" s="108"/>
      <c r="F14" s="108"/>
      <c r="G14" s="108"/>
    </row>
    <row r="15" spans="1:7" ht="22.5" customHeight="1">
      <c r="A15" s="108" t="s">
        <v>159</v>
      </c>
      <c r="B15" s="108"/>
      <c r="C15" s="108"/>
      <c r="D15" s="108"/>
      <c r="E15" s="108"/>
      <c r="F15" s="108"/>
      <c r="G15" s="108"/>
    </row>
    <row r="16" spans="1:7" ht="18.75" customHeight="1">
      <c r="A16" s="105" t="s">
        <v>325</v>
      </c>
      <c r="B16" s="105"/>
      <c r="C16" s="105"/>
      <c r="D16" s="105"/>
      <c r="E16" s="105"/>
      <c r="F16" s="105"/>
      <c r="G16" s="105"/>
    </row>
    <row r="17" spans="1:7">
      <c r="A17" s="103" t="s">
        <v>37</v>
      </c>
      <c r="B17" s="103" t="s">
        <v>38</v>
      </c>
      <c r="C17" s="103" t="s">
        <v>39</v>
      </c>
      <c r="D17" s="104" t="s">
        <v>40</v>
      </c>
      <c r="E17" s="110" t="s">
        <v>273</v>
      </c>
      <c r="F17" s="111"/>
      <c r="G17" s="112"/>
    </row>
    <row r="18" spans="1:7" ht="15" customHeight="1">
      <c r="A18" s="103" t="s">
        <v>41</v>
      </c>
      <c r="B18" s="103" t="s">
        <v>41</v>
      </c>
      <c r="C18" s="103" t="s">
        <v>41</v>
      </c>
      <c r="D18" s="103" t="s">
        <v>41</v>
      </c>
      <c r="E18" s="115" t="s">
        <v>295</v>
      </c>
      <c r="F18" s="113" t="s">
        <v>274</v>
      </c>
      <c r="G18" s="114"/>
    </row>
    <row r="19" spans="1:7">
      <c r="A19" s="103" t="s">
        <v>41</v>
      </c>
      <c r="B19" s="103" t="s">
        <v>41</v>
      </c>
      <c r="C19" s="103" t="s">
        <v>41</v>
      </c>
      <c r="D19" s="103" t="s">
        <v>41</v>
      </c>
      <c r="E19" s="116"/>
      <c r="F19" s="98" t="s">
        <v>31</v>
      </c>
      <c r="G19" s="98" t="s">
        <v>632</v>
      </c>
    </row>
    <row r="20" spans="1:7">
      <c r="A20" s="39">
        <v>1</v>
      </c>
      <c r="B20" s="39">
        <v>2</v>
      </c>
      <c r="C20" s="39">
        <v>3</v>
      </c>
      <c r="D20" s="39">
        <v>4</v>
      </c>
      <c r="E20" s="40">
        <v>5</v>
      </c>
      <c r="F20" s="29">
        <v>6</v>
      </c>
      <c r="G20" s="29">
        <v>7</v>
      </c>
    </row>
    <row r="21" spans="1:7">
      <c r="A21" s="1" t="s">
        <v>41</v>
      </c>
      <c r="B21" s="1" t="s">
        <v>41</v>
      </c>
      <c r="C21" s="1" t="s">
        <v>41</v>
      </c>
      <c r="D21" s="1" t="s">
        <v>42</v>
      </c>
      <c r="E21" s="27">
        <f>E22+E97+E105+E126+E211+E267+E398+E443+E514+E538</f>
        <v>290243756</v>
      </c>
      <c r="F21" s="27">
        <f>F22+F97+F105+F126+F211+F267+F398+F443+F514+F538</f>
        <v>283312331</v>
      </c>
      <c r="G21" s="37">
        <f>G22+G97+G105+G126+G211+G267+G398+G443+G514+G538</f>
        <v>280633093</v>
      </c>
    </row>
    <row r="22" spans="1:7" s="13" customFormat="1" ht="28.5">
      <c r="A22" s="2" t="s">
        <v>43</v>
      </c>
      <c r="B22" s="1" t="s">
        <v>41</v>
      </c>
      <c r="C22" s="1" t="s">
        <v>41</v>
      </c>
      <c r="D22" s="3" t="s">
        <v>44</v>
      </c>
      <c r="E22" s="27">
        <f>E23+E28+E33+E54+E60+E70+E74</f>
        <v>45418305</v>
      </c>
      <c r="F22" s="27">
        <f>F23+F28+F33+F54+F60+F70+F74</f>
        <v>43467639</v>
      </c>
      <c r="G22" s="27">
        <f>G23+G28+G33+G54+G60+G70+G74</f>
        <v>42969258</v>
      </c>
    </row>
    <row r="23" spans="1:7" ht="45">
      <c r="A23" s="39" t="s">
        <v>45</v>
      </c>
      <c r="B23" s="1" t="s">
        <v>41</v>
      </c>
      <c r="C23" s="1" t="s">
        <v>41</v>
      </c>
      <c r="D23" s="4" t="s">
        <v>46</v>
      </c>
      <c r="E23" s="28">
        <f t="shared" ref="E23:G26" si="0">E24</f>
        <v>1193217</v>
      </c>
      <c r="F23" s="28">
        <f t="shared" si="0"/>
        <v>1193217</v>
      </c>
      <c r="G23" s="36">
        <f t="shared" si="0"/>
        <v>1193217</v>
      </c>
    </row>
    <row r="24" spans="1:7" ht="90">
      <c r="A24" s="39" t="s">
        <v>45</v>
      </c>
      <c r="B24" s="7" t="s">
        <v>163</v>
      </c>
      <c r="C24" s="5" t="s">
        <v>41</v>
      </c>
      <c r="D24" s="4" t="s">
        <v>546</v>
      </c>
      <c r="E24" s="28">
        <f t="shared" si="0"/>
        <v>1193217</v>
      </c>
      <c r="F24" s="28">
        <f t="shared" si="0"/>
        <v>1193217</v>
      </c>
      <c r="G24" s="36">
        <f t="shared" si="0"/>
        <v>1193217</v>
      </c>
    </row>
    <row r="25" spans="1:7">
      <c r="A25" s="39" t="s">
        <v>45</v>
      </c>
      <c r="B25" s="7" t="s">
        <v>164</v>
      </c>
      <c r="C25" s="5"/>
      <c r="D25" s="4" t="s">
        <v>51</v>
      </c>
      <c r="E25" s="28">
        <f t="shared" si="0"/>
        <v>1193217</v>
      </c>
      <c r="F25" s="28">
        <f t="shared" si="0"/>
        <v>1193217</v>
      </c>
      <c r="G25" s="36">
        <f t="shared" si="0"/>
        <v>1193217</v>
      </c>
    </row>
    <row r="26" spans="1:7">
      <c r="A26" s="39" t="s">
        <v>45</v>
      </c>
      <c r="B26" s="7" t="s">
        <v>326</v>
      </c>
      <c r="C26" s="6" t="s">
        <v>41</v>
      </c>
      <c r="D26" s="4" t="s">
        <v>47</v>
      </c>
      <c r="E26" s="28">
        <f t="shared" si="0"/>
        <v>1193217</v>
      </c>
      <c r="F26" s="28">
        <f t="shared" si="0"/>
        <v>1193217</v>
      </c>
      <c r="G26" s="36">
        <f t="shared" si="0"/>
        <v>1193217</v>
      </c>
    </row>
    <row r="27" spans="1:7" ht="30">
      <c r="A27" s="39" t="s">
        <v>45</v>
      </c>
      <c r="B27" s="7" t="s">
        <v>326</v>
      </c>
      <c r="C27" s="39">
        <v>120</v>
      </c>
      <c r="D27" s="4" t="s">
        <v>160</v>
      </c>
      <c r="E27" s="28">
        <v>1193217</v>
      </c>
      <c r="F27" s="28">
        <v>1193217</v>
      </c>
      <c r="G27" s="36">
        <v>1193217</v>
      </c>
    </row>
    <row r="28" spans="1:7" s="95" customFormat="1" ht="75">
      <c r="A28" s="7" t="s">
        <v>582</v>
      </c>
      <c r="B28" s="7"/>
      <c r="C28" s="97"/>
      <c r="D28" s="4" t="s">
        <v>583</v>
      </c>
      <c r="E28" s="28">
        <f t="shared" ref="E28:G30" si="1">E29</f>
        <v>100000</v>
      </c>
      <c r="F28" s="28">
        <f t="shared" si="1"/>
        <v>100000</v>
      </c>
      <c r="G28" s="36">
        <f t="shared" si="1"/>
        <v>100000</v>
      </c>
    </row>
    <row r="29" spans="1:7" s="95" customFormat="1" ht="45">
      <c r="A29" s="7" t="s">
        <v>582</v>
      </c>
      <c r="B29" s="7" t="s">
        <v>165</v>
      </c>
      <c r="C29" s="97"/>
      <c r="D29" s="4" t="s">
        <v>584</v>
      </c>
      <c r="E29" s="28">
        <f t="shared" si="1"/>
        <v>100000</v>
      </c>
      <c r="F29" s="28">
        <f t="shared" si="1"/>
        <v>100000</v>
      </c>
      <c r="G29" s="36">
        <f t="shared" si="1"/>
        <v>100000</v>
      </c>
    </row>
    <row r="30" spans="1:7" s="95" customFormat="1" ht="45">
      <c r="A30" s="7" t="s">
        <v>582</v>
      </c>
      <c r="B30" s="7" t="s">
        <v>585</v>
      </c>
      <c r="C30" s="97"/>
      <c r="D30" s="4" t="s">
        <v>621</v>
      </c>
      <c r="E30" s="28">
        <f>E31+E32</f>
        <v>100000</v>
      </c>
      <c r="F30" s="28">
        <f t="shared" ref="F30:G30" si="2">F31+F32</f>
        <v>100000</v>
      </c>
      <c r="G30" s="28">
        <f t="shared" si="2"/>
        <v>100000</v>
      </c>
    </row>
    <row r="31" spans="1:7" s="95" customFormat="1" ht="45">
      <c r="A31" s="7" t="s">
        <v>582</v>
      </c>
      <c r="B31" s="7" t="s">
        <v>585</v>
      </c>
      <c r="C31" s="97">
        <v>240</v>
      </c>
      <c r="D31" s="4" t="s">
        <v>161</v>
      </c>
      <c r="E31" s="28">
        <v>50000</v>
      </c>
      <c r="F31" s="28">
        <v>50000</v>
      </c>
      <c r="G31" s="36">
        <v>50000</v>
      </c>
    </row>
    <row r="32" spans="1:7" s="95" customFormat="1" ht="30">
      <c r="A32" s="7" t="s">
        <v>582</v>
      </c>
      <c r="B32" s="7" t="s">
        <v>585</v>
      </c>
      <c r="C32" s="102">
        <v>120</v>
      </c>
      <c r="D32" s="4" t="s">
        <v>160</v>
      </c>
      <c r="E32" s="28">
        <v>50000</v>
      </c>
      <c r="F32" s="28">
        <v>50000</v>
      </c>
      <c r="G32" s="36">
        <v>50000</v>
      </c>
    </row>
    <row r="33" spans="1:7" ht="75">
      <c r="A33" s="7" t="s">
        <v>49</v>
      </c>
      <c r="B33" s="7"/>
      <c r="C33" s="39"/>
      <c r="D33" s="4" t="s">
        <v>50</v>
      </c>
      <c r="E33" s="28">
        <f>E34+E48</f>
        <v>36702628</v>
      </c>
      <c r="F33" s="28">
        <f>F34+F48</f>
        <v>34945156</v>
      </c>
      <c r="G33" s="36">
        <f>G34+G48</f>
        <v>34585481</v>
      </c>
    </row>
    <row r="34" spans="1:7" ht="90">
      <c r="A34" s="7" t="s">
        <v>49</v>
      </c>
      <c r="B34" s="7" t="s">
        <v>163</v>
      </c>
      <c r="C34" s="1" t="s">
        <v>41</v>
      </c>
      <c r="D34" s="4" t="s">
        <v>546</v>
      </c>
      <c r="E34" s="28">
        <f>E35</f>
        <v>36367428</v>
      </c>
      <c r="F34" s="28">
        <f>F35</f>
        <v>34609956</v>
      </c>
      <c r="G34" s="36">
        <f>G35</f>
        <v>34250281</v>
      </c>
    </row>
    <row r="35" spans="1:7">
      <c r="A35" s="7" t="s">
        <v>49</v>
      </c>
      <c r="B35" s="7" t="s">
        <v>164</v>
      </c>
      <c r="C35" s="1"/>
      <c r="D35" s="4" t="s">
        <v>51</v>
      </c>
      <c r="E35" s="28">
        <f>E36+E40+E42+E46</f>
        <v>36367428</v>
      </c>
      <c r="F35" s="28">
        <f>F36+F40+F42+F46</f>
        <v>34609956</v>
      </c>
      <c r="G35" s="36">
        <f>G36+G40+G42+G46</f>
        <v>34250281</v>
      </c>
    </row>
    <row r="36" spans="1:7">
      <c r="A36" s="7" t="s">
        <v>49</v>
      </c>
      <c r="B36" s="7" t="s">
        <v>327</v>
      </c>
      <c r="C36" s="39"/>
      <c r="D36" s="4" t="s">
        <v>48</v>
      </c>
      <c r="E36" s="28">
        <f>E37+E38+E39</f>
        <v>24498968</v>
      </c>
      <c r="F36" s="28">
        <f>F37+F38+F39</f>
        <v>22698296</v>
      </c>
      <c r="G36" s="36">
        <f>G37+G38+G39</f>
        <v>22296321</v>
      </c>
    </row>
    <row r="37" spans="1:7" ht="30">
      <c r="A37" s="7" t="s">
        <v>49</v>
      </c>
      <c r="B37" s="7" t="s">
        <v>327</v>
      </c>
      <c r="C37" s="39">
        <v>120</v>
      </c>
      <c r="D37" s="4" t="s">
        <v>160</v>
      </c>
      <c r="E37" s="28">
        <v>19862298</v>
      </c>
      <c r="F37" s="28">
        <v>19604096</v>
      </c>
      <c r="G37" s="36">
        <v>19652947</v>
      </c>
    </row>
    <row r="38" spans="1:7" ht="45">
      <c r="A38" s="7" t="s">
        <v>49</v>
      </c>
      <c r="B38" s="7" t="s">
        <v>327</v>
      </c>
      <c r="C38" s="39">
        <v>240</v>
      </c>
      <c r="D38" s="4" t="s">
        <v>161</v>
      </c>
      <c r="E38" s="28">
        <v>4620795</v>
      </c>
      <c r="F38" s="28">
        <v>3078325</v>
      </c>
      <c r="G38" s="36">
        <v>2627499</v>
      </c>
    </row>
    <row r="39" spans="1:7">
      <c r="A39" s="7" t="s">
        <v>49</v>
      </c>
      <c r="B39" s="7" t="s">
        <v>327</v>
      </c>
      <c r="C39" s="39">
        <v>850</v>
      </c>
      <c r="D39" s="4" t="s">
        <v>162</v>
      </c>
      <c r="E39" s="28">
        <v>15875</v>
      </c>
      <c r="F39" s="28">
        <v>15875</v>
      </c>
      <c r="G39" s="36">
        <v>15875</v>
      </c>
    </row>
    <row r="40" spans="1:7" ht="75">
      <c r="A40" s="7" t="s">
        <v>49</v>
      </c>
      <c r="B40" s="7" t="s">
        <v>328</v>
      </c>
      <c r="C40" s="39"/>
      <c r="D40" s="4" t="s">
        <v>639</v>
      </c>
      <c r="E40" s="28">
        <f>E41</f>
        <v>918500</v>
      </c>
      <c r="F40" s="28">
        <f>F41</f>
        <v>961700</v>
      </c>
      <c r="G40" s="36">
        <f>G41</f>
        <v>1004000</v>
      </c>
    </row>
    <row r="41" spans="1:7" s="95" customFormat="1" ht="45">
      <c r="A41" s="7" t="s">
        <v>49</v>
      </c>
      <c r="B41" s="7" t="s">
        <v>328</v>
      </c>
      <c r="C41" s="100">
        <v>240</v>
      </c>
      <c r="D41" s="4" t="s">
        <v>161</v>
      </c>
      <c r="E41" s="28">
        <v>918500</v>
      </c>
      <c r="F41" s="28">
        <v>961700</v>
      </c>
      <c r="G41" s="36">
        <v>1004000</v>
      </c>
    </row>
    <row r="42" spans="1:7" s="95" customFormat="1" ht="61.5" customHeight="1">
      <c r="A42" s="7" t="s">
        <v>49</v>
      </c>
      <c r="B42" s="7" t="s">
        <v>637</v>
      </c>
      <c r="C42" s="100"/>
      <c r="D42" s="77" t="s">
        <v>658</v>
      </c>
      <c r="E42" s="28">
        <f>E43+E44+E45</f>
        <v>10525560</v>
      </c>
      <c r="F42" s="28">
        <f>F43+F44+F45</f>
        <v>10505560</v>
      </c>
      <c r="G42" s="36">
        <f>G43+G44+G45</f>
        <v>10486060</v>
      </c>
    </row>
    <row r="43" spans="1:7" s="95" customFormat="1" ht="30">
      <c r="A43" s="7" t="s">
        <v>49</v>
      </c>
      <c r="B43" s="7" t="s">
        <v>637</v>
      </c>
      <c r="C43" s="100">
        <v>120</v>
      </c>
      <c r="D43" s="4" t="s">
        <v>160</v>
      </c>
      <c r="E43" s="28">
        <v>9608028</v>
      </c>
      <c r="F43" s="28">
        <v>9608028</v>
      </c>
      <c r="G43" s="36">
        <v>9137702</v>
      </c>
    </row>
    <row r="44" spans="1:7" s="95" customFormat="1" ht="64.5" customHeight="1">
      <c r="A44" s="7" t="s">
        <v>49</v>
      </c>
      <c r="B44" s="7" t="s">
        <v>637</v>
      </c>
      <c r="C44" s="100">
        <v>240</v>
      </c>
      <c r="D44" s="4" t="s">
        <v>161</v>
      </c>
      <c r="E44" s="28">
        <v>909532</v>
      </c>
      <c r="F44" s="28">
        <v>889532</v>
      </c>
      <c r="G44" s="36">
        <v>1340358</v>
      </c>
    </row>
    <row r="45" spans="1:7" s="95" customFormat="1">
      <c r="A45" s="7" t="s">
        <v>49</v>
      </c>
      <c r="B45" s="7" t="s">
        <v>637</v>
      </c>
      <c r="C45" s="100">
        <v>850</v>
      </c>
      <c r="D45" s="4" t="s">
        <v>162</v>
      </c>
      <c r="E45" s="28">
        <v>8000</v>
      </c>
      <c r="F45" s="28">
        <v>8000</v>
      </c>
      <c r="G45" s="36">
        <v>8000</v>
      </c>
    </row>
    <row r="46" spans="1:7" s="95" customFormat="1" ht="90">
      <c r="A46" s="7" t="s">
        <v>49</v>
      </c>
      <c r="B46" s="7" t="s">
        <v>638</v>
      </c>
      <c r="C46" s="100"/>
      <c r="D46" s="77" t="s">
        <v>657</v>
      </c>
      <c r="E46" s="28">
        <f>E47</f>
        <v>424400</v>
      </c>
      <c r="F46" s="28">
        <f>F47</f>
        <v>444400</v>
      </c>
      <c r="G46" s="36">
        <f>G47</f>
        <v>463900</v>
      </c>
    </row>
    <row r="47" spans="1:7" s="95" customFormat="1" ht="69.75" customHeight="1">
      <c r="A47" s="7" t="s">
        <v>49</v>
      </c>
      <c r="B47" s="7" t="s">
        <v>638</v>
      </c>
      <c r="C47" s="100">
        <v>240</v>
      </c>
      <c r="D47" s="4" t="s">
        <v>161</v>
      </c>
      <c r="E47" s="28">
        <v>424400</v>
      </c>
      <c r="F47" s="28">
        <v>444400</v>
      </c>
      <c r="G47" s="36">
        <v>463900</v>
      </c>
    </row>
    <row r="48" spans="1:7" ht="90">
      <c r="A48" s="7" t="s">
        <v>49</v>
      </c>
      <c r="B48" s="7" t="s">
        <v>166</v>
      </c>
      <c r="C48" s="39"/>
      <c r="D48" s="4" t="s">
        <v>350</v>
      </c>
      <c r="E48" s="28">
        <f t="shared" ref="E48:G50" si="3">E49</f>
        <v>335200</v>
      </c>
      <c r="F48" s="28">
        <f t="shared" si="3"/>
        <v>335200</v>
      </c>
      <c r="G48" s="36">
        <f t="shared" si="3"/>
        <v>335200</v>
      </c>
    </row>
    <row r="49" spans="1:7" ht="75">
      <c r="A49" s="7" t="s">
        <v>49</v>
      </c>
      <c r="B49" s="7" t="s">
        <v>167</v>
      </c>
      <c r="C49" s="39"/>
      <c r="D49" s="4" t="s">
        <v>586</v>
      </c>
      <c r="E49" s="28">
        <f t="shared" si="3"/>
        <v>335200</v>
      </c>
      <c r="F49" s="28">
        <f t="shared" si="3"/>
        <v>335200</v>
      </c>
      <c r="G49" s="36">
        <f t="shared" si="3"/>
        <v>335200</v>
      </c>
    </row>
    <row r="50" spans="1:7" ht="75">
      <c r="A50" s="7" t="s">
        <v>49</v>
      </c>
      <c r="B50" s="7" t="s">
        <v>659</v>
      </c>
      <c r="C50" s="39"/>
      <c r="D50" s="20" t="s">
        <v>302</v>
      </c>
      <c r="E50" s="28">
        <f t="shared" si="3"/>
        <v>335200</v>
      </c>
      <c r="F50" s="28">
        <f t="shared" si="3"/>
        <v>335200</v>
      </c>
      <c r="G50" s="36">
        <f t="shared" si="3"/>
        <v>335200</v>
      </c>
    </row>
    <row r="51" spans="1:7" ht="75">
      <c r="A51" s="7" t="s">
        <v>49</v>
      </c>
      <c r="B51" s="7" t="s">
        <v>660</v>
      </c>
      <c r="C51" s="39"/>
      <c r="D51" s="20" t="s">
        <v>301</v>
      </c>
      <c r="E51" s="28">
        <f>E52+E53</f>
        <v>335200</v>
      </c>
      <c r="F51" s="28">
        <f>F52+F53</f>
        <v>335200</v>
      </c>
      <c r="G51" s="36">
        <f>G52+G53</f>
        <v>335200</v>
      </c>
    </row>
    <row r="52" spans="1:7" ht="30">
      <c r="A52" s="7" t="s">
        <v>49</v>
      </c>
      <c r="B52" s="7" t="s">
        <v>660</v>
      </c>
      <c r="C52" s="39">
        <v>120</v>
      </c>
      <c r="D52" s="4" t="s">
        <v>160</v>
      </c>
      <c r="E52" s="28">
        <v>287155</v>
      </c>
      <c r="F52" s="28">
        <v>287155</v>
      </c>
      <c r="G52" s="36">
        <v>287155</v>
      </c>
    </row>
    <row r="53" spans="1:7" ht="45">
      <c r="A53" s="7" t="s">
        <v>49</v>
      </c>
      <c r="B53" s="7" t="s">
        <v>660</v>
      </c>
      <c r="C53" s="39">
        <v>240</v>
      </c>
      <c r="D53" s="8" t="s">
        <v>161</v>
      </c>
      <c r="E53" s="28">
        <v>48045</v>
      </c>
      <c r="F53" s="28">
        <v>48045</v>
      </c>
      <c r="G53" s="36">
        <v>48045</v>
      </c>
    </row>
    <row r="54" spans="1:7">
      <c r="A54" s="7" t="s">
        <v>296</v>
      </c>
      <c r="B54" s="7"/>
      <c r="C54" s="39"/>
      <c r="D54" s="8" t="s">
        <v>297</v>
      </c>
      <c r="E54" s="28">
        <f t="shared" ref="E54:G58" si="4">E55</f>
        <v>8200</v>
      </c>
      <c r="F54" s="28">
        <f t="shared" si="4"/>
        <v>8900</v>
      </c>
      <c r="G54" s="36">
        <f t="shared" si="4"/>
        <v>51800</v>
      </c>
    </row>
    <row r="55" spans="1:7" ht="90">
      <c r="A55" s="7" t="s">
        <v>296</v>
      </c>
      <c r="B55" s="7" t="s">
        <v>163</v>
      </c>
      <c r="C55" s="39"/>
      <c r="D55" s="4" t="s">
        <v>546</v>
      </c>
      <c r="E55" s="28">
        <f t="shared" si="4"/>
        <v>8200</v>
      </c>
      <c r="F55" s="28">
        <f t="shared" si="4"/>
        <v>8900</v>
      </c>
      <c r="G55" s="36">
        <f t="shared" si="4"/>
        <v>51800</v>
      </c>
    </row>
    <row r="56" spans="1:7" ht="105">
      <c r="A56" s="7" t="s">
        <v>296</v>
      </c>
      <c r="B56" s="7" t="s">
        <v>168</v>
      </c>
      <c r="C56" s="39"/>
      <c r="D56" s="4" t="s">
        <v>119</v>
      </c>
      <c r="E56" s="28">
        <f t="shared" si="4"/>
        <v>8200</v>
      </c>
      <c r="F56" s="28">
        <f t="shared" si="4"/>
        <v>8900</v>
      </c>
      <c r="G56" s="36">
        <f t="shared" si="4"/>
        <v>51800</v>
      </c>
    </row>
    <row r="57" spans="1:7" ht="75">
      <c r="A57" s="7" t="s">
        <v>296</v>
      </c>
      <c r="B57" s="7" t="s">
        <v>299</v>
      </c>
      <c r="C57" s="39"/>
      <c r="D57" s="21" t="s">
        <v>298</v>
      </c>
      <c r="E57" s="28">
        <f t="shared" si="4"/>
        <v>8200</v>
      </c>
      <c r="F57" s="28">
        <f t="shared" si="4"/>
        <v>8900</v>
      </c>
      <c r="G57" s="36">
        <f t="shared" si="4"/>
        <v>51800</v>
      </c>
    </row>
    <row r="58" spans="1:7" ht="75">
      <c r="A58" s="7" t="s">
        <v>296</v>
      </c>
      <c r="B58" s="7" t="s">
        <v>16</v>
      </c>
      <c r="C58" s="39"/>
      <c r="D58" s="8" t="s">
        <v>300</v>
      </c>
      <c r="E58" s="28">
        <f t="shared" si="4"/>
        <v>8200</v>
      </c>
      <c r="F58" s="28">
        <f t="shared" si="4"/>
        <v>8900</v>
      </c>
      <c r="G58" s="36">
        <f t="shared" si="4"/>
        <v>51800</v>
      </c>
    </row>
    <row r="59" spans="1:7" ht="45">
      <c r="A59" s="7" t="s">
        <v>296</v>
      </c>
      <c r="B59" s="7" t="s">
        <v>16</v>
      </c>
      <c r="C59" s="39">
        <v>240</v>
      </c>
      <c r="D59" s="4" t="s">
        <v>161</v>
      </c>
      <c r="E59" s="28">
        <v>8200</v>
      </c>
      <c r="F59" s="28">
        <v>8900</v>
      </c>
      <c r="G59" s="36">
        <v>51800</v>
      </c>
    </row>
    <row r="60" spans="1:7" ht="60">
      <c r="A60" s="7" t="s">
        <v>97</v>
      </c>
      <c r="B60" s="7"/>
      <c r="C60" s="10"/>
      <c r="D60" s="4" t="s">
        <v>98</v>
      </c>
      <c r="E60" s="28">
        <f>E61+E67</f>
        <v>6410810</v>
      </c>
      <c r="F60" s="28">
        <f>F61+F67</f>
        <v>6507316</v>
      </c>
      <c r="G60" s="36">
        <f>G61+G67</f>
        <v>6325710</v>
      </c>
    </row>
    <row r="61" spans="1:7" ht="90">
      <c r="A61" s="7" t="s">
        <v>97</v>
      </c>
      <c r="B61" s="7" t="s">
        <v>169</v>
      </c>
      <c r="C61" s="10"/>
      <c r="D61" s="4" t="s">
        <v>547</v>
      </c>
      <c r="E61" s="28">
        <f t="shared" ref="E61:G62" si="5">E62</f>
        <v>6157438</v>
      </c>
      <c r="F61" s="28">
        <f t="shared" si="5"/>
        <v>6253944</v>
      </c>
      <c r="G61" s="36">
        <f t="shared" si="5"/>
        <v>6072338</v>
      </c>
    </row>
    <row r="62" spans="1:7">
      <c r="A62" s="7" t="s">
        <v>97</v>
      </c>
      <c r="B62" s="7" t="s">
        <v>170</v>
      </c>
      <c r="C62" s="10"/>
      <c r="D62" s="4" t="s">
        <v>51</v>
      </c>
      <c r="E62" s="28">
        <f t="shared" si="5"/>
        <v>6157438</v>
      </c>
      <c r="F62" s="28">
        <f t="shared" si="5"/>
        <v>6253944</v>
      </c>
      <c r="G62" s="36">
        <f t="shared" si="5"/>
        <v>6072338</v>
      </c>
    </row>
    <row r="63" spans="1:7">
      <c r="A63" s="7" t="s">
        <v>97</v>
      </c>
      <c r="B63" s="7" t="s">
        <v>329</v>
      </c>
      <c r="C63" s="10"/>
      <c r="D63" s="4" t="s">
        <v>131</v>
      </c>
      <c r="E63" s="28">
        <f>E64+E65+E66</f>
        <v>6157438</v>
      </c>
      <c r="F63" s="28">
        <f>F64+F65+F66</f>
        <v>6253944</v>
      </c>
      <c r="G63" s="36">
        <f>G64+G65+G66</f>
        <v>6072338</v>
      </c>
    </row>
    <row r="64" spans="1:7" ht="30">
      <c r="A64" s="7" t="s">
        <v>97</v>
      </c>
      <c r="B64" s="7" t="s">
        <v>329</v>
      </c>
      <c r="C64" s="10">
        <v>120</v>
      </c>
      <c r="D64" s="4" t="s">
        <v>160</v>
      </c>
      <c r="E64" s="28">
        <v>5089538</v>
      </c>
      <c r="F64" s="28">
        <v>5186044</v>
      </c>
      <c r="G64" s="36">
        <v>5004438</v>
      </c>
    </row>
    <row r="65" spans="1:7" ht="45">
      <c r="A65" s="7" t="s">
        <v>97</v>
      </c>
      <c r="B65" s="7" t="s">
        <v>329</v>
      </c>
      <c r="C65" s="10">
        <v>240</v>
      </c>
      <c r="D65" s="4" t="s">
        <v>161</v>
      </c>
      <c r="E65" s="28">
        <v>1062900</v>
      </c>
      <c r="F65" s="28">
        <v>1064400</v>
      </c>
      <c r="G65" s="36">
        <v>1064400</v>
      </c>
    </row>
    <row r="66" spans="1:7">
      <c r="A66" s="7" t="s">
        <v>97</v>
      </c>
      <c r="B66" s="7" t="s">
        <v>329</v>
      </c>
      <c r="C66" s="10">
        <v>850</v>
      </c>
      <c r="D66" s="4" t="s">
        <v>162</v>
      </c>
      <c r="E66" s="28">
        <v>5000</v>
      </c>
      <c r="F66" s="28">
        <v>3500</v>
      </c>
      <c r="G66" s="36">
        <v>3500</v>
      </c>
    </row>
    <row r="67" spans="1:7" ht="45">
      <c r="A67" s="7" t="s">
        <v>97</v>
      </c>
      <c r="B67" s="7" t="s">
        <v>165</v>
      </c>
      <c r="C67" s="5" t="s">
        <v>41</v>
      </c>
      <c r="D67" s="4" t="s">
        <v>584</v>
      </c>
      <c r="E67" s="28">
        <f t="shared" ref="E67:G68" si="6">E68</f>
        <v>253372</v>
      </c>
      <c r="F67" s="28">
        <f t="shared" si="6"/>
        <v>253372</v>
      </c>
      <c r="G67" s="36">
        <f t="shared" si="6"/>
        <v>253372</v>
      </c>
    </row>
    <row r="68" spans="1:7" ht="30">
      <c r="A68" s="7" t="s">
        <v>97</v>
      </c>
      <c r="B68" s="7" t="s">
        <v>633</v>
      </c>
      <c r="C68" s="10"/>
      <c r="D68" s="4" t="s">
        <v>330</v>
      </c>
      <c r="E68" s="28">
        <f t="shared" si="6"/>
        <v>253372</v>
      </c>
      <c r="F68" s="28">
        <f t="shared" si="6"/>
        <v>253372</v>
      </c>
      <c r="G68" s="36">
        <f t="shared" si="6"/>
        <v>253372</v>
      </c>
    </row>
    <row r="69" spans="1:7" ht="30">
      <c r="A69" s="7" t="s">
        <v>97</v>
      </c>
      <c r="B69" s="7" t="s">
        <v>633</v>
      </c>
      <c r="C69" s="10">
        <v>120</v>
      </c>
      <c r="D69" s="4" t="s">
        <v>160</v>
      </c>
      <c r="E69" s="28">
        <v>253372</v>
      </c>
      <c r="F69" s="28">
        <v>253372</v>
      </c>
      <c r="G69" s="36">
        <v>253372</v>
      </c>
    </row>
    <row r="70" spans="1:7">
      <c r="A70" s="7" t="s">
        <v>52</v>
      </c>
      <c r="B70" s="7"/>
      <c r="C70" s="39"/>
      <c r="D70" s="4" t="s">
        <v>53</v>
      </c>
      <c r="E70" s="28">
        <f t="shared" ref="E70:G72" si="7">E71</f>
        <v>500000</v>
      </c>
      <c r="F70" s="28">
        <f t="shared" si="7"/>
        <v>500000</v>
      </c>
      <c r="G70" s="36">
        <f t="shared" si="7"/>
        <v>500000</v>
      </c>
    </row>
    <row r="71" spans="1:7" ht="45">
      <c r="A71" s="7" t="s">
        <v>52</v>
      </c>
      <c r="B71" s="7" t="s">
        <v>165</v>
      </c>
      <c r="C71" s="5" t="s">
        <v>41</v>
      </c>
      <c r="D71" s="4" t="s">
        <v>584</v>
      </c>
      <c r="E71" s="28">
        <f t="shared" si="7"/>
        <v>500000</v>
      </c>
      <c r="F71" s="28">
        <f t="shared" si="7"/>
        <v>500000</v>
      </c>
      <c r="G71" s="36">
        <f t="shared" si="7"/>
        <v>500000</v>
      </c>
    </row>
    <row r="72" spans="1:7">
      <c r="A72" s="7" t="s">
        <v>52</v>
      </c>
      <c r="B72" s="7" t="s">
        <v>331</v>
      </c>
      <c r="C72" s="1" t="s">
        <v>41</v>
      </c>
      <c r="D72" s="4" t="s">
        <v>54</v>
      </c>
      <c r="E72" s="28">
        <f t="shared" si="7"/>
        <v>500000</v>
      </c>
      <c r="F72" s="28">
        <f t="shared" si="7"/>
        <v>500000</v>
      </c>
      <c r="G72" s="36">
        <f t="shared" si="7"/>
        <v>500000</v>
      </c>
    </row>
    <row r="73" spans="1:7">
      <c r="A73" s="7" t="s">
        <v>52</v>
      </c>
      <c r="B73" s="7" t="s">
        <v>331</v>
      </c>
      <c r="C73" s="9">
        <v>870</v>
      </c>
      <c r="D73" s="4" t="s">
        <v>126</v>
      </c>
      <c r="E73" s="28">
        <v>500000</v>
      </c>
      <c r="F73" s="28">
        <v>500000</v>
      </c>
      <c r="G73" s="36">
        <v>500000</v>
      </c>
    </row>
    <row r="74" spans="1:7">
      <c r="A74" s="7" t="s">
        <v>55</v>
      </c>
      <c r="B74" s="7"/>
      <c r="C74" s="6" t="s">
        <v>41</v>
      </c>
      <c r="D74" s="4" t="s">
        <v>56</v>
      </c>
      <c r="E74" s="28">
        <f>E75+E88</f>
        <v>503450</v>
      </c>
      <c r="F74" s="28">
        <f>F75+F88</f>
        <v>213050</v>
      </c>
      <c r="G74" s="36">
        <f>G75+G88</f>
        <v>213050</v>
      </c>
    </row>
    <row r="75" spans="1:7" ht="90">
      <c r="A75" s="7" t="s">
        <v>55</v>
      </c>
      <c r="B75" s="7" t="s">
        <v>163</v>
      </c>
      <c r="C75" s="6"/>
      <c r="D75" s="4" t="s">
        <v>504</v>
      </c>
      <c r="E75" s="28">
        <f>E76+E81+E85</f>
        <v>287450</v>
      </c>
      <c r="F75" s="28">
        <f>F76+F85</f>
        <v>97050</v>
      </c>
      <c r="G75" s="36">
        <f>G76+G85</f>
        <v>97050</v>
      </c>
    </row>
    <row r="76" spans="1:7" ht="105">
      <c r="A76" s="7" t="s">
        <v>55</v>
      </c>
      <c r="B76" s="7" t="s">
        <v>171</v>
      </c>
      <c r="C76" s="6"/>
      <c r="D76" s="4" t="s">
        <v>120</v>
      </c>
      <c r="E76" s="28">
        <f t="shared" ref="E76:G77" si="8">E77</f>
        <v>67050</v>
      </c>
      <c r="F76" s="28">
        <f t="shared" si="8"/>
        <v>67050</v>
      </c>
      <c r="G76" s="36">
        <f t="shared" si="8"/>
        <v>67050</v>
      </c>
    </row>
    <row r="77" spans="1:7" ht="105">
      <c r="A77" s="7" t="s">
        <v>55</v>
      </c>
      <c r="B77" s="7" t="s">
        <v>218</v>
      </c>
      <c r="C77" s="6"/>
      <c r="D77" s="21" t="s">
        <v>219</v>
      </c>
      <c r="E77" s="28">
        <f t="shared" si="8"/>
        <v>67050</v>
      </c>
      <c r="F77" s="28">
        <f t="shared" si="8"/>
        <v>67050</v>
      </c>
      <c r="G77" s="36">
        <f t="shared" si="8"/>
        <v>67050</v>
      </c>
    </row>
    <row r="78" spans="1:7" ht="105">
      <c r="A78" s="7" t="s">
        <v>55</v>
      </c>
      <c r="B78" s="7" t="s">
        <v>15</v>
      </c>
      <c r="C78" s="6" t="s">
        <v>41</v>
      </c>
      <c r="D78" s="4" t="s">
        <v>121</v>
      </c>
      <c r="E78" s="28">
        <f>E79+E80</f>
        <v>67050</v>
      </c>
      <c r="F78" s="28">
        <f>F79+F80</f>
        <v>67050</v>
      </c>
      <c r="G78" s="36">
        <f>G79+G80</f>
        <v>67050</v>
      </c>
    </row>
    <row r="79" spans="1:7" ht="30">
      <c r="A79" s="7" t="s">
        <v>55</v>
      </c>
      <c r="B79" s="7" t="s">
        <v>15</v>
      </c>
      <c r="C79" s="39">
        <v>120</v>
      </c>
      <c r="D79" s="4" t="s">
        <v>160</v>
      </c>
      <c r="E79" s="28">
        <v>44993</v>
      </c>
      <c r="F79" s="28">
        <v>44993</v>
      </c>
      <c r="G79" s="36">
        <v>44993</v>
      </c>
    </row>
    <row r="80" spans="1:7" ht="45">
      <c r="A80" s="7" t="s">
        <v>55</v>
      </c>
      <c r="B80" s="7" t="s">
        <v>15</v>
      </c>
      <c r="C80" s="39">
        <v>240</v>
      </c>
      <c r="D80" s="4" t="s">
        <v>161</v>
      </c>
      <c r="E80" s="28">
        <v>22057</v>
      </c>
      <c r="F80" s="28">
        <v>22057</v>
      </c>
      <c r="G80" s="36">
        <v>22057</v>
      </c>
    </row>
    <row r="81" spans="1:7" s="95" customFormat="1" ht="60">
      <c r="A81" s="7" t="s">
        <v>55</v>
      </c>
      <c r="B81" s="7" t="s">
        <v>539</v>
      </c>
      <c r="C81" s="83"/>
      <c r="D81" s="4" t="s">
        <v>540</v>
      </c>
      <c r="E81" s="28">
        <f>E82</f>
        <v>190400</v>
      </c>
      <c r="F81" s="28">
        <v>0</v>
      </c>
      <c r="G81" s="36">
        <v>0</v>
      </c>
    </row>
    <row r="82" spans="1:7" s="95" customFormat="1" ht="60">
      <c r="A82" s="7" t="s">
        <v>55</v>
      </c>
      <c r="B82" s="7" t="s">
        <v>541</v>
      </c>
      <c r="C82" s="83"/>
      <c r="D82" s="4" t="s">
        <v>542</v>
      </c>
      <c r="E82" s="28">
        <f>E83</f>
        <v>190400</v>
      </c>
      <c r="F82" s="28">
        <v>0</v>
      </c>
      <c r="G82" s="36">
        <v>0</v>
      </c>
    </row>
    <row r="83" spans="1:7" s="95" customFormat="1" ht="60">
      <c r="A83" s="7" t="s">
        <v>55</v>
      </c>
      <c r="B83" s="7" t="s">
        <v>549</v>
      </c>
      <c r="C83" s="83"/>
      <c r="D83" s="4" t="s">
        <v>543</v>
      </c>
      <c r="E83" s="28">
        <f>E84</f>
        <v>190400</v>
      </c>
      <c r="F83" s="28">
        <v>0</v>
      </c>
      <c r="G83" s="36">
        <v>0</v>
      </c>
    </row>
    <row r="84" spans="1:7" s="95" customFormat="1" ht="45">
      <c r="A84" s="7" t="s">
        <v>55</v>
      </c>
      <c r="B84" s="7" t="s">
        <v>549</v>
      </c>
      <c r="C84" s="83">
        <v>240</v>
      </c>
      <c r="D84" s="4" t="s">
        <v>161</v>
      </c>
      <c r="E84" s="28">
        <v>190400</v>
      </c>
      <c r="F84" s="28">
        <v>0</v>
      </c>
      <c r="G84" s="36">
        <v>0</v>
      </c>
    </row>
    <row r="85" spans="1:7">
      <c r="A85" s="7" t="s">
        <v>55</v>
      </c>
      <c r="B85" s="7" t="s">
        <v>164</v>
      </c>
      <c r="C85" s="1"/>
      <c r="D85" s="4" t="s">
        <v>51</v>
      </c>
      <c r="E85" s="28">
        <f t="shared" ref="E85:G86" si="9">E86</f>
        <v>30000</v>
      </c>
      <c r="F85" s="28">
        <f t="shared" si="9"/>
        <v>30000</v>
      </c>
      <c r="G85" s="36">
        <f t="shared" si="9"/>
        <v>30000</v>
      </c>
    </row>
    <row r="86" spans="1:7" ht="30">
      <c r="A86" s="7" t="s">
        <v>55</v>
      </c>
      <c r="B86" s="7" t="s">
        <v>332</v>
      </c>
      <c r="C86" s="58"/>
      <c r="D86" s="4" t="s">
        <v>333</v>
      </c>
      <c r="E86" s="28">
        <f t="shared" si="9"/>
        <v>30000</v>
      </c>
      <c r="F86" s="28">
        <f t="shared" si="9"/>
        <v>30000</v>
      </c>
      <c r="G86" s="36">
        <f t="shared" si="9"/>
        <v>30000</v>
      </c>
    </row>
    <row r="87" spans="1:7">
      <c r="A87" s="7" t="s">
        <v>55</v>
      </c>
      <c r="B87" s="7" t="s">
        <v>332</v>
      </c>
      <c r="C87" s="58">
        <v>850</v>
      </c>
      <c r="D87" s="4" t="s">
        <v>162</v>
      </c>
      <c r="E87" s="28">
        <v>30000</v>
      </c>
      <c r="F87" s="28">
        <v>30000</v>
      </c>
      <c r="G87" s="36">
        <v>30000</v>
      </c>
    </row>
    <row r="88" spans="1:7" ht="90">
      <c r="A88" s="7" t="s">
        <v>55</v>
      </c>
      <c r="B88" s="7" t="s">
        <v>172</v>
      </c>
      <c r="C88" s="5" t="s">
        <v>41</v>
      </c>
      <c r="D88" s="4" t="s">
        <v>548</v>
      </c>
      <c r="E88" s="28">
        <f>E89+E93</f>
        <v>216000</v>
      </c>
      <c r="F88" s="28">
        <f>F89+F93</f>
        <v>116000</v>
      </c>
      <c r="G88" s="36">
        <f t="shared" ref="E88:G91" si="10">G89</f>
        <v>116000</v>
      </c>
    </row>
    <row r="89" spans="1:7" ht="105">
      <c r="A89" s="7" t="s">
        <v>55</v>
      </c>
      <c r="B89" s="7" t="s">
        <v>173</v>
      </c>
      <c r="C89" s="5"/>
      <c r="D89" s="4" t="s">
        <v>643</v>
      </c>
      <c r="E89" s="28">
        <f t="shared" si="10"/>
        <v>116000</v>
      </c>
      <c r="F89" s="28">
        <f t="shared" si="10"/>
        <v>116000</v>
      </c>
      <c r="G89" s="36">
        <f t="shared" si="10"/>
        <v>116000</v>
      </c>
    </row>
    <row r="90" spans="1:7" ht="60">
      <c r="A90" s="7" t="s">
        <v>55</v>
      </c>
      <c r="B90" s="7" t="s">
        <v>221</v>
      </c>
      <c r="C90" s="39"/>
      <c r="D90" s="64" t="s">
        <v>587</v>
      </c>
      <c r="E90" s="28">
        <f t="shared" si="10"/>
        <v>116000</v>
      </c>
      <c r="F90" s="28">
        <f t="shared" si="10"/>
        <v>116000</v>
      </c>
      <c r="G90" s="36">
        <f t="shared" si="10"/>
        <v>116000</v>
      </c>
    </row>
    <row r="91" spans="1:7" ht="45">
      <c r="A91" s="7" t="s">
        <v>55</v>
      </c>
      <c r="B91" s="7" t="s">
        <v>334</v>
      </c>
      <c r="C91" s="6" t="s">
        <v>41</v>
      </c>
      <c r="D91" s="4" t="s">
        <v>132</v>
      </c>
      <c r="E91" s="28">
        <f t="shared" si="10"/>
        <v>116000</v>
      </c>
      <c r="F91" s="28">
        <f t="shared" si="10"/>
        <v>116000</v>
      </c>
      <c r="G91" s="36">
        <f t="shared" si="10"/>
        <v>116000</v>
      </c>
    </row>
    <row r="92" spans="1:7" ht="45">
      <c r="A92" s="7" t="s">
        <v>55</v>
      </c>
      <c r="B92" s="7" t="s">
        <v>334</v>
      </c>
      <c r="C92" s="39">
        <v>240</v>
      </c>
      <c r="D92" s="4" t="s">
        <v>161</v>
      </c>
      <c r="E92" s="28">
        <v>116000</v>
      </c>
      <c r="F92" s="28">
        <v>116000</v>
      </c>
      <c r="G92" s="36">
        <v>116000</v>
      </c>
    </row>
    <row r="93" spans="1:7" ht="75">
      <c r="A93" s="7" t="s">
        <v>55</v>
      </c>
      <c r="B93" s="7" t="s">
        <v>335</v>
      </c>
      <c r="C93" s="58"/>
      <c r="D93" s="20" t="s">
        <v>336</v>
      </c>
      <c r="E93" s="28">
        <f>E94</f>
        <v>100000</v>
      </c>
      <c r="F93" s="28">
        <f>F94</f>
        <v>0</v>
      </c>
      <c r="G93" s="36">
        <v>0</v>
      </c>
    </row>
    <row r="94" spans="1:7">
      <c r="A94" s="7" t="s">
        <v>55</v>
      </c>
      <c r="B94" s="7" t="s">
        <v>337</v>
      </c>
      <c r="C94" s="58"/>
      <c r="D94" s="4" t="s">
        <v>338</v>
      </c>
      <c r="E94" s="28">
        <f>E95</f>
        <v>100000</v>
      </c>
      <c r="F94" s="28">
        <f>F95</f>
        <v>0</v>
      </c>
      <c r="G94" s="36">
        <v>0</v>
      </c>
    </row>
    <row r="95" spans="1:7" ht="60">
      <c r="A95" s="7" t="s">
        <v>55</v>
      </c>
      <c r="B95" s="7" t="s">
        <v>339</v>
      </c>
      <c r="C95" s="58"/>
      <c r="D95" s="20" t="s">
        <v>340</v>
      </c>
      <c r="E95" s="28">
        <f>E96</f>
        <v>100000</v>
      </c>
      <c r="F95" s="28">
        <v>0</v>
      </c>
      <c r="G95" s="36">
        <v>0</v>
      </c>
    </row>
    <row r="96" spans="1:7" ht="45">
      <c r="A96" s="7" t="s">
        <v>55</v>
      </c>
      <c r="B96" s="7" t="s">
        <v>339</v>
      </c>
      <c r="C96" s="58">
        <v>240</v>
      </c>
      <c r="D96" s="4" t="s">
        <v>161</v>
      </c>
      <c r="E96" s="28">
        <v>100000</v>
      </c>
      <c r="F96" s="28">
        <v>0</v>
      </c>
      <c r="G96" s="36">
        <v>0</v>
      </c>
    </row>
    <row r="97" spans="1:7" s="85" customFormat="1">
      <c r="A97" s="11" t="s">
        <v>497</v>
      </c>
      <c r="B97" s="11"/>
      <c r="C97" s="2"/>
      <c r="D97" s="3" t="s">
        <v>498</v>
      </c>
      <c r="E97" s="27">
        <f t="shared" ref="E97:G101" si="11">E98</f>
        <v>422900</v>
      </c>
      <c r="F97" s="27">
        <f t="shared" si="11"/>
        <v>430100</v>
      </c>
      <c r="G97" s="35">
        <f t="shared" si="11"/>
        <v>459700</v>
      </c>
    </row>
    <row r="98" spans="1:7" s="80" customFormat="1" ht="30">
      <c r="A98" s="7" t="s">
        <v>499</v>
      </c>
      <c r="B98" s="7"/>
      <c r="C98" s="83"/>
      <c r="D98" s="4" t="s">
        <v>500</v>
      </c>
      <c r="E98" s="28">
        <f t="shared" si="11"/>
        <v>422900</v>
      </c>
      <c r="F98" s="28">
        <f t="shared" si="11"/>
        <v>430100</v>
      </c>
      <c r="G98" s="36">
        <f t="shared" si="11"/>
        <v>459700</v>
      </c>
    </row>
    <row r="99" spans="1:7" s="80" customFormat="1" ht="90">
      <c r="A99" s="7" t="s">
        <v>499</v>
      </c>
      <c r="B99" s="7" t="s">
        <v>163</v>
      </c>
      <c r="C99" s="83"/>
      <c r="D99" s="4" t="s">
        <v>504</v>
      </c>
      <c r="E99" s="28">
        <f t="shared" si="11"/>
        <v>422900</v>
      </c>
      <c r="F99" s="28">
        <f t="shared" si="11"/>
        <v>430100</v>
      </c>
      <c r="G99" s="36">
        <f t="shared" si="11"/>
        <v>459700</v>
      </c>
    </row>
    <row r="100" spans="1:7" s="80" customFormat="1" ht="75">
      <c r="A100" s="7" t="s">
        <v>499</v>
      </c>
      <c r="B100" s="7" t="s">
        <v>501</v>
      </c>
      <c r="C100" s="83"/>
      <c r="D100" s="87" t="s">
        <v>505</v>
      </c>
      <c r="E100" s="28">
        <f t="shared" si="11"/>
        <v>422900</v>
      </c>
      <c r="F100" s="28">
        <f t="shared" si="11"/>
        <v>430100</v>
      </c>
      <c r="G100" s="36">
        <f t="shared" si="11"/>
        <v>459700</v>
      </c>
    </row>
    <row r="101" spans="1:7" s="80" customFormat="1" ht="45">
      <c r="A101" s="7" t="s">
        <v>499</v>
      </c>
      <c r="B101" s="7" t="s">
        <v>502</v>
      </c>
      <c r="C101" s="83"/>
      <c r="D101" s="4" t="s">
        <v>506</v>
      </c>
      <c r="E101" s="28">
        <f t="shared" si="11"/>
        <v>422900</v>
      </c>
      <c r="F101" s="28">
        <f t="shared" si="11"/>
        <v>430100</v>
      </c>
      <c r="G101" s="36">
        <f t="shared" si="11"/>
        <v>459700</v>
      </c>
    </row>
    <row r="102" spans="1:7" s="80" customFormat="1" ht="45">
      <c r="A102" s="7" t="s">
        <v>499</v>
      </c>
      <c r="B102" s="7" t="s">
        <v>503</v>
      </c>
      <c r="C102" s="83"/>
      <c r="D102" s="4" t="s">
        <v>507</v>
      </c>
      <c r="E102" s="28">
        <f>E103+E104</f>
        <v>422900</v>
      </c>
      <c r="F102" s="28">
        <f>F103+F104</f>
        <v>430100</v>
      </c>
      <c r="G102" s="36">
        <f>G103+G104</f>
        <v>459700</v>
      </c>
    </row>
    <row r="103" spans="1:7" s="80" customFormat="1" ht="30">
      <c r="A103" s="7" t="s">
        <v>499</v>
      </c>
      <c r="B103" s="7" t="s">
        <v>503</v>
      </c>
      <c r="C103" s="83">
        <v>120</v>
      </c>
      <c r="D103" s="4" t="s">
        <v>160</v>
      </c>
      <c r="E103" s="28">
        <v>379000</v>
      </c>
      <c r="F103" s="28">
        <v>386200</v>
      </c>
      <c r="G103" s="36">
        <v>415800</v>
      </c>
    </row>
    <row r="104" spans="1:7" s="80" customFormat="1" ht="45">
      <c r="A104" s="7" t="s">
        <v>499</v>
      </c>
      <c r="B104" s="7" t="s">
        <v>503</v>
      </c>
      <c r="C104" s="83">
        <v>240</v>
      </c>
      <c r="D104" s="4" t="s">
        <v>161</v>
      </c>
      <c r="E104" s="28">
        <v>43900</v>
      </c>
      <c r="F104" s="28">
        <v>43900</v>
      </c>
      <c r="G104" s="36">
        <v>43900</v>
      </c>
    </row>
    <row r="105" spans="1:7" ht="42.75">
      <c r="A105" s="11" t="s">
        <v>57</v>
      </c>
      <c r="B105" s="11"/>
      <c r="C105" s="14"/>
      <c r="D105" s="3" t="s">
        <v>58</v>
      </c>
      <c r="E105" s="27">
        <f>E106+E113+E120</f>
        <v>3246649</v>
      </c>
      <c r="F105" s="27">
        <f>F106+F113+F120</f>
        <v>2233149</v>
      </c>
      <c r="G105" s="35">
        <f>G106+G113+G121</f>
        <v>2233149</v>
      </c>
    </row>
    <row r="106" spans="1:7">
      <c r="A106" s="7" t="s">
        <v>59</v>
      </c>
      <c r="B106" s="7"/>
      <c r="C106" s="9"/>
      <c r="D106" s="4" t="s">
        <v>60</v>
      </c>
      <c r="E106" s="28">
        <f t="shared" ref="E106:G110" si="12">E107</f>
        <v>1272500</v>
      </c>
      <c r="F106" s="28">
        <f t="shared" si="12"/>
        <v>359000</v>
      </c>
      <c r="G106" s="36">
        <f t="shared" si="12"/>
        <v>359000</v>
      </c>
    </row>
    <row r="107" spans="1:7" ht="90">
      <c r="A107" s="7" t="s">
        <v>59</v>
      </c>
      <c r="B107" s="7" t="s">
        <v>163</v>
      </c>
      <c r="C107" s="9"/>
      <c r="D107" s="4" t="s">
        <v>504</v>
      </c>
      <c r="E107" s="28">
        <f t="shared" si="12"/>
        <v>1272500</v>
      </c>
      <c r="F107" s="28">
        <f t="shared" si="12"/>
        <v>359000</v>
      </c>
      <c r="G107" s="36">
        <f t="shared" si="12"/>
        <v>359000</v>
      </c>
    </row>
    <row r="108" spans="1:7" ht="105">
      <c r="A108" s="7" t="s">
        <v>59</v>
      </c>
      <c r="B108" s="7" t="s">
        <v>168</v>
      </c>
      <c r="C108" s="9"/>
      <c r="D108" s="4" t="s">
        <v>119</v>
      </c>
      <c r="E108" s="28">
        <f t="shared" si="12"/>
        <v>1272500</v>
      </c>
      <c r="F108" s="28">
        <f t="shared" si="12"/>
        <v>359000</v>
      </c>
      <c r="G108" s="36">
        <f t="shared" si="12"/>
        <v>359000</v>
      </c>
    </row>
    <row r="109" spans="1:7" ht="45">
      <c r="A109" s="7" t="s">
        <v>59</v>
      </c>
      <c r="B109" s="7" t="s">
        <v>317</v>
      </c>
      <c r="C109" s="9"/>
      <c r="D109" s="21" t="s">
        <v>303</v>
      </c>
      <c r="E109" s="28">
        <f t="shared" si="12"/>
        <v>1272500</v>
      </c>
      <c r="F109" s="28">
        <f t="shared" si="12"/>
        <v>359000</v>
      </c>
      <c r="G109" s="36">
        <f t="shared" si="12"/>
        <v>359000</v>
      </c>
    </row>
    <row r="110" spans="1:7" ht="60">
      <c r="A110" s="7" t="s">
        <v>59</v>
      </c>
      <c r="B110" s="7" t="s">
        <v>550</v>
      </c>
      <c r="C110" s="9"/>
      <c r="D110" s="4" t="s">
        <v>122</v>
      </c>
      <c r="E110" s="28">
        <f>E111+E112</f>
        <v>1272500</v>
      </c>
      <c r="F110" s="28">
        <f t="shared" si="12"/>
        <v>359000</v>
      </c>
      <c r="G110" s="36">
        <f t="shared" si="12"/>
        <v>359000</v>
      </c>
    </row>
    <row r="111" spans="1:7" ht="30">
      <c r="A111" s="7" t="s">
        <v>59</v>
      </c>
      <c r="B111" s="7" t="s">
        <v>550</v>
      </c>
      <c r="C111" s="10">
        <v>120</v>
      </c>
      <c r="D111" s="4" t="s">
        <v>160</v>
      </c>
      <c r="E111" s="28">
        <v>582303</v>
      </c>
      <c r="F111" s="28">
        <v>359000</v>
      </c>
      <c r="G111" s="36">
        <v>359000</v>
      </c>
    </row>
    <row r="112" spans="1:7" s="95" customFormat="1" ht="45">
      <c r="A112" s="7" t="s">
        <v>59</v>
      </c>
      <c r="B112" s="7" t="s">
        <v>550</v>
      </c>
      <c r="C112" s="83">
        <v>240</v>
      </c>
      <c r="D112" s="4" t="s">
        <v>161</v>
      </c>
      <c r="E112" s="28">
        <v>690197</v>
      </c>
      <c r="F112" s="28">
        <v>0</v>
      </c>
      <c r="G112" s="36">
        <v>0</v>
      </c>
    </row>
    <row r="113" spans="1:7" ht="60">
      <c r="A113" s="7" t="s">
        <v>61</v>
      </c>
      <c r="B113" s="7"/>
      <c r="C113" s="10"/>
      <c r="D113" s="4" t="s">
        <v>62</v>
      </c>
      <c r="E113" s="28">
        <f t="shared" ref="E113:G116" si="13">E114</f>
        <v>1424149</v>
      </c>
      <c r="F113" s="28">
        <f t="shared" si="13"/>
        <v>1424149</v>
      </c>
      <c r="G113" s="36">
        <f t="shared" si="13"/>
        <v>1424149</v>
      </c>
    </row>
    <row r="114" spans="1:7" ht="135">
      <c r="A114" s="7" t="s">
        <v>61</v>
      </c>
      <c r="B114" s="7" t="s">
        <v>341</v>
      </c>
      <c r="C114" s="10"/>
      <c r="D114" s="4" t="s">
        <v>342</v>
      </c>
      <c r="E114" s="28">
        <f t="shared" si="13"/>
        <v>1424149</v>
      </c>
      <c r="F114" s="28">
        <f t="shared" si="13"/>
        <v>1424149</v>
      </c>
      <c r="G114" s="36">
        <f t="shared" si="13"/>
        <v>1424149</v>
      </c>
    </row>
    <row r="115" spans="1:7" ht="60">
      <c r="A115" s="7" t="s">
        <v>61</v>
      </c>
      <c r="B115" s="7" t="s">
        <v>343</v>
      </c>
      <c r="C115" s="6"/>
      <c r="D115" s="4" t="s">
        <v>588</v>
      </c>
      <c r="E115" s="28">
        <f t="shared" si="13"/>
        <v>1424149</v>
      </c>
      <c r="F115" s="28">
        <f t="shared" si="13"/>
        <v>1424149</v>
      </c>
      <c r="G115" s="36">
        <f t="shared" si="13"/>
        <v>1424149</v>
      </c>
    </row>
    <row r="116" spans="1:7" ht="30">
      <c r="A116" s="7" t="s">
        <v>61</v>
      </c>
      <c r="B116" s="7" t="s">
        <v>344</v>
      </c>
      <c r="C116" s="6"/>
      <c r="D116" s="21" t="s">
        <v>345</v>
      </c>
      <c r="E116" s="28">
        <f t="shared" si="13"/>
        <v>1424149</v>
      </c>
      <c r="F116" s="28">
        <f t="shared" si="13"/>
        <v>1424149</v>
      </c>
      <c r="G116" s="36">
        <f t="shared" si="13"/>
        <v>1424149</v>
      </c>
    </row>
    <row r="117" spans="1:7" ht="60">
      <c r="A117" s="7" t="s">
        <v>61</v>
      </c>
      <c r="B117" s="7" t="s">
        <v>346</v>
      </c>
      <c r="C117" s="10"/>
      <c r="D117" s="4" t="s">
        <v>347</v>
      </c>
      <c r="E117" s="28">
        <f>E118+E119</f>
        <v>1424149</v>
      </c>
      <c r="F117" s="28">
        <f>F118+F119</f>
        <v>1424149</v>
      </c>
      <c r="G117" s="36">
        <f>G118+G119</f>
        <v>1424149</v>
      </c>
    </row>
    <row r="118" spans="1:7" ht="30">
      <c r="A118" s="7" t="s">
        <v>61</v>
      </c>
      <c r="B118" s="7" t="s">
        <v>346</v>
      </c>
      <c r="C118" s="10">
        <v>110</v>
      </c>
      <c r="D118" s="4" t="s">
        <v>199</v>
      </c>
      <c r="E118" s="28">
        <v>1339149</v>
      </c>
      <c r="F118" s="28">
        <v>1339149</v>
      </c>
      <c r="G118" s="36">
        <v>1339149</v>
      </c>
    </row>
    <row r="119" spans="1:7" ht="45">
      <c r="A119" s="7" t="s">
        <v>61</v>
      </c>
      <c r="B119" s="7" t="s">
        <v>346</v>
      </c>
      <c r="C119" s="10">
        <v>240</v>
      </c>
      <c r="D119" s="4" t="s">
        <v>161</v>
      </c>
      <c r="E119" s="28">
        <v>85000</v>
      </c>
      <c r="F119" s="28">
        <v>85000</v>
      </c>
      <c r="G119" s="36">
        <v>85000</v>
      </c>
    </row>
    <row r="120" spans="1:7" s="60" customFormat="1" ht="30">
      <c r="A120" s="7" t="s">
        <v>348</v>
      </c>
      <c r="B120" s="7"/>
      <c r="C120" s="10"/>
      <c r="D120" s="4" t="s">
        <v>349</v>
      </c>
      <c r="E120" s="28">
        <f t="shared" ref="E120:G124" si="14">E121</f>
        <v>550000</v>
      </c>
      <c r="F120" s="28">
        <f t="shared" si="14"/>
        <v>450000</v>
      </c>
      <c r="G120" s="36">
        <f t="shared" si="14"/>
        <v>450000</v>
      </c>
    </row>
    <row r="121" spans="1:7" s="60" customFormat="1" ht="90">
      <c r="A121" s="7" t="s">
        <v>348</v>
      </c>
      <c r="B121" s="7" t="s">
        <v>166</v>
      </c>
      <c r="C121" s="10"/>
      <c r="D121" s="4" t="s">
        <v>350</v>
      </c>
      <c r="E121" s="28">
        <f t="shared" si="14"/>
        <v>550000</v>
      </c>
      <c r="F121" s="28">
        <f t="shared" si="14"/>
        <v>450000</v>
      </c>
      <c r="G121" s="36">
        <f t="shared" si="14"/>
        <v>450000</v>
      </c>
    </row>
    <row r="122" spans="1:7" s="60" customFormat="1" ht="45">
      <c r="A122" s="7" t="s">
        <v>348</v>
      </c>
      <c r="B122" s="7" t="s">
        <v>352</v>
      </c>
      <c r="C122" s="10"/>
      <c r="D122" s="62" t="s">
        <v>351</v>
      </c>
      <c r="E122" s="28">
        <f t="shared" si="14"/>
        <v>550000</v>
      </c>
      <c r="F122" s="28">
        <f t="shared" si="14"/>
        <v>450000</v>
      </c>
      <c r="G122" s="36">
        <f t="shared" si="14"/>
        <v>450000</v>
      </c>
    </row>
    <row r="123" spans="1:7" s="60" customFormat="1" ht="30">
      <c r="A123" s="7" t="s">
        <v>348</v>
      </c>
      <c r="B123" s="7" t="s">
        <v>353</v>
      </c>
      <c r="C123" s="10"/>
      <c r="D123" s="64" t="s">
        <v>354</v>
      </c>
      <c r="E123" s="28">
        <f t="shared" si="14"/>
        <v>550000</v>
      </c>
      <c r="F123" s="28">
        <f t="shared" si="14"/>
        <v>450000</v>
      </c>
      <c r="G123" s="36">
        <f t="shared" si="14"/>
        <v>450000</v>
      </c>
    </row>
    <row r="124" spans="1:7" s="60" customFormat="1" ht="30">
      <c r="A124" s="7" t="s">
        <v>348</v>
      </c>
      <c r="B124" s="7" t="s">
        <v>355</v>
      </c>
      <c r="C124" s="10"/>
      <c r="D124" s="4" t="s">
        <v>356</v>
      </c>
      <c r="E124" s="28">
        <f t="shared" si="14"/>
        <v>550000</v>
      </c>
      <c r="F124" s="28">
        <f t="shared" si="14"/>
        <v>450000</v>
      </c>
      <c r="G124" s="36">
        <f t="shared" si="14"/>
        <v>450000</v>
      </c>
    </row>
    <row r="125" spans="1:7" s="60" customFormat="1" ht="45">
      <c r="A125" s="7" t="s">
        <v>348</v>
      </c>
      <c r="B125" s="7" t="s">
        <v>355</v>
      </c>
      <c r="C125" s="10">
        <v>240</v>
      </c>
      <c r="D125" s="4" t="s">
        <v>161</v>
      </c>
      <c r="E125" s="28">
        <v>550000</v>
      </c>
      <c r="F125" s="28">
        <v>450000</v>
      </c>
      <c r="G125" s="36">
        <v>450000</v>
      </c>
    </row>
    <row r="126" spans="1:7">
      <c r="A126" s="11" t="s">
        <v>63</v>
      </c>
      <c r="B126" s="11"/>
      <c r="C126" s="12"/>
      <c r="D126" s="3" t="s">
        <v>64</v>
      </c>
      <c r="E126" s="27">
        <f>E127+E135+E144+E169</f>
        <v>47668376</v>
      </c>
      <c r="F126" s="27">
        <f>F127+F135+F144+F169</f>
        <v>53074436</v>
      </c>
      <c r="G126" s="35">
        <f>G127+G135+G144+G169</f>
        <v>55089466</v>
      </c>
    </row>
    <row r="127" spans="1:7">
      <c r="A127" s="7" t="s">
        <v>135</v>
      </c>
      <c r="B127" s="7"/>
      <c r="C127" s="10"/>
      <c r="D127" s="4" t="s">
        <v>136</v>
      </c>
      <c r="E127" s="28">
        <f t="shared" ref="E127:G129" si="15">E128</f>
        <v>70000</v>
      </c>
      <c r="F127" s="28">
        <f t="shared" si="15"/>
        <v>70000</v>
      </c>
      <c r="G127" s="36">
        <f t="shared" si="15"/>
        <v>70000</v>
      </c>
    </row>
    <row r="128" spans="1:7" ht="90">
      <c r="A128" s="7" t="s">
        <v>135</v>
      </c>
      <c r="B128" s="7" t="s">
        <v>166</v>
      </c>
      <c r="C128" s="10"/>
      <c r="D128" s="4" t="s">
        <v>350</v>
      </c>
      <c r="E128" s="28">
        <f t="shared" si="15"/>
        <v>70000</v>
      </c>
      <c r="F128" s="28">
        <f t="shared" si="15"/>
        <v>70000</v>
      </c>
      <c r="G128" s="36">
        <f t="shared" si="15"/>
        <v>70000</v>
      </c>
    </row>
    <row r="129" spans="1:7" ht="60">
      <c r="A129" s="7" t="s">
        <v>135</v>
      </c>
      <c r="B129" s="7" t="s">
        <v>175</v>
      </c>
      <c r="C129" s="10"/>
      <c r="D129" s="4" t="s">
        <v>589</v>
      </c>
      <c r="E129" s="28">
        <f t="shared" si="15"/>
        <v>70000</v>
      </c>
      <c r="F129" s="28">
        <f t="shared" si="15"/>
        <v>70000</v>
      </c>
      <c r="G129" s="36">
        <f t="shared" si="15"/>
        <v>70000</v>
      </c>
    </row>
    <row r="130" spans="1:7" ht="60">
      <c r="A130" s="7" t="s">
        <v>135</v>
      </c>
      <c r="B130" s="7" t="s">
        <v>225</v>
      </c>
      <c r="C130" s="10"/>
      <c r="D130" s="22" t="s">
        <v>590</v>
      </c>
      <c r="E130" s="28">
        <f>E131+E133</f>
        <v>70000</v>
      </c>
      <c r="F130" s="28">
        <f>F131+F133</f>
        <v>70000</v>
      </c>
      <c r="G130" s="36">
        <f>G131+G133</f>
        <v>70000</v>
      </c>
    </row>
    <row r="131" spans="1:7" ht="75">
      <c r="A131" s="7" t="s">
        <v>135</v>
      </c>
      <c r="B131" s="7" t="s">
        <v>358</v>
      </c>
      <c r="C131" s="10"/>
      <c r="D131" s="6" t="s">
        <v>591</v>
      </c>
      <c r="E131" s="28">
        <f>E132</f>
        <v>60000</v>
      </c>
      <c r="F131" s="28">
        <f>F132</f>
        <v>60000</v>
      </c>
      <c r="G131" s="36">
        <f>G132</f>
        <v>60000</v>
      </c>
    </row>
    <row r="132" spans="1:7">
      <c r="A132" s="7" t="s">
        <v>135</v>
      </c>
      <c r="B132" s="7" t="s">
        <v>358</v>
      </c>
      <c r="C132" s="10">
        <v>610</v>
      </c>
      <c r="D132" s="4" t="s">
        <v>176</v>
      </c>
      <c r="E132" s="28">
        <v>60000</v>
      </c>
      <c r="F132" s="28">
        <v>60000</v>
      </c>
      <c r="G132" s="36">
        <v>60000</v>
      </c>
    </row>
    <row r="133" spans="1:7" ht="60">
      <c r="A133" s="7" t="s">
        <v>135</v>
      </c>
      <c r="B133" s="7" t="s">
        <v>357</v>
      </c>
      <c r="C133" s="10"/>
      <c r="D133" s="6" t="s">
        <v>592</v>
      </c>
      <c r="E133" s="28">
        <f>E134</f>
        <v>10000</v>
      </c>
      <c r="F133" s="28">
        <f>F134</f>
        <v>10000</v>
      </c>
      <c r="G133" s="36">
        <f>G134</f>
        <v>10000</v>
      </c>
    </row>
    <row r="134" spans="1:7" ht="30">
      <c r="A134" s="7" t="s">
        <v>135</v>
      </c>
      <c r="B134" s="7" t="s">
        <v>357</v>
      </c>
      <c r="C134" s="10">
        <v>110</v>
      </c>
      <c r="D134" s="4" t="s">
        <v>199</v>
      </c>
      <c r="E134" s="28">
        <v>10000</v>
      </c>
      <c r="F134" s="28">
        <v>10000</v>
      </c>
      <c r="G134" s="36">
        <v>10000</v>
      </c>
    </row>
    <row r="135" spans="1:7">
      <c r="A135" s="7" t="s">
        <v>65</v>
      </c>
      <c r="B135" s="7"/>
      <c r="C135" s="10"/>
      <c r="D135" s="4" t="s">
        <v>66</v>
      </c>
      <c r="E135" s="28">
        <f t="shared" ref="E135:G139" si="16">E136</f>
        <v>6858003</v>
      </c>
      <c r="F135" s="28">
        <f t="shared" si="16"/>
        <v>6977750</v>
      </c>
      <c r="G135" s="36">
        <f t="shared" si="16"/>
        <v>7533500</v>
      </c>
    </row>
    <row r="136" spans="1:7" ht="90">
      <c r="A136" s="7" t="s">
        <v>65</v>
      </c>
      <c r="B136" s="7" t="s">
        <v>177</v>
      </c>
      <c r="C136" s="10"/>
      <c r="D136" s="4" t="s">
        <v>551</v>
      </c>
      <c r="E136" s="28">
        <f t="shared" si="16"/>
        <v>6858003</v>
      </c>
      <c r="F136" s="28">
        <f t="shared" si="16"/>
        <v>6977750</v>
      </c>
      <c r="G136" s="36">
        <f t="shared" si="16"/>
        <v>7533500</v>
      </c>
    </row>
    <row r="137" spans="1:7" ht="45">
      <c r="A137" s="7" t="s">
        <v>65</v>
      </c>
      <c r="B137" s="7" t="s">
        <v>178</v>
      </c>
      <c r="C137" s="10"/>
      <c r="D137" s="4" t="s">
        <v>593</v>
      </c>
      <c r="E137" s="28">
        <f>E138+E141</f>
        <v>6858003</v>
      </c>
      <c r="F137" s="28">
        <f>F138+F141</f>
        <v>6977750</v>
      </c>
      <c r="G137" s="36">
        <f>G138+G141</f>
        <v>7533500</v>
      </c>
    </row>
    <row r="138" spans="1:7" ht="60">
      <c r="A138" s="7" t="s">
        <v>65</v>
      </c>
      <c r="B138" s="7" t="s">
        <v>226</v>
      </c>
      <c r="C138" s="10"/>
      <c r="D138" s="24" t="s">
        <v>594</v>
      </c>
      <c r="E138" s="28">
        <f t="shared" si="16"/>
        <v>1371603</v>
      </c>
      <c r="F138" s="28">
        <f t="shared" si="16"/>
        <v>1395550</v>
      </c>
      <c r="G138" s="36">
        <f t="shared" si="16"/>
        <v>1506700</v>
      </c>
    </row>
    <row r="139" spans="1:7" ht="75">
      <c r="A139" s="7" t="s">
        <v>65</v>
      </c>
      <c r="B139" s="7" t="s">
        <v>359</v>
      </c>
      <c r="C139" s="10"/>
      <c r="D139" s="4" t="s">
        <v>304</v>
      </c>
      <c r="E139" s="28">
        <f t="shared" si="16"/>
        <v>1371603</v>
      </c>
      <c r="F139" s="28">
        <f t="shared" si="16"/>
        <v>1395550</v>
      </c>
      <c r="G139" s="36">
        <f t="shared" si="16"/>
        <v>1506700</v>
      </c>
    </row>
    <row r="140" spans="1:7" ht="45">
      <c r="A140" s="7" t="s">
        <v>65</v>
      </c>
      <c r="B140" s="7" t="s">
        <v>359</v>
      </c>
      <c r="C140" s="31">
        <v>240</v>
      </c>
      <c r="D140" s="4" t="s">
        <v>161</v>
      </c>
      <c r="E140" s="28">
        <v>1371603</v>
      </c>
      <c r="F140" s="28">
        <v>1395550</v>
      </c>
      <c r="G140" s="36">
        <v>1506700</v>
      </c>
    </row>
    <row r="141" spans="1:7" s="80" customFormat="1" ht="60">
      <c r="A141" s="7" t="s">
        <v>65</v>
      </c>
      <c r="B141" s="7" t="s">
        <v>493</v>
      </c>
      <c r="C141" s="31"/>
      <c r="D141" s="4" t="s">
        <v>495</v>
      </c>
      <c r="E141" s="28">
        <f t="shared" ref="E141:G142" si="17">E142</f>
        <v>5486400</v>
      </c>
      <c r="F141" s="28">
        <f t="shared" si="17"/>
        <v>5582200</v>
      </c>
      <c r="G141" s="36">
        <f t="shared" si="17"/>
        <v>6026800</v>
      </c>
    </row>
    <row r="142" spans="1:7" s="80" customFormat="1" ht="60">
      <c r="A142" s="7" t="s">
        <v>65</v>
      </c>
      <c r="B142" s="7" t="s">
        <v>494</v>
      </c>
      <c r="C142" s="31"/>
      <c r="D142" s="4" t="s">
        <v>496</v>
      </c>
      <c r="E142" s="28">
        <f t="shared" si="17"/>
        <v>5486400</v>
      </c>
      <c r="F142" s="28">
        <f t="shared" si="17"/>
        <v>5582200</v>
      </c>
      <c r="G142" s="36">
        <f t="shared" si="17"/>
        <v>6026800</v>
      </c>
    </row>
    <row r="143" spans="1:7" s="80" customFormat="1" ht="45">
      <c r="A143" s="7" t="s">
        <v>65</v>
      </c>
      <c r="B143" s="7" t="s">
        <v>494</v>
      </c>
      <c r="C143" s="31">
        <v>240</v>
      </c>
      <c r="D143" s="4" t="s">
        <v>161</v>
      </c>
      <c r="E143" s="28">
        <v>5486400</v>
      </c>
      <c r="F143" s="28">
        <v>5582200</v>
      </c>
      <c r="G143" s="36">
        <v>6026800</v>
      </c>
    </row>
    <row r="144" spans="1:7">
      <c r="A144" s="7" t="s">
        <v>67</v>
      </c>
      <c r="B144" s="7"/>
      <c r="C144" s="10"/>
      <c r="D144" s="4" t="s">
        <v>68</v>
      </c>
      <c r="E144" s="28">
        <f t="shared" ref="E144:G145" si="18">E145</f>
        <v>39763973</v>
      </c>
      <c r="F144" s="28">
        <f t="shared" si="18"/>
        <v>45093686</v>
      </c>
      <c r="G144" s="36">
        <f t="shared" si="18"/>
        <v>46552966</v>
      </c>
    </row>
    <row r="145" spans="1:7" ht="90">
      <c r="A145" s="7" t="s">
        <v>67</v>
      </c>
      <c r="B145" s="7" t="s">
        <v>177</v>
      </c>
      <c r="C145" s="10"/>
      <c r="D145" s="4" t="s">
        <v>551</v>
      </c>
      <c r="E145" s="28">
        <f t="shared" si="18"/>
        <v>39763973</v>
      </c>
      <c r="F145" s="28">
        <f t="shared" si="18"/>
        <v>45093686</v>
      </c>
      <c r="G145" s="36">
        <f t="shared" si="18"/>
        <v>46552966</v>
      </c>
    </row>
    <row r="146" spans="1:7" ht="45">
      <c r="A146" s="7" t="s">
        <v>67</v>
      </c>
      <c r="B146" s="7" t="s">
        <v>179</v>
      </c>
      <c r="C146" s="10"/>
      <c r="D146" s="4" t="s">
        <v>595</v>
      </c>
      <c r="E146" s="28">
        <f>E147+E156+E161+E164</f>
        <v>39763973</v>
      </c>
      <c r="F146" s="28">
        <f>F147+F156+F164</f>
        <v>45093686</v>
      </c>
      <c r="G146" s="36">
        <f>G147+G156+G161+G164</f>
        <v>46552966</v>
      </c>
    </row>
    <row r="147" spans="1:7" ht="45">
      <c r="A147" s="7" t="s">
        <v>67</v>
      </c>
      <c r="B147" s="7" t="s">
        <v>227</v>
      </c>
      <c r="C147" s="10"/>
      <c r="D147" s="24" t="s">
        <v>228</v>
      </c>
      <c r="E147" s="28">
        <f>E148+E150+E152+E154</f>
        <v>17050973</v>
      </c>
      <c r="F147" s="28">
        <f>F148+F150+F152+F154</f>
        <v>18925811</v>
      </c>
      <c r="G147" s="36">
        <f>G148+G150+G152+G154</f>
        <v>20290716</v>
      </c>
    </row>
    <row r="148" spans="1:7" ht="30">
      <c r="A148" s="7" t="s">
        <v>67</v>
      </c>
      <c r="B148" s="7" t="s">
        <v>360</v>
      </c>
      <c r="C148" s="10"/>
      <c r="D148" s="4" t="s">
        <v>150</v>
      </c>
      <c r="E148" s="28">
        <f t="shared" ref="E148:G148" si="19">E149</f>
        <v>6581748</v>
      </c>
      <c r="F148" s="28">
        <f>F149</f>
        <v>8074786</v>
      </c>
      <c r="G148" s="36">
        <f t="shared" si="19"/>
        <v>9049491</v>
      </c>
    </row>
    <row r="149" spans="1:7" ht="45">
      <c r="A149" s="7" t="s">
        <v>67</v>
      </c>
      <c r="B149" s="7" t="s">
        <v>360</v>
      </c>
      <c r="C149" s="10">
        <v>240</v>
      </c>
      <c r="D149" s="4" t="s">
        <v>161</v>
      </c>
      <c r="E149" s="28">
        <v>6581748</v>
      </c>
      <c r="F149" s="28">
        <v>8074786</v>
      </c>
      <c r="G149" s="36">
        <v>9049491</v>
      </c>
    </row>
    <row r="150" spans="1:7" ht="60">
      <c r="A150" s="7" t="s">
        <v>67</v>
      </c>
      <c r="B150" s="7" t="s">
        <v>17</v>
      </c>
      <c r="C150" s="10"/>
      <c r="D150" s="8" t="s">
        <v>69</v>
      </c>
      <c r="E150" s="28">
        <f>E151</f>
        <v>8485600</v>
      </c>
      <c r="F150" s="28">
        <f>F151</f>
        <v>8867400</v>
      </c>
      <c r="G150" s="36">
        <f>G151</f>
        <v>9257600</v>
      </c>
    </row>
    <row r="151" spans="1:7" ht="45">
      <c r="A151" s="7" t="s">
        <v>67</v>
      </c>
      <c r="B151" s="7" t="s">
        <v>17</v>
      </c>
      <c r="C151" s="69">
        <v>240</v>
      </c>
      <c r="D151" s="16" t="s">
        <v>161</v>
      </c>
      <c r="E151" s="70">
        <v>8485600</v>
      </c>
      <c r="F151" s="28">
        <v>8867400</v>
      </c>
      <c r="G151" s="36">
        <v>9257600</v>
      </c>
    </row>
    <row r="152" spans="1:7" s="80" customFormat="1" ht="60">
      <c r="A152" s="7" t="s">
        <v>67</v>
      </c>
      <c r="B152" s="7" t="s">
        <v>492</v>
      </c>
      <c r="C152" s="69"/>
      <c r="D152" s="16" t="s">
        <v>671</v>
      </c>
      <c r="E152" s="70">
        <f>E153</f>
        <v>1586900</v>
      </c>
      <c r="F152" s="28">
        <f>F153</f>
        <v>1586900</v>
      </c>
      <c r="G152" s="36">
        <f>G153</f>
        <v>1586900</v>
      </c>
    </row>
    <row r="153" spans="1:7" s="80" customFormat="1" ht="45">
      <c r="A153" s="7" t="s">
        <v>67</v>
      </c>
      <c r="B153" s="7" t="s">
        <v>492</v>
      </c>
      <c r="C153" s="69">
        <v>240</v>
      </c>
      <c r="D153" s="16" t="s">
        <v>161</v>
      </c>
      <c r="E153" s="70">
        <v>1586900</v>
      </c>
      <c r="F153" s="28">
        <v>1586900</v>
      </c>
      <c r="G153" s="36">
        <v>1586900</v>
      </c>
    </row>
    <row r="154" spans="1:7" s="71" customFormat="1" ht="63.75" customHeight="1">
      <c r="A154" s="7" t="s">
        <v>67</v>
      </c>
      <c r="B154" s="7" t="s">
        <v>370</v>
      </c>
      <c r="C154" s="69"/>
      <c r="D154" s="16" t="s">
        <v>672</v>
      </c>
      <c r="E154" s="70">
        <f>E155</f>
        <v>396725</v>
      </c>
      <c r="F154" s="28">
        <f>F155</f>
        <v>396725</v>
      </c>
      <c r="G154" s="36">
        <f>G155</f>
        <v>396725</v>
      </c>
    </row>
    <row r="155" spans="1:7" s="71" customFormat="1" ht="45">
      <c r="A155" s="7" t="s">
        <v>67</v>
      </c>
      <c r="B155" s="7" t="s">
        <v>370</v>
      </c>
      <c r="C155" s="10">
        <v>240</v>
      </c>
      <c r="D155" s="16" t="s">
        <v>161</v>
      </c>
      <c r="E155" s="28">
        <v>396725</v>
      </c>
      <c r="F155" s="28">
        <v>396725</v>
      </c>
      <c r="G155" s="36">
        <v>396725</v>
      </c>
    </row>
    <row r="156" spans="1:7" s="63" customFormat="1" ht="75">
      <c r="A156" s="7" t="s">
        <v>67</v>
      </c>
      <c r="B156" s="7" t="s">
        <v>361</v>
      </c>
      <c r="C156" s="10"/>
      <c r="D156" s="61" t="s">
        <v>596</v>
      </c>
      <c r="E156" s="28">
        <f>E157+E159</f>
        <v>19222875</v>
      </c>
      <c r="F156" s="28">
        <f>F157+F159</f>
        <v>24023375</v>
      </c>
      <c r="G156" s="36">
        <f>G157+G159</f>
        <v>24023375</v>
      </c>
    </row>
    <row r="157" spans="1:7" s="80" customFormat="1" ht="30">
      <c r="A157" s="7" t="s">
        <v>67</v>
      </c>
      <c r="B157" s="7" t="s">
        <v>490</v>
      </c>
      <c r="C157" s="10"/>
      <c r="D157" s="65" t="s">
        <v>491</v>
      </c>
      <c r="E157" s="28">
        <f>E158</f>
        <v>15378300</v>
      </c>
      <c r="F157" s="28">
        <f>F158</f>
        <v>19218700</v>
      </c>
      <c r="G157" s="36">
        <f>G158</f>
        <v>19218700</v>
      </c>
    </row>
    <row r="158" spans="1:7" s="80" customFormat="1" ht="45">
      <c r="A158" s="7" t="s">
        <v>67</v>
      </c>
      <c r="B158" s="7" t="s">
        <v>490</v>
      </c>
      <c r="C158" s="10">
        <v>240</v>
      </c>
      <c r="D158" s="4" t="s">
        <v>161</v>
      </c>
      <c r="E158" s="28">
        <v>15378300</v>
      </c>
      <c r="F158" s="28">
        <v>19218700</v>
      </c>
      <c r="G158" s="36">
        <v>19218700</v>
      </c>
    </row>
    <row r="159" spans="1:7" s="63" customFormat="1" ht="30">
      <c r="A159" s="7" t="s">
        <v>67</v>
      </c>
      <c r="B159" s="7" t="s">
        <v>489</v>
      </c>
      <c r="C159" s="10"/>
      <c r="D159" s="65" t="s">
        <v>488</v>
      </c>
      <c r="E159" s="28">
        <f>E160</f>
        <v>3844575</v>
      </c>
      <c r="F159" s="28">
        <f>F160</f>
        <v>4804675</v>
      </c>
      <c r="G159" s="36">
        <f>G160</f>
        <v>4804675</v>
      </c>
    </row>
    <row r="160" spans="1:7" s="63" customFormat="1" ht="45">
      <c r="A160" s="7" t="s">
        <v>67</v>
      </c>
      <c r="B160" s="7" t="s">
        <v>489</v>
      </c>
      <c r="C160" s="10">
        <v>240</v>
      </c>
      <c r="D160" s="4" t="s">
        <v>161</v>
      </c>
      <c r="E160" s="28">
        <v>3844575</v>
      </c>
      <c r="F160" s="28">
        <v>4804675</v>
      </c>
      <c r="G160" s="36">
        <v>4804675</v>
      </c>
    </row>
    <row r="161" spans="1:7" s="63" customFormat="1" ht="30">
      <c r="A161" s="7" t="s">
        <v>67</v>
      </c>
      <c r="B161" s="7" t="s">
        <v>362</v>
      </c>
      <c r="C161" s="10"/>
      <c r="D161" s="65" t="s">
        <v>363</v>
      </c>
      <c r="E161" s="28">
        <f>E162</f>
        <v>1436000</v>
      </c>
      <c r="F161" s="28">
        <v>0</v>
      </c>
      <c r="G161" s="36">
        <v>0</v>
      </c>
    </row>
    <row r="162" spans="1:7" s="63" customFormat="1" ht="60">
      <c r="A162" s="7" t="s">
        <v>67</v>
      </c>
      <c r="B162" s="7" t="s">
        <v>364</v>
      </c>
      <c r="C162" s="10"/>
      <c r="D162" s="65" t="s">
        <v>365</v>
      </c>
      <c r="E162" s="28">
        <f>E163</f>
        <v>1436000</v>
      </c>
      <c r="F162" s="28">
        <v>0</v>
      </c>
      <c r="G162" s="36">
        <v>0</v>
      </c>
    </row>
    <row r="163" spans="1:7" s="63" customFormat="1" ht="45">
      <c r="A163" s="7" t="s">
        <v>67</v>
      </c>
      <c r="B163" s="7" t="s">
        <v>364</v>
      </c>
      <c r="C163" s="10">
        <v>240</v>
      </c>
      <c r="D163" s="4" t="s">
        <v>161</v>
      </c>
      <c r="E163" s="28">
        <v>1436000</v>
      </c>
      <c r="F163" s="28">
        <v>0</v>
      </c>
      <c r="G163" s="36">
        <v>0</v>
      </c>
    </row>
    <row r="164" spans="1:7" s="66" customFormat="1" ht="60">
      <c r="A164" s="7" t="s">
        <v>67</v>
      </c>
      <c r="B164" s="7" t="s">
        <v>366</v>
      </c>
      <c r="C164" s="10"/>
      <c r="D164" s="68" t="s">
        <v>367</v>
      </c>
      <c r="E164" s="28">
        <f>E165+E167</f>
        <v>2054125</v>
      </c>
      <c r="F164" s="28">
        <f>F165+F167</f>
        <v>2144500</v>
      </c>
      <c r="G164" s="36">
        <f>G165+G167</f>
        <v>2238875</v>
      </c>
    </row>
    <row r="165" spans="1:7" s="80" customFormat="1" ht="60">
      <c r="A165" s="7" t="s">
        <v>67</v>
      </c>
      <c r="B165" s="7" t="s">
        <v>486</v>
      </c>
      <c r="C165" s="69"/>
      <c r="D165" s="68" t="s">
        <v>487</v>
      </c>
      <c r="E165" s="70">
        <f>E166</f>
        <v>1643300</v>
      </c>
      <c r="F165" s="28">
        <f>F166</f>
        <v>1715600</v>
      </c>
      <c r="G165" s="36">
        <f>G166</f>
        <v>1791100</v>
      </c>
    </row>
    <row r="166" spans="1:7" s="80" customFormat="1" ht="45">
      <c r="A166" s="7" t="s">
        <v>67</v>
      </c>
      <c r="B166" s="7" t="s">
        <v>486</v>
      </c>
      <c r="C166" s="69">
        <v>240</v>
      </c>
      <c r="D166" s="4" t="s">
        <v>161</v>
      </c>
      <c r="E166" s="70">
        <v>1643300</v>
      </c>
      <c r="F166" s="28">
        <v>1715600</v>
      </c>
      <c r="G166" s="36">
        <v>1791100</v>
      </c>
    </row>
    <row r="167" spans="1:7" s="67" customFormat="1" ht="75">
      <c r="A167" s="7" t="s">
        <v>67</v>
      </c>
      <c r="B167" s="7" t="s">
        <v>368</v>
      </c>
      <c r="C167" s="69"/>
      <c r="D167" s="65" t="s">
        <v>369</v>
      </c>
      <c r="E167" s="70">
        <f>E168</f>
        <v>410825</v>
      </c>
      <c r="F167" s="28">
        <f>F168</f>
        <v>428900</v>
      </c>
      <c r="G167" s="36">
        <f>G168</f>
        <v>447775</v>
      </c>
    </row>
    <row r="168" spans="1:7" s="67" customFormat="1" ht="45">
      <c r="A168" s="7" t="s">
        <v>67</v>
      </c>
      <c r="B168" s="7" t="s">
        <v>368</v>
      </c>
      <c r="C168" s="69">
        <v>240</v>
      </c>
      <c r="D168" s="4" t="s">
        <v>161</v>
      </c>
      <c r="E168" s="70">
        <v>410825</v>
      </c>
      <c r="F168" s="28">
        <v>428900</v>
      </c>
      <c r="G168" s="36">
        <v>447775</v>
      </c>
    </row>
    <row r="169" spans="1:7" s="13" customFormat="1" ht="30">
      <c r="A169" s="7" t="s">
        <v>70</v>
      </c>
      <c r="B169" s="7"/>
      <c r="C169" s="10"/>
      <c r="D169" s="4" t="s">
        <v>71</v>
      </c>
      <c r="E169" s="28">
        <f>E170+E184+E201+E206</f>
        <v>976400</v>
      </c>
      <c r="F169" s="28">
        <f>F170+F184+F201+F206</f>
        <v>933000</v>
      </c>
      <c r="G169" s="36">
        <f>G170+G184+G201+G206</f>
        <v>933000</v>
      </c>
    </row>
    <row r="170" spans="1:7" ht="75">
      <c r="A170" s="7" t="s">
        <v>70</v>
      </c>
      <c r="B170" s="7" t="s">
        <v>180</v>
      </c>
      <c r="C170" s="10"/>
      <c r="D170" s="4" t="s">
        <v>552</v>
      </c>
      <c r="E170" s="28">
        <f>E171</f>
        <v>200000</v>
      </c>
      <c r="F170" s="28">
        <f>F171</f>
        <v>200000</v>
      </c>
      <c r="G170" s="36">
        <f>G171</f>
        <v>200000</v>
      </c>
    </row>
    <row r="171" spans="1:7" ht="30">
      <c r="A171" s="7" t="s">
        <v>70</v>
      </c>
      <c r="B171" s="7" t="s">
        <v>181</v>
      </c>
      <c r="C171" s="10"/>
      <c r="D171" s="4" t="s">
        <v>72</v>
      </c>
      <c r="E171" s="28">
        <f>E172+E179</f>
        <v>200000</v>
      </c>
      <c r="F171" s="28">
        <f>F172+F179</f>
        <v>200000</v>
      </c>
      <c r="G171" s="36">
        <f>G172+G179</f>
        <v>200000</v>
      </c>
    </row>
    <row r="172" spans="1:7" ht="60">
      <c r="A172" s="7" t="s">
        <v>70</v>
      </c>
      <c r="B172" s="7" t="s">
        <v>229</v>
      </c>
      <c r="C172" s="10"/>
      <c r="D172" s="20" t="s">
        <v>230</v>
      </c>
      <c r="E172" s="28">
        <f>E173+E175+E177</f>
        <v>180000</v>
      </c>
      <c r="F172" s="28">
        <f>F173+F175+F177</f>
        <v>180000</v>
      </c>
      <c r="G172" s="36">
        <f>G173+G175+G177</f>
        <v>180000</v>
      </c>
    </row>
    <row r="173" spans="1:7" ht="30">
      <c r="A173" s="7" t="s">
        <v>73</v>
      </c>
      <c r="B173" s="7" t="s">
        <v>371</v>
      </c>
      <c r="C173" s="10"/>
      <c r="D173" s="4" t="s">
        <v>134</v>
      </c>
      <c r="E173" s="28">
        <f>E174</f>
        <v>70000</v>
      </c>
      <c r="F173" s="28">
        <f>F174</f>
        <v>70000</v>
      </c>
      <c r="G173" s="36">
        <f>G174</f>
        <v>70000</v>
      </c>
    </row>
    <row r="174" spans="1:7" ht="45">
      <c r="A174" s="7" t="s">
        <v>73</v>
      </c>
      <c r="B174" s="7" t="s">
        <v>371</v>
      </c>
      <c r="C174" s="10">
        <v>240</v>
      </c>
      <c r="D174" s="4" t="s">
        <v>161</v>
      </c>
      <c r="E174" s="28">
        <v>70000</v>
      </c>
      <c r="F174" s="28">
        <v>70000</v>
      </c>
      <c r="G174" s="36">
        <v>70000</v>
      </c>
    </row>
    <row r="175" spans="1:7" ht="45">
      <c r="A175" s="7" t="s">
        <v>70</v>
      </c>
      <c r="B175" s="7" t="s">
        <v>372</v>
      </c>
      <c r="C175" s="10"/>
      <c r="D175" s="4" t="s">
        <v>619</v>
      </c>
      <c r="E175" s="28">
        <f>E176</f>
        <v>100000</v>
      </c>
      <c r="F175" s="28">
        <f>F176</f>
        <v>100000</v>
      </c>
      <c r="G175" s="36">
        <f>G176</f>
        <v>100000</v>
      </c>
    </row>
    <row r="176" spans="1:7" ht="56.25" customHeight="1">
      <c r="A176" s="7" t="s">
        <v>70</v>
      </c>
      <c r="B176" s="7" t="s">
        <v>372</v>
      </c>
      <c r="C176" s="10">
        <v>240</v>
      </c>
      <c r="D176" s="4" t="s">
        <v>161</v>
      </c>
      <c r="E176" s="28">
        <v>100000</v>
      </c>
      <c r="F176" s="28">
        <v>100000</v>
      </c>
      <c r="G176" s="36">
        <v>100000</v>
      </c>
    </row>
    <row r="177" spans="1:7" ht="56.25" customHeight="1">
      <c r="A177" s="7" t="s">
        <v>70</v>
      </c>
      <c r="B177" s="7" t="s">
        <v>373</v>
      </c>
      <c r="C177" s="10"/>
      <c r="D177" s="19" t="s">
        <v>32</v>
      </c>
      <c r="E177" s="28">
        <f>E178</f>
        <v>10000</v>
      </c>
      <c r="F177" s="28">
        <f>F178</f>
        <v>10000</v>
      </c>
      <c r="G177" s="36">
        <f>G178</f>
        <v>10000</v>
      </c>
    </row>
    <row r="178" spans="1:7" ht="56.25" customHeight="1">
      <c r="A178" s="7" t="s">
        <v>70</v>
      </c>
      <c r="B178" s="7" t="s">
        <v>373</v>
      </c>
      <c r="C178" s="10">
        <v>240</v>
      </c>
      <c r="D178" s="4" t="s">
        <v>161</v>
      </c>
      <c r="E178" s="28">
        <v>10000</v>
      </c>
      <c r="F178" s="28">
        <v>10000</v>
      </c>
      <c r="G178" s="36">
        <v>10000</v>
      </c>
    </row>
    <row r="179" spans="1:7" ht="90">
      <c r="A179" s="7" t="s">
        <v>70</v>
      </c>
      <c r="B179" s="7" t="s">
        <v>231</v>
      </c>
      <c r="C179" s="10"/>
      <c r="D179" s="20" t="s">
        <v>622</v>
      </c>
      <c r="E179" s="28">
        <f>E180+E182</f>
        <v>20000</v>
      </c>
      <c r="F179" s="28">
        <f>F180+F182</f>
        <v>20000</v>
      </c>
      <c r="G179" s="36">
        <f>G180+G182</f>
        <v>20000</v>
      </c>
    </row>
    <row r="180" spans="1:7" ht="60">
      <c r="A180" s="7" t="s">
        <v>70</v>
      </c>
      <c r="B180" s="7" t="s">
        <v>374</v>
      </c>
      <c r="C180" s="10"/>
      <c r="D180" s="4" t="s">
        <v>597</v>
      </c>
      <c r="E180" s="28">
        <f>E181</f>
        <v>10000</v>
      </c>
      <c r="F180" s="28">
        <f>F181</f>
        <v>10000</v>
      </c>
      <c r="G180" s="36">
        <f>G181</f>
        <v>10000</v>
      </c>
    </row>
    <row r="181" spans="1:7" ht="45">
      <c r="A181" s="7" t="s">
        <v>70</v>
      </c>
      <c r="B181" s="7" t="s">
        <v>374</v>
      </c>
      <c r="C181" s="10">
        <v>240</v>
      </c>
      <c r="D181" s="4" t="s">
        <v>161</v>
      </c>
      <c r="E181" s="28">
        <v>10000</v>
      </c>
      <c r="F181" s="28">
        <v>10000</v>
      </c>
      <c r="G181" s="36">
        <v>10000</v>
      </c>
    </row>
    <row r="182" spans="1:7" ht="30">
      <c r="A182" s="7" t="s">
        <v>70</v>
      </c>
      <c r="B182" s="7" t="s">
        <v>375</v>
      </c>
      <c r="C182" s="10"/>
      <c r="D182" s="4" t="s">
        <v>1</v>
      </c>
      <c r="E182" s="28">
        <f>E183</f>
        <v>10000</v>
      </c>
      <c r="F182" s="28">
        <f>F183</f>
        <v>10000</v>
      </c>
      <c r="G182" s="36">
        <f>G183</f>
        <v>10000</v>
      </c>
    </row>
    <row r="183" spans="1:7" ht="45">
      <c r="A183" s="7" t="s">
        <v>70</v>
      </c>
      <c r="B183" s="7" t="s">
        <v>375</v>
      </c>
      <c r="C183" s="10">
        <v>240</v>
      </c>
      <c r="D183" s="4" t="s">
        <v>161</v>
      </c>
      <c r="E183" s="28">
        <v>10000</v>
      </c>
      <c r="F183" s="28">
        <v>10000</v>
      </c>
      <c r="G183" s="36">
        <v>10000</v>
      </c>
    </row>
    <row r="184" spans="1:7" s="33" customFormat="1" ht="105">
      <c r="A184" s="30" t="s">
        <v>70</v>
      </c>
      <c r="B184" s="30" t="s">
        <v>276</v>
      </c>
      <c r="C184" s="31"/>
      <c r="D184" s="34" t="s">
        <v>644</v>
      </c>
      <c r="E184" s="32">
        <f>E185+E189+E193+E197</f>
        <v>168400</v>
      </c>
      <c r="F184" s="32">
        <f>F185+F189+F193</f>
        <v>125000</v>
      </c>
      <c r="G184" s="38">
        <f>G185+G189+G193</f>
        <v>125000</v>
      </c>
    </row>
    <row r="185" spans="1:7" ht="45">
      <c r="A185" s="7" t="s">
        <v>70</v>
      </c>
      <c r="B185" s="7" t="s">
        <v>277</v>
      </c>
      <c r="C185" s="10"/>
      <c r="D185" s="4" t="s">
        <v>289</v>
      </c>
      <c r="E185" s="28">
        <f t="shared" ref="E185:G187" si="20">E186</f>
        <v>48000</v>
      </c>
      <c r="F185" s="28">
        <f t="shared" si="20"/>
        <v>48000</v>
      </c>
      <c r="G185" s="36">
        <f t="shared" si="20"/>
        <v>48000</v>
      </c>
    </row>
    <row r="186" spans="1:7" ht="45">
      <c r="A186" s="7" t="s">
        <v>70</v>
      </c>
      <c r="B186" s="7" t="s">
        <v>278</v>
      </c>
      <c r="C186" s="10"/>
      <c r="D186" s="4" t="s">
        <v>290</v>
      </c>
      <c r="E186" s="28">
        <f t="shared" si="20"/>
        <v>48000</v>
      </c>
      <c r="F186" s="28">
        <f t="shared" si="20"/>
        <v>48000</v>
      </c>
      <c r="G186" s="36">
        <f t="shared" si="20"/>
        <v>48000</v>
      </c>
    </row>
    <row r="187" spans="1:7" ht="45">
      <c r="A187" s="7" t="s">
        <v>70</v>
      </c>
      <c r="B187" s="7" t="s">
        <v>376</v>
      </c>
      <c r="C187" s="10"/>
      <c r="D187" s="4" t="s">
        <v>279</v>
      </c>
      <c r="E187" s="28">
        <f t="shared" si="20"/>
        <v>48000</v>
      </c>
      <c r="F187" s="28">
        <f t="shared" si="20"/>
        <v>48000</v>
      </c>
      <c r="G187" s="36">
        <f t="shared" si="20"/>
        <v>48000</v>
      </c>
    </row>
    <row r="188" spans="1:7" ht="45">
      <c r="A188" s="7" t="s">
        <v>70</v>
      </c>
      <c r="B188" s="7" t="s">
        <v>376</v>
      </c>
      <c r="C188" s="10">
        <v>240</v>
      </c>
      <c r="D188" s="4" t="s">
        <v>161</v>
      </c>
      <c r="E188" s="28">
        <v>48000</v>
      </c>
      <c r="F188" s="28">
        <v>48000</v>
      </c>
      <c r="G188" s="36">
        <v>48000</v>
      </c>
    </row>
    <row r="189" spans="1:7" ht="60">
      <c r="A189" s="7" t="s">
        <v>70</v>
      </c>
      <c r="B189" s="7" t="s">
        <v>281</v>
      </c>
      <c r="C189" s="10"/>
      <c r="D189" s="4" t="s">
        <v>313</v>
      </c>
      <c r="E189" s="28">
        <f t="shared" ref="E189:G191" si="21">E190</f>
        <v>59000</v>
      </c>
      <c r="F189" s="28">
        <f t="shared" si="21"/>
        <v>59000</v>
      </c>
      <c r="G189" s="36">
        <f t="shared" si="21"/>
        <v>59000</v>
      </c>
    </row>
    <row r="190" spans="1:7" ht="45">
      <c r="A190" s="7" t="s">
        <v>70</v>
      </c>
      <c r="B190" s="7" t="s">
        <v>280</v>
      </c>
      <c r="C190" s="10"/>
      <c r="D190" s="4" t="s">
        <v>314</v>
      </c>
      <c r="E190" s="28">
        <f t="shared" si="21"/>
        <v>59000</v>
      </c>
      <c r="F190" s="28">
        <f t="shared" si="21"/>
        <v>59000</v>
      </c>
      <c r="G190" s="36">
        <f t="shared" si="21"/>
        <v>59000</v>
      </c>
    </row>
    <row r="191" spans="1:7" ht="60">
      <c r="A191" s="7" t="s">
        <v>70</v>
      </c>
      <c r="B191" s="7" t="s">
        <v>377</v>
      </c>
      <c r="C191" s="10"/>
      <c r="D191" s="4" t="s">
        <v>315</v>
      </c>
      <c r="E191" s="28">
        <f t="shared" si="21"/>
        <v>59000</v>
      </c>
      <c r="F191" s="28">
        <f t="shared" si="21"/>
        <v>59000</v>
      </c>
      <c r="G191" s="36">
        <f t="shared" si="21"/>
        <v>59000</v>
      </c>
    </row>
    <row r="192" spans="1:7" ht="45">
      <c r="A192" s="7" t="s">
        <v>70</v>
      </c>
      <c r="B192" s="7" t="s">
        <v>377</v>
      </c>
      <c r="C192" s="10">
        <v>240</v>
      </c>
      <c r="D192" s="4" t="s">
        <v>161</v>
      </c>
      <c r="E192" s="28">
        <v>59000</v>
      </c>
      <c r="F192" s="28">
        <v>59000</v>
      </c>
      <c r="G192" s="36">
        <v>59000</v>
      </c>
    </row>
    <row r="193" spans="1:7" ht="45">
      <c r="A193" s="7" t="s">
        <v>70</v>
      </c>
      <c r="B193" s="7" t="s">
        <v>282</v>
      </c>
      <c r="C193" s="10"/>
      <c r="D193" s="4" t="s">
        <v>553</v>
      </c>
      <c r="E193" s="28">
        <f t="shared" ref="E193:G195" si="22">E194</f>
        <v>18000</v>
      </c>
      <c r="F193" s="28">
        <f t="shared" si="22"/>
        <v>18000</v>
      </c>
      <c r="G193" s="36">
        <f t="shared" si="22"/>
        <v>18000</v>
      </c>
    </row>
    <row r="194" spans="1:7" ht="60">
      <c r="A194" s="7" t="s">
        <v>70</v>
      </c>
      <c r="B194" s="7" t="s">
        <v>316</v>
      </c>
      <c r="C194" s="10"/>
      <c r="D194" s="4" t="s">
        <v>554</v>
      </c>
      <c r="E194" s="28">
        <f t="shared" si="22"/>
        <v>18000</v>
      </c>
      <c r="F194" s="28">
        <f t="shared" si="22"/>
        <v>18000</v>
      </c>
      <c r="G194" s="36">
        <f t="shared" si="22"/>
        <v>18000</v>
      </c>
    </row>
    <row r="195" spans="1:7" ht="45">
      <c r="A195" s="7" t="s">
        <v>70</v>
      </c>
      <c r="B195" s="7" t="s">
        <v>378</v>
      </c>
      <c r="C195" s="10"/>
      <c r="D195" s="4" t="s">
        <v>634</v>
      </c>
      <c r="E195" s="28">
        <f t="shared" si="22"/>
        <v>18000</v>
      </c>
      <c r="F195" s="28">
        <f t="shared" si="22"/>
        <v>18000</v>
      </c>
      <c r="G195" s="36">
        <f t="shared" si="22"/>
        <v>18000</v>
      </c>
    </row>
    <row r="196" spans="1:7" ht="45">
      <c r="A196" s="7" t="s">
        <v>70</v>
      </c>
      <c r="B196" s="7" t="s">
        <v>378</v>
      </c>
      <c r="C196" s="10">
        <v>240</v>
      </c>
      <c r="D196" s="4" t="s">
        <v>161</v>
      </c>
      <c r="E196" s="28">
        <v>18000</v>
      </c>
      <c r="F196" s="28">
        <v>18000</v>
      </c>
      <c r="G196" s="36">
        <v>18000</v>
      </c>
    </row>
    <row r="197" spans="1:7" s="95" customFormat="1" ht="60">
      <c r="A197" s="7" t="s">
        <v>70</v>
      </c>
      <c r="B197" s="7" t="s">
        <v>684</v>
      </c>
      <c r="C197" s="10"/>
      <c r="D197" s="4" t="s">
        <v>681</v>
      </c>
      <c r="E197" s="28">
        <f>E198</f>
        <v>43400</v>
      </c>
      <c r="F197" s="28">
        <v>0</v>
      </c>
      <c r="G197" s="36">
        <v>0</v>
      </c>
    </row>
    <row r="198" spans="1:7" s="95" customFormat="1" ht="120">
      <c r="A198" s="7" t="s">
        <v>70</v>
      </c>
      <c r="B198" s="7" t="s">
        <v>685</v>
      </c>
      <c r="C198" s="10"/>
      <c r="D198" s="4" t="s">
        <v>682</v>
      </c>
      <c r="E198" s="28">
        <f>E199</f>
        <v>43400</v>
      </c>
      <c r="F198" s="28">
        <v>0</v>
      </c>
      <c r="G198" s="36">
        <v>0</v>
      </c>
    </row>
    <row r="199" spans="1:7" s="95" customFormat="1" ht="75">
      <c r="A199" s="7" t="s">
        <v>70</v>
      </c>
      <c r="B199" s="7" t="s">
        <v>686</v>
      </c>
      <c r="C199" s="10"/>
      <c r="D199" s="4" t="s">
        <v>683</v>
      </c>
      <c r="E199" s="28">
        <f>E200</f>
        <v>43400</v>
      </c>
      <c r="F199" s="28">
        <v>0</v>
      </c>
      <c r="G199" s="36">
        <v>0</v>
      </c>
    </row>
    <row r="200" spans="1:7" s="95" customFormat="1" ht="45">
      <c r="A200" s="7" t="s">
        <v>70</v>
      </c>
      <c r="B200" s="7" t="s">
        <v>686</v>
      </c>
      <c r="C200" s="10">
        <v>240</v>
      </c>
      <c r="D200" s="4" t="s">
        <v>161</v>
      </c>
      <c r="E200" s="28">
        <v>43400</v>
      </c>
      <c r="F200" s="28">
        <v>0</v>
      </c>
      <c r="G200" s="36">
        <v>0</v>
      </c>
    </row>
    <row r="201" spans="1:7" s="95" customFormat="1" ht="90">
      <c r="A201" s="7" t="s">
        <v>70</v>
      </c>
      <c r="B201" s="7" t="s">
        <v>172</v>
      </c>
      <c r="C201" s="5" t="s">
        <v>41</v>
      </c>
      <c r="D201" s="4" t="s">
        <v>645</v>
      </c>
      <c r="E201" s="28">
        <f>E202</f>
        <v>593000</v>
      </c>
      <c r="F201" s="28">
        <f t="shared" ref="E201:G204" si="23">F202</f>
        <v>593000</v>
      </c>
      <c r="G201" s="36">
        <f t="shared" si="23"/>
        <v>593000</v>
      </c>
    </row>
    <row r="202" spans="1:7" s="95" customFormat="1" ht="105">
      <c r="A202" s="7" t="s">
        <v>70</v>
      </c>
      <c r="B202" s="7" t="s">
        <v>173</v>
      </c>
      <c r="C202" s="5"/>
      <c r="D202" s="4" t="s">
        <v>555</v>
      </c>
      <c r="E202" s="28">
        <f t="shared" si="23"/>
        <v>593000</v>
      </c>
      <c r="F202" s="28">
        <f t="shared" si="23"/>
        <v>593000</v>
      </c>
      <c r="G202" s="36">
        <f t="shared" si="23"/>
        <v>593000</v>
      </c>
    </row>
    <row r="203" spans="1:7" s="95" customFormat="1" ht="60">
      <c r="A203" s="7" t="s">
        <v>70</v>
      </c>
      <c r="B203" s="7" t="s">
        <v>220</v>
      </c>
      <c r="C203" s="39"/>
      <c r="D203" s="25" t="s">
        <v>305</v>
      </c>
      <c r="E203" s="28">
        <f t="shared" si="23"/>
        <v>593000</v>
      </c>
      <c r="F203" s="28">
        <f t="shared" si="23"/>
        <v>593000</v>
      </c>
      <c r="G203" s="36">
        <f t="shared" si="23"/>
        <v>593000</v>
      </c>
    </row>
    <row r="204" spans="1:7" s="95" customFormat="1" ht="75">
      <c r="A204" s="7" t="s">
        <v>70</v>
      </c>
      <c r="B204" s="7" t="s">
        <v>379</v>
      </c>
      <c r="C204" s="10"/>
      <c r="D204" s="4" t="s">
        <v>275</v>
      </c>
      <c r="E204" s="28">
        <f t="shared" si="23"/>
        <v>593000</v>
      </c>
      <c r="F204" s="28">
        <f t="shared" si="23"/>
        <v>593000</v>
      </c>
      <c r="G204" s="36">
        <f t="shared" si="23"/>
        <v>593000</v>
      </c>
    </row>
    <row r="205" spans="1:7" ht="45">
      <c r="A205" s="7" t="s">
        <v>70</v>
      </c>
      <c r="B205" s="7" t="s">
        <v>379</v>
      </c>
      <c r="C205" s="10">
        <v>240</v>
      </c>
      <c r="D205" s="4" t="s">
        <v>161</v>
      </c>
      <c r="E205" s="28">
        <v>593000</v>
      </c>
      <c r="F205" s="28">
        <v>593000</v>
      </c>
      <c r="G205" s="36">
        <v>593000</v>
      </c>
    </row>
    <row r="206" spans="1:7" ht="90">
      <c r="A206" s="7" t="s">
        <v>70</v>
      </c>
      <c r="B206" s="7" t="s">
        <v>182</v>
      </c>
      <c r="C206" s="10"/>
      <c r="D206" s="4" t="s">
        <v>556</v>
      </c>
      <c r="E206" s="28">
        <f t="shared" ref="E206:G209" si="24">E207</f>
        <v>15000</v>
      </c>
      <c r="F206" s="28">
        <f t="shared" si="24"/>
        <v>15000</v>
      </c>
      <c r="G206" s="36">
        <f t="shared" si="24"/>
        <v>15000</v>
      </c>
    </row>
    <row r="207" spans="1:7" ht="75">
      <c r="A207" s="7" t="s">
        <v>70</v>
      </c>
      <c r="B207" s="7" t="s">
        <v>183</v>
      </c>
      <c r="C207" s="10"/>
      <c r="D207" s="4" t="s">
        <v>623</v>
      </c>
      <c r="E207" s="28">
        <f t="shared" si="24"/>
        <v>15000</v>
      </c>
      <c r="F207" s="28">
        <f t="shared" si="24"/>
        <v>15000</v>
      </c>
      <c r="G207" s="36">
        <f t="shared" si="24"/>
        <v>15000</v>
      </c>
    </row>
    <row r="208" spans="1:7" ht="60">
      <c r="A208" s="7" t="s">
        <v>70</v>
      </c>
      <c r="B208" s="7" t="s">
        <v>322</v>
      </c>
      <c r="C208" s="10"/>
      <c r="D208" s="4" t="s">
        <v>320</v>
      </c>
      <c r="E208" s="28">
        <f t="shared" si="24"/>
        <v>15000</v>
      </c>
      <c r="F208" s="28">
        <f t="shared" si="24"/>
        <v>15000</v>
      </c>
      <c r="G208" s="36">
        <f t="shared" si="24"/>
        <v>15000</v>
      </c>
    </row>
    <row r="209" spans="1:7" ht="45">
      <c r="A209" s="7" t="s">
        <v>70</v>
      </c>
      <c r="B209" s="7" t="s">
        <v>380</v>
      </c>
      <c r="C209" s="39"/>
      <c r="D209" s="43" t="s">
        <v>321</v>
      </c>
      <c r="E209" s="28">
        <f t="shared" si="24"/>
        <v>15000</v>
      </c>
      <c r="F209" s="28">
        <f t="shared" si="24"/>
        <v>15000</v>
      </c>
      <c r="G209" s="36">
        <f t="shared" si="24"/>
        <v>15000</v>
      </c>
    </row>
    <row r="210" spans="1:7" s="95" customFormat="1">
      <c r="A210" s="7" t="s">
        <v>70</v>
      </c>
      <c r="B210" s="7" t="s">
        <v>380</v>
      </c>
      <c r="C210" s="39">
        <v>610</v>
      </c>
      <c r="D210" s="4" t="s">
        <v>176</v>
      </c>
      <c r="E210" s="28">
        <v>15000</v>
      </c>
      <c r="F210" s="28">
        <v>15000</v>
      </c>
      <c r="G210" s="36">
        <v>15000</v>
      </c>
    </row>
    <row r="211" spans="1:7" s="95" customFormat="1" ht="28.5">
      <c r="A211" s="11" t="s">
        <v>283</v>
      </c>
      <c r="B211" s="11"/>
      <c r="C211" s="2"/>
      <c r="D211" s="3" t="s">
        <v>284</v>
      </c>
      <c r="E211" s="27">
        <f>E212+E221+E234</f>
        <v>15994413</v>
      </c>
      <c r="F211" s="27">
        <f>F212+F221+F234</f>
        <v>11184825</v>
      </c>
      <c r="G211" s="35">
        <f>G212+G221+G234</f>
        <v>11184825</v>
      </c>
    </row>
    <row r="212" spans="1:7" s="95" customFormat="1">
      <c r="A212" s="7" t="s">
        <v>33</v>
      </c>
      <c r="B212" s="7"/>
      <c r="C212" s="39"/>
      <c r="D212" s="4" t="s">
        <v>34</v>
      </c>
      <c r="E212" s="28">
        <f t="shared" ref="E212:G216" si="25">E213</f>
        <v>554541</v>
      </c>
      <c r="F212" s="28">
        <f t="shared" si="25"/>
        <v>519750</v>
      </c>
      <c r="G212" s="36">
        <f t="shared" si="25"/>
        <v>519750</v>
      </c>
    </row>
    <row r="213" spans="1:7" s="95" customFormat="1" ht="90">
      <c r="A213" s="7" t="s">
        <v>33</v>
      </c>
      <c r="B213" s="7" t="s">
        <v>382</v>
      </c>
      <c r="C213" s="39"/>
      <c r="D213" s="4" t="s">
        <v>383</v>
      </c>
      <c r="E213" s="28">
        <f t="shared" si="25"/>
        <v>554541</v>
      </c>
      <c r="F213" s="28">
        <f t="shared" si="25"/>
        <v>519750</v>
      </c>
      <c r="G213" s="36">
        <f t="shared" si="25"/>
        <v>519750</v>
      </c>
    </row>
    <row r="214" spans="1:7" ht="30">
      <c r="A214" s="7" t="s">
        <v>33</v>
      </c>
      <c r="B214" s="7" t="s">
        <v>384</v>
      </c>
      <c r="C214" s="39"/>
      <c r="D214" s="4" t="s">
        <v>385</v>
      </c>
      <c r="E214" s="28">
        <f t="shared" si="25"/>
        <v>554541</v>
      </c>
      <c r="F214" s="28">
        <f t="shared" si="25"/>
        <v>519750</v>
      </c>
      <c r="G214" s="36">
        <f t="shared" si="25"/>
        <v>519750</v>
      </c>
    </row>
    <row r="215" spans="1:7" ht="75">
      <c r="A215" s="7" t="s">
        <v>33</v>
      </c>
      <c r="B215" s="7" t="s">
        <v>386</v>
      </c>
      <c r="C215" s="39"/>
      <c r="D215" s="4" t="s">
        <v>324</v>
      </c>
      <c r="E215" s="28">
        <f>E216+E218</f>
        <v>554541</v>
      </c>
      <c r="F215" s="28">
        <f>F216+F218</f>
        <v>519750</v>
      </c>
      <c r="G215" s="36">
        <f>G216+G218</f>
        <v>519750</v>
      </c>
    </row>
    <row r="216" spans="1:7" ht="75">
      <c r="A216" s="7" t="s">
        <v>33</v>
      </c>
      <c r="B216" s="7" t="s">
        <v>387</v>
      </c>
      <c r="C216" s="39"/>
      <c r="D216" s="73" t="s">
        <v>598</v>
      </c>
      <c r="E216" s="28">
        <f t="shared" si="25"/>
        <v>258400</v>
      </c>
      <c r="F216" s="28">
        <f t="shared" si="25"/>
        <v>258400</v>
      </c>
      <c r="G216" s="36">
        <f t="shared" si="25"/>
        <v>258400</v>
      </c>
    </row>
    <row r="217" spans="1:7" ht="45">
      <c r="A217" s="7" t="s">
        <v>33</v>
      </c>
      <c r="B217" s="7" t="s">
        <v>387</v>
      </c>
      <c r="C217" s="39">
        <v>240</v>
      </c>
      <c r="D217" s="4" t="s">
        <v>6</v>
      </c>
      <c r="E217" s="28">
        <v>258400</v>
      </c>
      <c r="F217" s="28">
        <v>258400</v>
      </c>
      <c r="G217" s="36">
        <v>258400</v>
      </c>
    </row>
    <row r="218" spans="1:7" ht="30">
      <c r="A218" s="7" t="s">
        <v>33</v>
      </c>
      <c r="B218" s="7" t="s">
        <v>388</v>
      </c>
      <c r="C218" s="59"/>
      <c r="D218" s="73" t="s">
        <v>390</v>
      </c>
      <c r="E218" s="28">
        <f>E219+E220</f>
        <v>296141</v>
      </c>
      <c r="F218" s="28">
        <f>F219</f>
        <v>261350</v>
      </c>
      <c r="G218" s="36">
        <f>G219</f>
        <v>261350</v>
      </c>
    </row>
    <row r="219" spans="1:7">
      <c r="A219" s="7" t="s">
        <v>33</v>
      </c>
      <c r="B219" s="7" t="s">
        <v>388</v>
      </c>
      <c r="C219" s="59">
        <v>830</v>
      </c>
      <c r="D219" s="4" t="s">
        <v>389</v>
      </c>
      <c r="E219" s="28">
        <v>266350</v>
      </c>
      <c r="F219" s="28">
        <v>261350</v>
      </c>
      <c r="G219" s="36">
        <v>261350</v>
      </c>
    </row>
    <row r="220" spans="1:7" ht="45">
      <c r="A220" s="7" t="s">
        <v>33</v>
      </c>
      <c r="B220" s="7" t="s">
        <v>388</v>
      </c>
      <c r="C220" s="101">
        <v>240</v>
      </c>
      <c r="D220" s="4" t="s">
        <v>6</v>
      </c>
      <c r="E220" s="28">
        <v>29791</v>
      </c>
      <c r="F220" s="28">
        <v>0</v>
      </c>
      <c r="G220" s="36">
        <v>0</v>
      </c>
    </row>
    <row r="221" spans="1:7">
      <c r="A221" s="7" t="s">
        <v>2</v>
      </c>
      <c r="B221" s="7"/>
      <c r="C221" s="39"/>
      <c r="D221" s="4" t="s">
        <v>3</v>
      </c>
      <c r="E221" s="28">
        <f>E222+E227</f>
        <v>2871797</v>
      </c>
      <c r="F221" s="28">
        <f>F222+F227</f>
        <v>1900000</v>
      </c>
      <c r="G221" s="36">
        <f>G222+G227</f>
        <v>1900000</v>
      </c>
    </row>
    <row r="222" spans="1:7" ht="105">
      <c r="A222" s="7" t="s">
        <v>2</v>
      </c>
      <c r="B222" s="7" t="s">
        <v>4</v>
      </c>
      <c r="C222" s="39"/>
      <c r="D222" s="4" t="s">
        <v>646</v>
      </c>
      <c r="E222" s="28">
        <f t="shared" ref="E222:G225" si="26">E223</f>
        <v>200000</v>
      </c>
      <c r="F222" s="28">
        <f t="shared" si="26"/>
        <v>200000</v>
      </c>
      <c r="G222" s="36">
        <f t="shared" si="26"/>
        <v>200000</v>
      </c>
    </row>
    <row r="223" spans="1:7" ht="60">
      <c r="A223" s="7" t="s">
        <v>2</v>
      </c>
      <c r="B223" s="7" t="s">
        <v>557</v>
      </c>
      <c r="C223" s="39"/>
      <c r="D223" s="4" t="s">
        <v>647</v>
      </c>
      <c r="E223" s="28">
        <f t="shared" si="26"/>
        <v>200000</v>
      </c>
      <c r="F223" s="28">
        <f t="shared" si="26"/>
        <v>200000</v>
      </c>
      <c r="G223" s="36">
        <f t="shared" si="26"/>
        <v>200000</v>
      </c>
    </row>
    <row r="224" spans="1:7" ht="60">
      <c r="A224" s="7" t="s">
        <v>2</v>
      </c>
      <c r="B224" s="7" t="s">
        <v>558</v>
      </c>
      <c r="C224" s="39"/>
      <c r="D224" s="4" t="s">
        <v>624</v>
      </c>
      <c r="E224" s="28">
        <f t="shared" si="26"/>
        <v>200000</v>
      </c>
      <c r="F224" s="28">
        <f t="shared" si="26"/>
        <v>200000</v>
      </c>
      <c r="G224" s="36">
        <f t="shared" si="26"/>
        <v>200000</v>
      </c>
    </row>
    <row r="225" spans="1:7" ht="75">
      <c r="A225" s="7" t="s">
        <v>2</v>
      </c>
      <c r="B225" s="7" t="s">
        <v>559</v>
      </c>
      <c r="C225" s="39"/>
      <c r="D225" s="4" t="s">
        <v>5</v>
      </c>
      <c r="E225" s="28">
        <f t="shared" si="26"/>
        <v>200000</v>
      </c>
      <c r="F225" s="28">
        <f t="shared" si="26"/>
        <v>200000</v>
      </c>
      <c r="G225" s="36">
        <f t="shared" si="26"/>
        <v>200000</v>
      </c>
    </row>
    <row r="226" spans="1:7" s="72" customFormat="1" ht="45">
      <c r="A226" s="7" t="s">
        <v>2</v>
      </c>
      <c r="B226" s="7" t="s">
        <v>559</v>
      </c>
      <c r="C226" s="39">
        <v>240</v>
      </c>
      <c r="D226" s="4" t="s">
        <v>6</v>
      </c>
      <c r="E226" s="28">
        <v>200000</v>
      </c>
      <c r="F226" s="28">
        <v>200000</v>
      </c>
      <c r="G226" s="36">
        <v>200000</v>
      </c>
    </row>
    <row r="227" spans="1:7" s="72" customFormat="1" ht="90">
      <c r="A227" s="7" t="s">
        <v>2</v>
      </c>
      <c r="B227" s="7" t="s">
        <v>382</v>
      </c>
      <c r="C227" s="59"/>
      <c r="D227" s="4" t="s">
        <v>383</v>
      </c>
      <c r="E227" s="28">
        <f>E228</f>
        <v>2671797</v>
      </c>
      <c r="F227" s="28">
        <f>F228+F232</f>
        <v>1700000</v>
      </c>
      <c r="G227" s="36">
        <f>G228+G232</f>
        <v>1700000</v>
      </c>
    </row>
    <row r="228" spans="1:7" s="95" customFormat="1" ht="30">
      <c r="A228" s="7" t="s">
        <v>2</v>
      </c>
      <c r="B228" s="7" t="s">
        <v>384</v>
      </c>
      <c r="C228" s="59"/>
      <c r="D228" s="4" t="s">
        <v>385</v>
      </c>
      <c r="E228" s="28">
        <f>E229</f>
        <v>2671797</v>
      </c>
      <c r="F228" s="28">
        <f t="shared" ref="F228:G230" si="27">F229</f>
        <v>1000000</v>
      </c>
      <c r="G228" s="36">
        <f t="shared" si="27"/>
        <v>1000000</v>
      </c>
    </row>
    <row r="229" spans="1:7" ht="45">
      <c r="A229" s="7" t="s">
        <v>2</v>
      </c>
      <c r="B229" s="7" t="s">
        <v>391</v>
      </c>
      <c r="C229" s="59"/>
      <c r="D229" s="75" t="s">
        <v>392</v>
      </c>
      <c r="E229" s="28">
        <f>E230+E232</f>
        <v>2671797</v>
      </c>
      <c r="F229" s="28">
        <f t="shared" si="27"/>
        <v>1000000</v>
      </c>
      <c r="G229" s="36">
        <f t="shared" si="27"/>
        <v>1000000</v>
      </c>
    </row>
    <row r="230" spans="1:7" ht="30">
      <c r="A230" s="7" t="s">
        <v>2</v>
      </c>
      <c r="B230" s="7" t="s">
        <v>396</v>
      </c>
      <c r="C230" s="59"/>
      <c r="D230" s="4" t="s">
        <v>393</v>
      </c>
      <c r="E230" s="28">
        <f>E231</f>
        <v>1000000</v>
      </c>
      <c r="F230" s="28">
        <f t="shared" si="27"/>
        <v>1000000</v>
      </c>
      <c r="G230" s="36">
        <f t="shared" si="27"/>
        <v>1000000</v>
      </c>
    </row>
    <row r="231" spans="1:7" ht="75">
      <c r="A231" s="7" t="s">
        <v>2</v>
      </c>
      <c r="B231" s="7" t="s">
        <v>396</v>
      </c>
      <c r="C231" s="59">
        <v>810</v>
      </c>
      <c r="D231" s="4" t="s">
        <v>394</v>
      </c>
      <c r="E231" s="28">
        <v>1000000</v>
      </c>
      <c r="F231" s="28">
        <v>1000000</v>
      </c>
      <c r="G231" s="36">
        <v>1000000</v>
      </c>
    </row>
    <row r="232" spans="1:7" ht="30">
      <c r="A232" s="7" t="s">
        <v>2</v>
      </c>
      <c r="B232" s="7" t="s">
        <v>656</v>
      </c>
      <c r="C232" s="59"/>
      <c r="D232" s="4" t="s">
        <v>640</v>
      </c>
      <c r="E232" s="28">
        <f>E233</f>
        <v>1671797</v>
      </c>
      <c r="F232" s="28">
        <f>F233</f>
        <v>700000</v>
      </c>
      <c r="G232" s="36">
        <f>G233</f>
        <v>700000</v>
      </c>
    </row>
    <row r="233" spans="1:7" ht="45">
      <c r="A233" s="7" t="s">
        <v>2</v>
      </c>
      <c r="B233" s="7" t="s">
        <v>656</v>
      </c>
      <c r="C233" s="59">
        <v>240</v>
      </c>
      <c r="D233" s="4" t="s">
        <v>6</v>
      </c>
      <c r="E233" s="28">
        <v>1671797</v>
      </c>
      <c r="F233" s="28">
        <v>700000</v>
      </c>
      <c r="G233" s="36">
        <v>700000</v>
      </c>
    </row>
    <row r="234" spans="1:7">
      <c r="A234" s="7" t="s">
        <v>285</v>
      </c>
      <c r="B234" s="7"/>
      <c r="C234" s="39"/>
      <c r="D234" s="4" t="s">
        <v>286</v>
      </c>
      <c r="E234" s="28">
        <f>E235+E240</f>
        <v>12568075</v>
      </c>
      <c r="F234" s="28">
        <f>F235+F240</f>
        <v>8765075</v>
      </c>
      <c r="G234" s="36">
        <f>G235+G240</f>
        <v>8765075</v>
      </c>
    </row>
    <row r="235" spans="1:7" s="74" customFormat="1" ht="75">
      <c r="A235" s="7" t="s">
        <v>285</v>
      </c>
      <c r="B235" s="7" t="s">
        <v>184</v>
      </c>
      <c r="C235" s="39"/>
      <c r="D235" s="4" t="s">
        <v>648</v>
      </c>
      <c r="E235" s="28">
        <f t="shared" ref="E235:G238" si="28">E236</f>
        <v>70000</v>
      </c>
      <c r="F235" s="28">
        <f t="shared" si="28"/>
        <v>70000</v>
      </c>
      <c r="G235" s="36">
        <f t="shared" si="28"/>
        <v>70000</v>
      </c>
    </row>
    <row r="236" spans="1:7" s="74" customFormat="1" ht="90">
      <c r="A236" s="7" t="s">
        <v>285</v>
      </c>
      <c r="B236" s="7" t="s">
        <v>185</v>
      </c>
      <c r="C236" s="39"/>
      <c r="D236" s="4" t="s">
        <v>560</v>
      </c>
      <c r="E236" s="28">
        <f t="shared" si="28"/>
        <v>70000</v>
      </c>
      <c r="F236" s="28">
        <f t="shared" si="28"/>
        <v>70000</v>
      </c>
      <c r="G236" s="36">
        <f t="shared" si="28"/>
        <v>70000</v>
      </c>
    </row>
    <row r="237" spans="1:7" s="74" customFormat="1" ht="75">
      <c r="A237" s="7" t="s">
        <v>285</v>
      </c>
      <c r="B237" s="7" t="s">
        <v>323</v>
      </c>
      <c r="C237" s="39"/>
      <c r="D237" s="23" t="s">
        <v>311</v>
      </c>
      <c r="E237" s="28">
        <f t="shared" si="28"/>
        <v>70000</v>
      </c>
      <c r="F237" s="28">
        <f t="shared" si="28"/>
        <v>70000</v>
      </c>
      <c r="G237" s="36">
        <f t="shared" si="28"/>
        <v>70000</v>
      </c>
    </row>
    <row r="238" spans="1:7" s="74" customFormat="1" ht="45">
      <c r="A238" s="7" t="s">
        <v>285</v>
      </c>
      <c r="B238" s="7" t="s">
        <v>381</v>
      </c>
      <c r="C238" s="39"/>
      <c r="D238" s="4" t="s">
        <v>310</v>
      </c>
      <c r="E238" s="28">
        <f t="shared" si="28"/>
        <v>70000</v>
      </c>
      <c r="F238" s="28">
        <f t="shared" si="28"/>
        <v>70000</v>
      </c>
      <c r="G238" s="36">
        <f t="shared" si="28"/>
        <v>70000</v>
      </c>
    </row>
    <row r="239" spans="1:7" s="74" customFormat="1" ht="45">
      <c r="A239" s="7" t="s">
        <v>285</v>
      </c>
      <c r="B239" s="7" t="s">
        <v>381</v>
      </c>
      <c r="C239" s="39">
        <v>240</v>
      </c>
      <c r="D239" s="4" t="s">
        <v>161</v>
      </c>
      <c r="E239" s="28">
        <v>70000</v>
      </c>
      <c r="F239" s="28">
        <v>70000</v>
      </c>
      <c r="G239" s="36">
        <v>70000</v>
      </c>
    </row>
    <row r="240" spans="1:7" s="74" customFormat="1" ht="90">
      <c r="A240" s="7" t="s">
        <v>285</v>
      </c>
      <c r="B240" s="7" t="s">
        <v>382</v>
      </c>
      <c r="C240" s="59"/>
      <c r="D240" s="4" t="s">
        <v>383</v>
      </c>
      <c r="E240" s="28">
        <f>E241+E246</f>
        <v>12498075</v>
      </c>
      <c r="F240" s="28">
        <f>F241+F246</f>
        <v>8695075</v>
      </c>
      <c r="G240" s="36">
        <f>G241+G246</f>
        <v>8695075</v>
      </c>
    </row>
    <row r="241" spans="1:7" s="74" customFormat="1" ht="30">
      <c r="A241" s="7" t="s">
        <v>285</v>
      </c>
      <c r="B241" s="7" t="s">
        <v>384</v>
      </c>
      <c r="C241" s="59"/>
      <c r="D241" s="4" t="s">
        <v>385</v>
      </c>
      <c r="E241" s="28">
        <f t="shared" ref="E241:G242" si="29">E242</f>
        <v>500000</v>
      </c>
      <c r="F241" s="28">
        <f t="shared" si="29"/>
        <v>500000</v>
      </c>
      <c r="G241" s="36">
        <f t="shared" si="29"/>
        <v>500000</v>
      </c>
    </row>
    <row r="242" spans="1:7" ht="45">
      <c r="A242" s="7" t="s">
        <v>285</v>
      </c>
      <c r="B242" s="7" t="s">
        <v>391</v>
      </c>
      <c r="C242" s="59"/>
      <c r="D242" s="75" t="s">
        <v>392</v>
      </c>
      <c r="E242" s="28">
        <f t="shared" si="29"/>
        <v>500000</v>
      </c>
      <c r="F242" s="28">
        <f t="shared" si="29"/>
        <v>500000</v>
      </c>
      <c r="G242" s="36">
        <f t="shared" si="29"/>
        <v>500000</v>
      </c>
    </row>
    <row r="243" spans="1:7" ht="45">
      <c r="A243" s="7" t="s">
        <v>285</v>
      </c>
      <c r="B243" s="7" t="s">
        <v>395</v>
      </c>
      <c r="C243" s="59"/>
      <c r="D243" s="4" t="s">
        <v>599</v>
      </c>
      <c r="E243" s="28">
        <f>E244+E245</f>
        <v>500000</v>
      </c>
      <c r="F243" s="28">
        <f>F244+F245</f>
        <v>500000</v>
      </c>
      <c r="G243" s="36">
        <f>G244+G245</f>
        <v>500000</v>
      </c>
    </row>
    <row r="244" spans="1:7">
      <c r="A244" s="7" t="s">
        <v>285</v>
      </c>
      <c r="B244" s="7" t="s">
        <v>395</v>
      </c>
      <c r="C244" s="59">
        <v>410</v>
      </c>
      <c r="D244" s="4" t="s">
        <v>291</v>
      </c>
      <c r="E244" s="28">
        <v>250000</v>
      </c>
      <c r="F244" s="28">
        <v>250000</v>
      </c>
      <c r="G244" s="36">
        <v>250000</v>
      </c>
    </row>
    <row r="245" spans="1:7" ht="45">
      <c r="A245" s="7" t="s">
        <v>285</v>
      </c>
      <c r="B245" s="7" t="s">
        <v>395</v>
      </c>
      <c r="C245" s="59">
        <v>240</v>
      </c>
      <c r="D245" s="4" t="s">
        <v>161</v>
      </c>
      <c r="E245" s="28">
        <v>250000</v>
      </c>
      <c r="F245" s="28">
        <v>250000</v>
      </c>
      <c r="G245" s="36">
        <v>250000</v>
      </c>
    </row>
    <row r="246" spans="1:7" ht="45">
      <c r="A246" s="7" t="s">
        <v>285</v>
      </c>
      <c r="B246" s="7" t="s">
        <v>397</v>
      </c>
      <c r="C246" s="59"/>
      <c r="D246" s="77" t="s">
        <v>600</v>
      </c>
      <c r="E246" s="28">
        <f>E247+E264</f>
        <v>11998075</v>
      </c>
      <c r="F246" s="28">
        <f>F247</f>
        <v>8195075</v>
      </c>
      <c r="G246" s="36">
        <f>G247</f>
        <v>8195075</v>
      </c>
    </row>
    <row r="247" spans="1:7" ht="30">
      <c r="A247" s="7" t="s">
        <v>285</v>
      </c>
      <c r="B247" s="7" t="s">
        <v>398</v>
      </c>
      <c r="C247" s="59"/>
      <c r="D247" s="75" t="s">
        <v>399</v>
      </c>
      <c r="E247" s="28">
        <f>E248+E250+E252+E254+E256+E258+E260+E262</f>
        <v>9990075</v>
      </c>
      <c r="F247" s="28">
        <f>F248+F250+F254+F256</f>
        <v>8195075</v>
      </c>
      <c r="G247" s="36">
        <f>G248+G250+G254+G256</f>
        <v>8195075</v>
      </c>
    </row>
    <row r="248" spans="1:7" s="76" customFormat="1">
      <c r="A248" s="7" t="s">
        <v>285</v>
      </c>
      <c r="B248" s="7" t="s">
        <v>400</v>
      </c>
      <c r="C248" s="59"/>
      <c r="D248" s="4" t="s">
        <v>401</v>
      </c>
      <c r="E248" s="28">
        <f>E249</f>
        <v>6645075</v>
      </c>
      <c r="F248" s="28">
        <f>F249</f>
        <v>6645075</v>
      </c>
      <c r="G248" s="36">
        <f>G249</f>
        <v>6645075</v>
      </c>
    </row>
    <row r="249" spans="1:7" s="76" customFormat="1" ht="45">
      <c r="A249" s="7" t="s">
        <v>285</v>
      </c>
      <c r="B249" s="7" t="s">
        <v>400</v>
      </c>
      <c r="C249" s="59">
        <v>240</v>
      </c>
      <c r="D249" s="4" t="s">
        <v>161</v>
      </c>
      <c r="E249" s="28">
        <v>6645075</v>
      </c>
      <c r="F249" s="28">
        <v>6645075</v>
      </c>
      <c r="G249" s="36">
        <v>6645075</v>
      </c>
    </row>
    <row r="250" spans="1:7" s="76" customFormat="1" ht="30">
      <c r="A250" s="7" t="s">
        <v>285</v>
      </c>
      <c r="B250" s="7" t="s">
        <v>402</v>
      </c>
      <c r="C250" s="59"/>
      <c r="D250" s="4" t="s">
        <v>403</v>
      </c>
      <c r="E250" s="28">
        <f>E251</f>
        <v>300000</v>
      </c>
      <c r="F250" s="28">
        <f>F251</f>
        <v>300000</v>
      </c>
      <c r="G250" s="36">
        <f>G251</f>
        <v>300000</v>
      </c>
    </row>
    <row r="251" spans="1:7" s="76" customFormat="1" ht="45">
      <c r="A251" s="7" t="s">
        <v>285</v>
      </c>
      <c r="B251" s="7" t="s">
        <v>402</v>
      </c>
      <c r="C251" s="59">
        <v>240</v>
      </c>
      <c r="D251" s="4" t="s">
        <v>161</v>
      </c>
      <c r="E251" s="28">
        <v>300000</v>
      </c>
      <c r="F251" s="28">
        <v>300000</v>
      </c>
      <c r="G251" s="36">
        <v>300000</v>
      </c>
    </row>
    <row r="252" spans="1:7" s="76" customFormat="1" ht="45">
      <c r="A252" s="7" t="s">
        <v>285</v>
      </c>
      <c r="B252" s="7" t="s">
        <v>635</v>
      </c>
      <c r="C252" s="99"/>
      <c r="D252" s="4" t="s">
        <v>636</v>
      </c>
      <c r="E252" s="28">
        <v>35000</v>
      </c>
      <c r="F252" s="28">
        <v>0</v>
      </c>
      <c r="G252" s="36">
        <v>0</v>
      </c>
    </row>
    <row r="253" spans="1:7" s="76" customFormat="1" ht="45">
      <c r="A253" s="7" t="s">
        <v>285</v>
      </c>
      <c r="B253" s="7" t="s">
        <v>635</v>
      </c>
      <c r="C253" s="99">
        <v>240</v>
      </c>
      <c r="D253" s="4" t="s">
        <v>161</v>
      </c>
      <c r="E253" s="28">
        <v>35000</v>
      </c>
      <c r="F253" s="28">
        <v>0</v>
      </c>
      <c r="G253" s="36">
        <v>0</v>
      </c>
    </row>
    <row r="254" spans="1:7" s="76" customFormat="1">
      <c r="A254" s="7" t="s">
        <v>285</v>
      </c>
      <c r="B254" s="7" t="s">
        <v>404</v>
      </c>
      <c r="C254" s="59"/>
      <c r="D254" s="4" t="s">
        <v>405</v>
      </c>
      <c r="E254" s="28">
        <f>E255</f>
        <v>162000</v>
      </c>
      <c r="F254" s="28">
        <f>F255</f>
        <v>162000</v>
      </c>
      <c r="G254" s="36">
        <f>G255</f>
        <v>162000</v>
      </c>
    </row>
    <row r="255" spans="1:7" s="76" customFormat="1" ht="45">
      <c r="A255" s="7" t="s">
        <v>285</v>
      </c>
      <c r="B255" s="7" t="s">
        <v>404</v>
      </c>
      <c r="C255" s="59">
        <v>240</v>
      </c>
      <c r="D255" s="4" t="s">
        <v>161</v>
      </c>
      <c r="E255" s="28">
        <v>162000</v>
      </c>
      <c r="F255" s="28">
        <v>162000</v>
      </c>
      <c r="G255" s="36">
        <v>162000</v>
      </c>
    </row>
    <row r="256" spans="1:7" s="76" customFormat="1">
      <c r="A256" s="7" t="s">
        <v>285</v>
      </c>
      <c r="B256" s="7" t="s">
        <v>406</v>
      </c>
      <c r="C256" s="59"/>
      <c r="D256" s="4" t="s">
        <v>407</v>
      </c>
      <c r="E256" s="28">
        <f>E257</f>
        <v>1088000</v>
      </c>
      <c r="F256" s="28">
        <f>F257</f>
        <v>1088000</v>
      </c>
      <c r="G256" s="36">
        <f>G257</f>
        <v>1088000</v>
      </c>
    </row>
    <row r="257" spans="1:7" s="76" customFormat="1" ht="45">
      <c r="A257" s="7" t="s">
        <v>285</v>
      </c>
      <c r="B257" s="7" t="s">
        <v>406</v>
      </c>
      <c r="C257" s="59">
        <v>240</v>
      </c>
      <c r="D257" s="4" t="s">
        <v>161</v>
      </c>
      <c r="E257" s="28">
        <v>1088000</v>
      </c>
      <c r="F257" s="28">
        <v>1088000</v>
      </c>
      <c r="G257" s="36">
        <v>1088000</v>
      </c>
    </row>
    <row r="258" spans="1:7" s="76" customFormat="1" ht="30">
      <c r="A258" s="7" t="s">
        <v>285</v>
      </c>
      <c r="B258" s="7" t="s">
        <v>408</v>
      </c>
      <c r="C258" s="59"/>
      <c r="D258" s="4" t="s">
        <v>409</v>
      </c>
      <c r="E258" s="28">
        <f>E259</f>
        <v>500000</v>
      </c>
      <c r="F258" s="28">
        <v>0</v>
      </c>
      <c r="G258" s="36">
        <v>0</v>
      </c>
    </row>
    <row r="259" spans="1:7" s="76" customFormat="1" ht="45">
      <c r="A259" s="7" t="s">
        <v>285</v>
      </c>
      <c r="B259" s="7" t="s">
        <v>408</v>
      </c>
      <c r="C259" s="59">
        <v>240</v>
      </c>
      <c r="D259" s="4" t="s">
        <v>161</v>
      </c>
      <c r="E259" s="28">
        <v>500000</v>
      </c>
      <c r="F259" s="28">
        <v>0</v>
      </c>
      <c r="G259" s="36">
        <v>0</v>
      </c>
    </row>
    <row r="260" spans="1:7" s="95" customFormat="1" ht="30">
      <c r="A260" s="7" t="s">
        <v>285</v>
      </c>
      <c r="B260" s="7" t="s">
        <v>544</v>
      </c>
      <c r="C260" s="96"/>
      <c r="D260" s="4" t="s">
        <v>545</v>
      </c>
      <c r="E260" s="28">
        <f>E261</f>
        <v>1000000</v>
      </c>
      <c r="F260" s="28">
        <v>0</v>
      </c>
      <c r="G260" s="36">
        <v>0</v>
      </c>
    </row>
    <row r="261" spans="1:7" s="95" customFormat="1" ht="45">
      <c r="A261" s="7" t="s">
        <v>285</v>
      </c>
      <c r="B261" s="7" t="s">
        <v>544</v>
      </c>
      <c r="C261" s="96">
        <v>240</v>
      </c>
      <c r="D261" s="4" t="s">
        <v>161</v>
      </c>
      <c r="E261" s="28">
        <v>1000000</v>
      </c>
      <c r="F261" s="28">
        <v>0</v>
      </c>
      <c r="G261" s="36">
        <v>0</v>
      </c>
    </row>
    <row r="262" spans="1:7" s="78" customFormat="1" ht="45">
      <c r="A262" s="7" t="s">
        <v>285</v>
      </c>
      <c r="B262" s="7" t="s">
        <v>410</v>
      </c>
      <c r="C262" s="59"/>
      <c r="D262" s="4" t="s">
        <v>411</v>
      </c>
      <c r="E262" s="28">
        <f>E263</f>
        <v>260000</v>
      </c>
      <c r="F262" s="28">
        <v>0</v>
      </c>
      <c r="G262" s="36">
        <v>0</v>
      </c>
    </row>
    <row r="263" spans="1:7" s="78" customFormat="1" ht="45">
      <c r="A263" s="7" t="s">
        <v>285</v>
      </c>
      <c r="B263" s="7" t="s">
        <v>410</v>
      </c>
      <c r="C263" s="59">
        <v>240</v>
      </c>
      <c r="D263" s="4" t="s">
        <v>161</v>
      </c>
      <c r="E263" s="28">
        <v>260000</v>
      </c>
      <c r="F263" s="28">
        <v>0</v>
      </c>
      <c r="G263" s="36">
        <v>0</v>
      </c>
    </row>
    <row r="264" spans="1:7" s="78" customFormat="1" ht="30">
      <c r="A264" s="7" t="s">
        <v>285</v>
      </c>
      <c r="B264" s="7" t="s">
        <v>412</v>
      </c>
      <c r="C264" s="59"/>
      <c r="D264" s="75" t="s">
        <v>413</v>
      </c>
      <c r="E264" s="28">
        <f>E265</f>
        <v>2008000</v>
      </c>
      <c r="F264" s="28">
        <v>0</v>
      </c>
      <c r="G264" s="36">
        <v>0</v>
      </c>
    </row>
    <row r="265" spans="1:7" s="78" customFormat="1" ht="60">
      <c r="A265" s="7" t="s">
        <v>285</v>
      </c>
      <c r="B265" s="7" t="s">
        <v>414</v>
      </c>
      <c r="C265" s="59"/>
      <c r="D265" s="4" t="s">
        <v>415</v>
      </c>
      <c r="E265" s="28">
        <f>E266</f>
        <v>2008000</v>
      </c>
      <c r="F265" s="28">
        <v>0</v>
      </c>
      <c r="G265" s="36">
        <v>0</v>
      </c>
    </row>
    <row r="266" spans="1:7" s="76" customFormat="1" ht="45">
      <c r="A266" s="7" t="s">
        <v>285</v>
      </c>
      <c r="B266" s="7" t="s">
        <v>414</v>
      </c>
      <c r="C266" s="59">
        <v>240</v>
      </c>
      <c r="D266" s="4" t="s">
        <v>161</v>
      </c>
      <c r="E266" s="28">
        <v>2008000</v>
      </c>
      <c r="F266" s="28">
        <v>0</v>
      </c>
      <c r="G266" s="36">
        <v>0</v>
      </c>
    </row>
    <row r="267" spans="1:7" s="76" customFormat="1">
      <c r="A267" s="11" t="s">
        <v>74</v>
      </c>
      <c r="B267" s="11"/>
      <c r="C267" s="12"/>
      <c r="D267" s="3" t="s">
        <v>75</v>
      </c>
      <c r="E267" s="27">
        <f>E268+E283+E320+E344+E392</f>
        <v>138272536</v>
      </c>
      <c r="F267" s="27">
        <f>F268+F283+F320+F344+F392</f>
        <v>135926305</v>
      </c>
      <c r="G267" s="35">
        <f>G268+G283+G320+G344+G392</f>
        <v>133859755</v>
      </c>
    </row>
    <row r="268" spans="1:7" s="95" customFormat="1">
      <c r="A268" s="7" t="s">
        <v>111</v>
      </c>
      <c r="B268" s="7"/>
      <c r="C268" s="10"/>
      <c r="D268" s="4" t="s">
        <v>112</v>
      </c>
      <c r="E268" s="28">
        <f>E269</f>
        <v>42654919</v>
      </c>
      <c r="F268" s="28">
        <f>F269</f>
        <v>41034697</v>
      </c>
      <c r="G268" s="36">
        <f>G269</f>
        <v>40034697</v>
      </c>
    </row>
    <row r="269" spans="1:7" s="95" customFormat="1" ht="75">
      <c r="A269" s="7" t="s">
        <v>111</v>
      </c>
      <c r="B269" s="7" t="s">
        <v>186</v>
      </c>
      <c r="C269" s="10"/>
      <c r="D269" s="4" t="s">
        <v>561</v>
      </c>
      <c r="E269" s="28">
        <f>E270+E279</f>
        <v>42654919</v>
      </c>
      <c r="F269" s="28">
        <f>F270+F279</f>
        <v>41034697</v>
      </c>
      <c r="G269" s="36">
        <f>G270+G279</f>
        <v>40034697</v>
      </c>
    </row>
    <row r="270" spans="1:7" s="78" customFormat="1" ht="30">
      <c r="A270" s="7" t="s">
        <v>111</v>
      </c>
      <c r="B270" s="7" t="s">
        <v>187</v>
      </c>
      <c r="C270" s="10"/>
      <c r="D270" s="4" t="s">
        <v>113</v>
      </c>
      <c r="E270" s="28">
        <f>E271+E274</f>
        <v>41542919</v>
      </c>
      <c r="F270" s="28">
        <f>F271+F274</f>
        <v>41034697</v>
      </c>
      <c r="G270" s="36">
        <f>G271+G274</f>
        <v>40034697</v>
      </c>
    </row>
    <row r="271" spans="1:7" s="78" customFormat="1" ht="75">
      <c r="A271" s="7" t="s">
        <v>111</v>
      </c>
      <c r="B271" s="7" t="s">
        <v>232</v>
      </c>
      <c r="C271" s="10"/>
      <c r="D271" s="20" t="s">
        <v>601</v>
      </c>
      <c r="E271" s="28">
        <f t="shared" ref="E271:G272" si="30">E272</f>
        <v>18786200</v>
      </c>
      <c r="F271" s="28">
        <f t="shared" si="30"/>
        <v>18789700</v>
      </c>
      <c r="G271" s="36">
        <f t="shared" si="30"/>
        <v>18789700</v>
      </c>
    </row>
    <row r="272" spans="1:7" s="78" customFormat="1" ht="105">
      <c r="A272" s="7" t="s">
        <v>111</v>
      </c>
      <c r="B272" s="7" t="s">
        <v>18</v>
      </c>
      <c r="C272" s="10"/>
      <c r="D272" s="4" t="s">
        <v>123</v>
      </c>
      <c r="E272" s="28">
        <f t="shared" si="30"/>
        <v>18786200</v>
      </c>
      <c r="F272" s="28">
        <f t="shared" si="30"/>
        <v>18789700</v>
      </c>
      <c r="G272" s="36">
        <f t="shared" si="30"/>
        <v>18789700</v>
      </c>
    </row>
    <row r="273" spans="1:7" s="78" customFormat="1">
      <c r="A273" s="7" t="s">
        <v>111</v>
      </c>
      <c r="B273" s="7" t="s">
        <v>18</v>
      </c>
      <c r="C273" s="10">
        <v>610</v>
      </c>
      <c r="D273" s="4" t="s">
        <v>176</v>
      </c>
      <c r="E273" s="28">
        <v>18786200</v>
      </c>
      <c r="F273" s="28">
        <v>18789700</v>
      </c>
      <c r="G273" s="36">
        <v>18789700</v>
      </c>
    </row>
    <row r="274" spans="1:7" s="76" customFormat="1" ht="75">
      <c r="A274" s="7" t="s">
        <v>111</v>
      </c>
      <c r="B274" s="7" t="s">
        <v>233</v>
      </c>
      <c r="C274" s="10"/>
      <c r="D274" s="24" t="s">
        <v>602</v>
      </c>
      <c r="E274" s="28">
        <f>E275+E277</f>
        <v>22756719</v>
      </c>
      <c r="F274" s="28">
        <f>F275+F277</f>
        <v>22244997</v>
      </c>
      <c r="G274" s="36">
        <f>G275+G277</f>
        <v>21244997</v>
      </c>
    </row>
    <row r="275" spans="1:7" ht="30">
      <c r="A275" s="7" t="s">
        <v>111</v>
      </c>
      <c r="B275" s="7" t="s">
        <v>416</v>
      </c>
      <c r="C275" s="10"/>
      <c r="D275" s="4" t="s">
        <v>130</v>
      </c>
      <c r="E275" s="28">
        <f>E276</f>
        <v>20716279</v>
      </c>
      <c r="F275" s="28">
        <f>F276</f>
        <v>20204557</v>
      </c>
      <c r="G275" s="36">
        <f>G276</f>
        <v>19204557</v>
      </c>
    </row>
    <row r="276" spans="1:7">
      <c r="A276" s="7" t="s">
        <v>111</v>
      </c>
      <c r="B276" s="7" t="s">
        <v>416</v>
      </c>
      <c r="C276" s="10">
        <v>610</v>
      </c>
      <c r="D276" s="4" t="s">
        <v>176</v>
      </c>
      <c r="E276" s="28">
        <v>20716279</v>
      </c>
      <c r="F276" s="28">
        <v>20204557</v>
      </c>
      <c r="G276" s="36">
        <v>19204557</v>
      </c>
    </row>
    <row r="277" spans="1:7" ht="30">
      <c r="A277" s="7" t="s">
        <v>111</v>
      </c>
      <c r="B277" s="7" t="s">
        <v>417</v>
      </c>
      <c r="C277" s="10"/>
      <c r="D277" s="4" t="s">
        <v>137</v>
      </c>
      <c r="E277" s="28">
        <f>E278</f>
        <v>2040440</v>
      </c>
      <c r="F277" s="28">
        <f>F278</f>
        <v>2040440</v>
      </c>
      <c r="G277" s="36">
        <f>G278</f>
        <v>2040440</v>
      </c>
    </row>
    <row r="278" spans="1:7">
      <c r="A278" s="7" t="s">
        <v>111</v>
      </c>
      <c r="B278" s="7" t="s">
        <v>417</v>
      </c>
      <c r="C278" s="10">
        <v>610</v>
      </c>
      <c r="D278" s="4" t="s">
        <v>176</v>
      </c>
      <c r="E278" s="28">
        <v>2040440</v>
      </c>
      <c r="F278" s="28">
        <v>2040440</v>
      </c>
      <c r="G278" s="36">
        <v>2040440</v>
      </c>
    </row>
    <row r="279" spans="1:7" ht="30">
      <c r="A279" s="7" t="s">
        <v>111</v>
      </c>
      <c r="B279" s="7" t="s">
        <v>193</v>
      </c>
      <c r="C279" s="39"/>
      <c r="D279" s="4" t="s">
        <v>114</v>
      </c>
      <c r="E279" s="28">
        <f>E280</f>
        <v>1112000</v>
      </c>
      <c r="F279" s="28">
        <f>F280</f>
        <v>0</v>
      </c>
      <c r="G279" s="36">
        <v>0</v>
      </c>
    </row>
    <row r="280" spans="1:7" ht="45">
      <c r="A280" s="7" t="s">
        <v>111</v>
      </c>
      <c r="B280" s="7" t="s">
        <v>234</v>
      </c>
      <c r="C280" s="39"/>
      <c r="D280" s="20" t="s">
        <v>675</v>
      </c>
      <c r="E280" s="28">
        <f>E281</f>
        <v>1112000</v>
      </c>
      <c r="F280" s="28">
        <v>0</v>
      </c>
      <c r="G280" s="36">
        <v>0</v>
      </c>
    </row>
    <row r="281" spans="1:7" ht="45">
      <c r="A281" s="7" t="s">
        <v>111</v>
      </c>
      <c r="B281" s="7" t="s">
        <v>418</v>
      </c>
      <c r="C281" s="39"/>
      <c r="D281" s="51" t="s">
        <v>419</v>
      </c>
      <c r="E281" s="28">
        <f>E282</f>
        <v>1112000</v>
      </c>
      <c r="F281" s="28">
        <f>F282</f>
        <v>0</v>
      </c>
      <c r="G281" s="36">
        <f>G282</f>
        <v>0</v>
      </c>
    </row>
    <row r="282" spans="1:7" s="13" customFormat="1" ht="85.5" customHeight="1">
      <c r="A282" s="7" t="s">
        <v>111</v>
      </c>
      <c r="B282" s="7" t="s">
        <v>418</v>
      </c>
      <c r="C282" s="39">
        <v>610</v>
      </c>
      <c r="D282" s="50" t="s">
        <v>176</v>
      </c>
      <c r="E282" s="28">
        <v>1112000</v>
      </c>
      <c r="F282" s="28">
        <v>0</v>
      </c>
      <c r="G282" s="36">
        <v>0</v>
      </c>
    </row>
    <row r="283" spans="1:7">
      <c r="A283" s="7" t="s">
        <v>99</v>
      </c>
      <c r="B283" s="7"/>
      <c r="C283" s="10"/>
      <c r="D283" s="4" t="s">
        <v>100</v>
      </c>
      <c r="E283" s="28">
        <f>E284+E289</f>
        <v>76027463</v>
      </c>
      <c r="F283" s="28">
        <f>F284+F289</f>
        <v>76518133</v>
      </c>
      <c r="G283" s="36">
        <f>G284+G289</f>
        <v>75451583</v>
      </c>
    </row>
    <row r="284" spans="1:7" ht="90">
      <c r="A284" s="7" t="s">
        <v>99</v>
      </c>
      <c r="B284" s="7" t="s">
        <v>166</v>
      </c>
      <c r="C284" s="10"/>
      <c r="D284" s="4" t="s">
        <v>562</v>
      </c>
      <c r="E284" s="28">
        <f t="shared" ref="E284:G286" si="31">E285</f>
        <v>10000</v>
      </c>
      <c r="F284" s="28">
        <f t="shared" si="31"/>
        <v>10000</v>
      </c>
      <c r="G284" s="36">
        <f t="shared" si="31"/>
        <v>10000</v>
      </c>
    </row>
    <row r="285" spans="1:7" ht="60">
      <c r="A285" s="7" t="s">
        <v>99</v>
      </c>
      <c r="B285" s="7" t="s">
        <v>188</v>
      </c>
      <c r="C285" s="10"/>
      <c r="D285" s="4" t="s">
        <v>603</v>
      </c>
      <c r="E285" s="28">
        <f t="shared" si="31"/>
        <v>10000</v>
      </c>
      <c r="F285" s="28">
        <f t="shared" si="31"/>
        <v>10000</v>
      </c>
      <c r="G285" s="36">
        <f t="shared" si="31"/>
        <v>10000</v>
      </c>
    </row>
    <row r="286" spans="1:7" ht="135">
      <c r="A286" s="7" t="s">
        <v>99</v>
      </c>
      <c r="B286" s="7" t="s">
        <v>318</v>
      </c>
      <c r="C286" s="10"/>
      <c r="D286" s="22" t="s">
        <v>563</v>
      </c>
      <c r="E286" s="28">
        <f t="shared" si="31"/>
        <v>10000</v>
      </c>
      <c r="F286" s="28">
        <f t="shared" si="31"/>
        <v>10000</v>
      </c>
      <c r="G286" s="36">
        <f t="shared" si="31"/>
        <v>10000</v>
      </c>
    </row>
    <row r="287" spans="1:7" ht="30">
      <c r="A287" s="7" t="s">
        <v>99</v>
      </c>
      <c r="B287" s="7" t="s">
        <v>420</v>
      </c>
      <c r="C287" s="10"/>
      <c r="D287" s="4" t="s">
        <v>625</v>
      </c>
      <c r="E287" s="28">
        <v>10000</v>
      </c>
      <c r="F287" s="28">
        <v>10000</v>
      </c>
      <c r="G287" s="36">
        <v>10000</v>
      </c>
    </row>
    <row r="288" spans="1:7">
      <c r="A288" s="7" t="s">
        <v>99</v>
      </c>
      <c r="B288" s="7" t="s">
        <v>420</v>
      </c>
      <c r="C288" s="10">
        <v>610</v>
      </c>
      <c r="D288" s="4" t="s">
        <v>176</v>
      </c>
      <c r="E288" s="28">
        <v>10000</v>
      </c>
      <c r="F288" s="28">
        <v>10000</v>
      </c>
      <c r="G288" s="36">
        <v>10000</v>
      </c>
    </row>
    <row r="289" spans="1:7" ht="75">
      <c r="A289" s="7" t="s">
        <v>99</v>
      </c>
      <c r="B289" s="7" t="s">
        <v>186</v>
      </c>
      <c r="C289" s="6"/>
      <c r="D289" s="4" t="s">
        <v>574</v>
      </c>
      <c r="E289" s="28">
        <f>E290+E294+E316</f>
        <v>76017463</v>
      </c>
      <c r="F289" s="28">
        <f>F290+F294+F316</f>
        <v>76508133</v>
      </c>
      <c r="G289" s="36">
        <f>G290+G294+G316</f>
        <v>75441583</v>
      </c>
    </row>
    <row r="290" spans="1:7" ht="30">
      <c r="A290" s="7" t="s">
        <v>99</v>
      </c>
      <c r="B290" s="7" t="s">
        <v>187</v>
      </c>
      <c r="C290" s="6"/>
      <c r="D290" s="4" t="s">
        <v>113</v>
      </c>
      <c r="E290" s="28">
        <f t="shared" ref="E290:G292" si="32">E291</f>
        <v>166138</v>
      </c>
      <c r="F290" s="28">
        <f t="shared" si="32"/>
        <v>166138</v>
      </c>
      <c r="G290" s="36">
        <f t="shared" si="32"/>
        <v>166138</v>
      </c>
    </row>
    <row r="291" spans="1:7" ht="75">
      <c r="A291" s="7" t="s">
        <v>99</v>
      </c>
      <c r="B291" s="7" t="s">
        <v>233</v>
      </c>
      <c r="C291" s="6"/>
      <c r="D291" s="24" t="s">
        <v>602</v>
      </c>
      <c r="E291" s="28">
        <f t="shared" si="32"/>
        <v>166138</v>
      </c>
      <c r="F291" s="28">
        <f t="shared" si="32"/>
        <v>166138</v>
      </c>
      <c r="G291" s="36">
        <f t="shared" si="32"/>
        <v>166138</v>
      </c>
    </row>
    <row r="292" spans="1:7" ht="30">
      <c r="A292" s="7" t="s">
        <v>99</v>
      </c>
      <c r="B292" s="7" t="s">
        <v>421</v>
      </c>
      <c r="C292" s="6"/>
      <c r="D292" s="4" t="s">
        <v>151</v>
      </c>
      <c r="E292" s="28">
        <f t="shared" si="32"/>
        <v>166138</v>
      </c>
      <c r="F292" s="28">
        <f t="shared" si="32"/>
        <v>166138</v>
      </c>
      <c r="G292" s="36">
        <f t="shared" si="32"/>
        <v>166138</v>
      </c>
    </row>
    <row r="293" spans="1:7">
      <c r="A293" s="7" t="s">
        <v>99</v>
      </c>
      <c r="B293" s="7" t="s">
        <v>421</v>
      </c>
      <c r="C293" s="39">
        <v>610</v>
      </c>
      <c r="D293" s="4" t="s">
        <v>176</v>
      </c>
      <c r="E293" s="28">
        <v>166138</v>
      </c>
      <c r="F293" s="28">
        <v>166138</v>
      </c>
      <c r="G293" s="36">
        <v>166138</v>
      </c>
    </row>
    <row r="294" spans="1:7" ht="30">
      <c r="A294" s="7" t="s">
        <v>99</v>
      </c>
      <c r="B294" s="7" t="s">
        <v>191</v>
      </c>
      <c r="C294" s="10"/>
      <c r="D294" s="4" t="s">
        <v>115</v>
      </c>
      <c r="E294" s="28">
        <f>E295+E298+E301</f>
        <v>72812925</v>
      </c>
      <c r="F294" s="28">
        <f>F295+F298+F301</f>
        <v>76341995</v>
      </c>
      <c r="G294" s="36">
        <f>G295+G298+G301</f>
        <v>75275445</v>
      </c>
    </row>
    <row r="295" spans="1:7" ht="60">
      <c r="A295" s="7" t="s">
        <v>99</v>
      </c>
      <c r="B295" s="7" t="s">
        <v>238</v>
      </c>
      <c r="C295" s="10"/>
      <c r="D295" s="20" t="s">
        <v>604</v>
      </c>
      <c r="E295" s="28">
        <f t="shared" ref="E295:G296" si="33">E296</f>
        <v>911439</v>
      </c>
      <c r="F295" s="28">
        <f t="shared" si="33"/>
        <v>911439</v>
      </c>
      <c r="G295" s="36">
        <f t="shared" si="33"/>
        <v>911439</v>
      </c>
    </row>
    <row r="296" spans="1:7" ht="30">
      <c r="A296" s="7" t="s">
        <v>99</v>
      </c>
      <c r="B296" s="7" t="s">
        <v>422</v>
      </c>
      <c r="C296" s="10"/>
      <c r="D296" s="4" t="s">
        <v>127</v>
      </c>
      <c r="E296" s="28">
        <f t="shared" si="33"/>
        <v>911439</v>
      </c>
      <c r="F296" s="28">
        <f t="shared" si="33"/>
        <v>911439</v>
      </c>
      <c r="G296" s="36">
        <f t="shared" si="33"/>
        <v>911439</v>
      </c>
    </row>
    <row r="297" spans="1:7">
      <c r="A297" s="7" t="s">
        <v>99</v>
      </c>
      <c r="B297" s="7" t="s">
        <v>422</v>
      </c>
      <c r="C297" s="10">
        <v>610</v>
      </c>
      <c r="D297" s="4" t="s">
        <v>176</v>
      </c>
      <c r="E297" s="28">
        <v>911439</v>
      </c>
      <c r="F297" s="28">
        <v>911439</v>
      </c>
      <c r="G297" s="36">
        <v>911439</v>
      </c>
    </row>
    <row r="298" spans="1:7" ht="120">
      <c r="A298" s="7" t="s">
        <v>99</v>
      </c>
      <c r="B298" s="7" t="s">
        <v>237</v>
      </c>
      <c r="C298" s="10"/>
      <c r="D298" s="20" t="s">
        <v>605</v>
      </c>
      <c r="E298" s="28">
        <f t="shared" ref="E298:G299" si="34">E299</f>
        <v>45468200</v>
      </c>
      <c r="F298" s="28">
        <f t="shared" si="34"/>
        <v>45676300</v>
      </c>
      <c r="G298" s="36">
        <f t="shared" si="34"/>
        <v>45676300</v>
      </c>
    </row>
    <row r="299" spans="1:7" ht="150">
      <c r="A299" s="7" t="s">
        <v>99</v>
      </c>
      <c r="B299" s="7" t="s">
        <v>19</v>
      </c>
      <c r="C299" s="10"/>
      <c r="D299" s="4" t="s">
        <v>116</v>
      </c>
      <c r="E299" s="28">
        <f t="shared" si="34"/>
        <v>45468200</v>
      </c>
      <c r="F299" s="28">
        <f t="shared" si="34"/>
        <v>45676300</v>
      </c>
      <c r="G299" s="36">
        <f t="shared" si="34"/>
        <v>45676300</v>
      </c>
    </row>
    <row r="300" spans="1:7">
      <c r="A300" s="7" t="s">
        <v>99</v>
      </c>
      <c r="B300" s="7" t="s">
        <v>19</v>
      </c>
      <c r="C300" s="10">
        <v>610</v>
      </c>
      <c r="D300" s="4" t="s">
        <v>176</v>
      </c>
      <c r="E300" s="28">
        <v>45468200</v>
      </c>
      <c r="F300" s="28">
        <v>45676300</v>
      </c>
      <c r="G300" s="36">
        <v>45676300</v>
      </c>
    </row>
    <row r="301" spans="1:7" ht="120">
      <c r="A301" s="7" t="s">
        <v>99</v>
      </c>
      <c r="B301" s="7" t="s">
        <v>239</v>
      </c>
      <c r="C301" s="10"/>
      <c r="D301" s="20" t="s">
        <v>606</v>
      </c>
      <c r="E301" s="28">
        <f>E302+E304+E306+E308+E310+E312+E314</f>
        <v>26433286</v>
      </c>
      <c r="F301" s="28">
        <f>F302+F304+F306+F308+F310+F312+F314</f>
        <v>29754256</v>
      </c>
      <c r="G301" s="36">
        <f>G302+G304+G306+G308+G310+G312+G314</f>
        <v>28687706</v>
      </c>
    </row>
    <row r="302" spans="1:7" ht="30">
      <c r="A302" s="7" t="s">
        <v>99</v>
      </c>
      <c r="B302" s="7" t="s">
        <v>423</v>
      </c>
      <c r="C302" s="10"/>
      <c r="D302" s="4" t="s">
        <v>128</v>
      </c>
      <c r="E302" s="28">
        <f>E303</f>
        <v>19412229</v>
      </c>
      <c r="F302" s="28">
        <f>F303</f>
        <v>22733199</v>
      </c>
      <c r="G302" s="36">
        <f>G303</f>
        <v>21666649</v>
      </c>
    </row>
    <row r="303" spans="1:7">
      <c r="A303" s="7" t="s">
        <v>99</v>
      </c>
      <c r="B303" s="7" t="s">
        <v>423</v>
      </c>
      <c r="C303" s="10">
        <v>610</v>
      </c>
      <c r="D303" s="4" t="s">
        <v>176</v>
      </c>
      <c r="E303" s="28">
        <v>19412229</v>
      </c>
      <c r="F303" s="28">
        <v>22733199</v>
      </c>
      <c r="G303" s="36">
        <v>21666649</v>
      </c>
    </row>
    <row r="304" spans="1:7" ht="60">
      <c r="A304" s="7" t="s">
        <v>99</v>
      </c>
      <c r="B304" s="7" t="s">
        <v>515</v>
      </c>
      <c r="C304" s="10"/>
      <c r="D304" s="4" t="s">
        <v>516</v>
      </c>
      <c r="E304" s="28">
        <f>E305</f>
        <v>718900</v>
      </c>
      <c r="F304" s="28">
        <f>F305</f>
        <v>718900</v>
      </c>
      <c r="G304" s="36">
        <f>G305</f>
        <v>718900</v>
      </c>
    </row>
    <row r="305" spans="1:7">
      <c r="A305" s="7" t="s">
        <v>99</v>
      </c>
      <c r="B305" s="7" t="s">
        <v>515</v>
      </c>
      <c r="C305" s="10">
        <v>610</v>
      </c>
      <c r="D305" s="4" t="s">
        <v>176</v>
      </c>
      <c r="E305" s="28">
        <v>718900</v>
      </c>
      <c r="F305" s="28">
        <v>718900</v>
      </c>
      <c r="G305" s="36">
        <v>718900</v>
      </c>
    </row>
    <row r="306" spans="1:7" ht="45">
      <c r="A306" s="7" t="s">
        <v>99</v>
      </c>
      <c r="B306" s="7" t="s">
        <v>424</v>
      </c>
      <c r="C306" s="10"/>
      <c r="D306" s="4" t="s">
        <v>138</v>
      </c>
      <c r="E306" s="28">
        <f>E307</f>
        <v>718900</v>
      </c>
      <c r="F306" s="28">
        <f>F307</f>
        <v>718900</v>
      </c>
      <c r="G306" s="36">
        <f>G307</f>
        <v>718900</v>
      </c>
    </row>
    <row r="307" spans="1:7">
      <c r="A307" s="7" t="s">
        <v>99</v>
      </c>
      <c r="B307" s="7" t="s">
        <v>424</v>
      </c>
      <c r="C307" s="10">
        <v>610</v>
      </c>
      <c r="D307" s="4" t="s">
        <v>176</v>
      </c>
      <c r="E307" s="28">
        <v>718900</v>
      </c>
      <c r="F307" s="28">
        <v>718900</v>
      </c>
      <c r="G307" s="36">
        <v>718900</v>
      </c>
    </row>
    <row r="308" spans="1:7" ht="120">
      <c r="A308" s="7" t="s">
        <v>99</v>
      </c>
      <c r="B308" s="7" t="s">
        <v>508</v>
      </c>
      <c r="C308" s="10"/>
      <c r="D308" s="4" t="s">
        <v>510</v>
      </c>
      <c r="E308" s="28">
        <f>E309</f>
        <v>1538300</v>
      </c>
      <c r="F308" s="28">
        <f>F309</f>
        <v>1538300</v>
      </c>
      <c r="G308" s="36">
        <f>G309</f>
        <v>1538300</v>
      </c>
    </row>
    <row r="309" spans="1:7">
      <c r="A309" s="7" t="s">
        <v>99</v>
      </c>
      <c r="B309" s="7" t="s">
        <v>508</v>
      </c>
      <c r="C309" s="10">
        <v>610</v>
      </c>
      <c r="D309" s="4" t="s">
        <v>176</v>
      </c>
      <c r="E309" s="28">
        <v>1538300</v>
      </c>
      <c r="F309" s="28">
        <v>1538300</v>
      </c>
      <c r="G309" s="36">
        <v>1538300</v>
      </c>
    </row>
    <row r="310" spans="1:7" ht="120">
      <c r="A310" s="7" t="s">
        <v>99</v>
      </c>
      <c r="B310" s="7" t="s">
        <v>425</v>
      </c>
      <c r="C310" s="10"/>
      <c r="D310" s="4" t="s">
        <v>509</v>
      </c>
      <c r="E310" s="28">
        <f>E311</f>
        <v>3970597</v>
      </c>
      <c r="F310" s="28">
        <f>F311</f>
        <v>3970597</v>
      </c>
      <c r="G310" s="36">
        <f>G311</f>
        <v>3970597</v>
      </c>
    </row>
    <row r="311" spans="1:7">
      <c r="A311" s="7" t="s">
        <v>99</v>
      </c>
      <c r="B311" s="7" t="s">
        <v>425</v>
      </c>
      <c r="C311" s="10">
        <v>610</v>
      </c>
      <c r="D311" s="4" t="s">
        <v>176</v>
      </c>
      <c r="E311" s="28">
        <v>3970597</v>
      </c>
      <c r="F311" s="28">
        <v>3970597</v>
      </c>
      <c r="G311" s="36">
        <v>3970597</v>
      </c>
    </row>
    <row r="312" spans="1:7" s="88" customFormat="1" ht="45">
      <c r="A312" s="7" t="s">
        <v>99</v>
      </c>
      <c r="B312" s="7" t="s">
        <v>511</v>
      </c>
      <c r="C312" s="10"/>
      <c r="D312" s="4" t="s">
        <v>513</v>
      </c>
      <c r="E312" s="28">
        <f>E313</f>
        <v>67600</v>
      </c>
      <c r="F312" s="28">
        <f>F313</f>
        <v>67600</v>
      </c>
      <c r="G312" s="36">
        <f>G313</f>
        <v>67600</v>
      </c>
    </row>
    <row r="313" spans="1:7" s="88" customFormat="1">
      <c r="A313" s="7" t="s">
        <v>99</v>
      </c>
      <c r="B313" s="7" t="s">
        <v>511</v>
      </c>
      <c r="C313" s="10">
        <v>610</v>
      </c>
      <c r="D313" s="4" t="s">
        <v>176</v>
      </c>
      <c r="E313" s="28">
        <v>67600</v>
      </c>
      <c r="F313" s="28">
        <v>67600</v>
      </c>
      <c r="G313" s="36">
        <v>67600</v>
      </c>
    </row>
    <row r="314" spans="1:7" ht="45">
      <c r="A314" s="7" t="s">
        <v>99</v>
      </c>
      <c r="B314" s="7" t="s">
        <v>512</v>
      </c>
      <c r="C314" s="10"/>
      <c r="D314" s="4" t="s">
        <v>514</v>
      </c>
      <c r="E314" s="28">
        <f>E315</f>
        <v>6760</v>
      </c>
      <c r="F314" s="28">
        <f>F315</f>
        <v>6760</v>
      </c>
      <c r="G314" s="36">
        <f>G315</f>
        <v>6760</v>
      </c>
    </row>
    <row r="315" spans="1:7" s="13" customFormat="1">
      <c r="A315" s="7" t="s">
        <v>99</v>
      </c>
      <c r="B315" s="7" t="s">
        <v>512</v>
      </c>
      <c r="C315" s="10">
        <v>610</v>
      </c>
      <c r="D315" s="4" t="s">
        <v>176</v>
      </c>
      <c r="E315" s="28">
        <v>6760</v>
      </c>
      <c r="F315" s="28">
        <v>6760</v>
      </c>
      <c r="G315" s="36">
        <v>6760</v>
      </c>
    </row>
    <row r="316" spans="1:7" s="13" customFormat="1" ht="30">
      <c r="A316" s="7" t="s">
        <v>99</v>
      </c>
      <c r="B316" s="7" t="s">
        <v>193</v>
      </c>
      <c r="C316" s="10"/>
      <c r="D316" s="4" t="s">
        <v>676</v>
      </c>
      <c r="E316" s="28">
        <f>E317</f>
        <v>3038400</v>
      </c>
      <c r="F316" s="28">
        <v>0</v>
      </c>
      <c r="G316" s="36">
        <v>0</v>
      </c>
    </row>
    <row r="317" spans="1:7" s="13" customFormat="1" ht="45">
      <c r="A317" s="7" t="s">
        <v>99</v>
      </c>
      <c r="B317" s="7" t="s">
        <v>234</v>
      </c>
      <c r="C317" s="10"/>
      <c r="D317" s="20" t="s">
        <v>242</v>
      </c>
      <c r="E317" s="28">
        <f>E318</f>
        <v>3038400</v>
      </c>
      <c r="F317" s="28">
        <v>0</v>
      </c>
      <c r="G317" s="36">
        <v>0</v>
      </c>
    </row>
    <row r="318" spans="1:7" ht="45">
      <c r="A318" s="7" t="s">
        <v>99</v>
      </c>
      <c r="B318" s="7" t="s">
        <v>8</v>
      </c>
      <c r="C318" s="39"/>
      <c r="D318" s="45" t="s">
        <v>9</v>
      </c>
      <c r="E318" s="28">
        <f>E319</f>
        <v>3038400</v>
      </c>
      <c r="F318" s="28">
        <v>0</v>
      </c>
      <c r="G318" s="36">
        <f>G319</f>
        <v>0</v>
      </c>
    </row>
    <row r="319" spans="1:7">
      <c r="A319" s="7" t="s">
        <v>99</v>
      </c>
      <c r="B319" s="7" t="s">
        <v>8</v>
      </c>
      <c r="C319" s="39">
        <v>610</v>
      </c>
      <c r="D319" s="4" t="s">
        <v>176</v>
      </c>
      <c r="E319" s="28">
        <v>3038400</v>
      </c>
      <c r="F319" s="28">
        <v>0</v>
      </c>
      <c r="G319" s="36">
        <v>0</v>
      </c>
    </row>
    <row r="320" spans="1:7" s="88" customFormat="1">
      <c r="A320" s="7" t="s">
        <v>287</v>
      </c>
      <c r="B320" s="7"/>
      <c r="C320" s="10"/>
      <c r="D320" s="4" t="s">
        <v>288</v>
      </c>
      <c r="E320" s="28">
        <f>E321+E334</f>
        <v>12929438</v>
      </c>
      <c r="F320" s="28">
        <f>F321+F334</f>
        <v>12315105</v>
      </c>
      <c r="G320" s="36">
        <f>G321+G334</f>
        <v>12315105</v>
      </c>
    </row>
    <row r="321" spans="1:7" s="88" customFormat="1" ht="75">
      <c r="A321" s="7" t="s">
        <v>287</v>
      </c>
      <c r="B321" s="30" t="s">
        <v>189</v>
      </c>
      <c r="C321" s="31"/>
      <c r="D321" s="34" t="s">
        <v>564</v>
      </c>
      <c r="E321" s="32">
        <f>E322</f>
        <v>6485780</v>
      </c>
      <c r="F321" s="32">
        <f>F322</f>
        <v>6249222</v>
      </c>
      <c r="G321" s="38">
        <f>G322</f>
        <v>6249222</v>
      </c>
    </row>
    <row r="322" spans="1:7" s="88" customFormat="1" ht="30">
      <c r="A322" s="7" t="s">
        <v>287</v>
      </c>
      <c r="B322" s="30" t="s">
        <v>190</v>
      </c>
      <c r="C322" s="31"/>
      <c r="D322" s="34" t="s">
        <v>101</v>
      </c>
      <c r="E322" s="32">
        <f>E323+E328+E331</f>
        <v>6485780</v>
      </c>
      <c r="F322" s="32">
        <f>F323+F331</f>
        <v>6249222</v>
      </c>
      <c r="G322" s="38">
        <f>G323+G331</f>
        <v>6249222</v>
      </c>
    </row>
    <row r="323" spans="1:7" s="88" customFormat="1" ht="30">
      <c r="A323" s="7" t="s">
        <v>287</v>
      </c>
      <c r="B323" s="30" t="s">
        <v>235</v>
      </c>
      <c r="C323" s="31"/>
      <c r="D323" s="20" t="s">
        <v>236</v>
      </c>
      <c r="E323" s="32">
        <f>E324+E326</f>
        <v>5205380</v>
      </c>
      <c r="F323" s="32">
        <f>F324+F326</f>
        <v>4991222</v>
      </c>
      <c r="G323" s="38">
        <f>G324+G326</f>
        <v>4991222</v>
      </c>
    </row>
    <row r="324" spans="1:7" ht="45">
      <c r="A324" s="7" t="s">
        <v>287</v>
      </c>
      <c r="B324" s="30" t="s">
        <v>426</v>
      </c>
      <c r="C324" s="31"/>
      <c r="D324" s="34" t="s">
        <v>102</v>
      </c>
      <c r="E324" s="32">
        <f t="shared" ref="E324:G324" si="35">E325</f>
        <v>5192800</v>
      </c>
      <c r="F324" s="32">
        <f t="shared" si="35"/>
        <v>4978642</v>
      </c>
      <c r="G324" s="38">
        <f t="shared" si="35"/>
        <v>4978642</v>
      </c>
    </row>
    <row r="325" spans="1:7">
      <c r="A325" s="7" t="s">
        <v>287</v>
      </c>
      <c r="B325" s="30" t="s">
        <v>426</v>
      </c>
      <c r="C325" s="31">
        <v>610</v>
      </c>
      <c r="D325" s="91" t="s">
        <v>176</v>
      </c>
      <c r="E325" s="32">
        <v>5192800</v>
      </c>
      <c r="F325" s="32">
        <v>4978642</v>
      </c>
      <c r="G325" s="38">
        <v>4978642</v>
      </c>
    </row>
    <row r="326" spans="1:7" ht="45.75" customHeight="1">
      <c r="A326" s="7" t="s">
        <v>287</v>
      </c>
      <c r="B326" s="30" t="s">
        <v>526</v>
      </c>
      <c r="C326" s="90"/>
      <c r="D326" s="34" t="s">
        <v>522</v>
      </c>
      <c r="E326" s="86">
        <f>E327</f>
        <v>12580</v>
      </c>
      <c r="F326" s="32">
        <f>F327</f>
        <v>12580</v>
      </c>
      <c r="G326" s="38">
        <f>G327</f>
        <v>12580</v>
      </c>
    </row>
    <row r="327" spans="1:7" ht="37.5" customHeight="1">
      <c r="A327" s="7" t="s">
        <v>287</v>
      </c>
      <c r="B327" s="30" t="s">
        <v>526</v>
      </c>
      <c r="C327" s="90">
        <v>610</v>
      </c>
      <c r="D327" s="91" t="s">
        <v>176</v>
      </c>
      <c r="E327" s="86">
        <v>12580</v>
      </c>
      <c r="F327" s="32">
        <v>12580</v>
      </c>
      <c r="G327" s="38">
        <v>12580</v>
      </c>
    </row>
    <row r="328" spans="1:7" ht="45">
      <c r="A328" s="7" t="s">
        <v>287</v>
      </c>
      <c r="B328" s="7" t="s">
        <v>10</v>
      </c>
      <c r="C328" s="40"/>
      <c r="D328" s="46" t="s">
        <v>11</v>
      </c>
      <c r="E328" s="32">
        <f t="shared" ref="E328:G329" si="36">E329</f>
        <v>22400</v>
      </c>
      <c r="F328" s="32">
        <f t="shared" si="36"/>
        <v>0</v>
      </c>
      <c r="G328" s="38">
        <f t="shared" si="36"/>
        <v>0</v>
      </c>
    </row>
    <row r="329" spans="1:7" ht="45">
      <c r="A329" s="7" t="s">
        <v>287</v>
      </c>
      <c r="B329" s="7" t="s">
        <v>427</v>
      </c>
      <c r="C329" s="40"/>
      <c r="D329" s="16" t="s">
        <v>35</v>
      </c>
      <c r="E329" s="32">
        <f t="shared" si="36"/>
        <v>22400</v>
      </c>
      <c r="F329" s="32">
        <v>0</v>
      </c>
      <c r="G329" s="38">
        <f t="shared" si="36"/>
        <v>0</v>
      </c>
    </row>
    <row r="330" spans="1:7">
      <c r="A330" s="7" t="s">
        <v>287</v>
      </c>
      <c r="B330" s="7" t="s">
        <v>427</v>
      </c>
      <c r="C330" s="40">
        <v>610</v>
      </c>
      <c r="D330" s="16" t="s">
        <v>176</v>
      </c>
      <c r="E330" s="32">
        <v>22400</v>
      </c>
      <c r="F330" s="32">
        <v>0</v>
      </c>
      <c r="G330" s="38">
        <v>0</v>
      </c>
    </row>
    <row r="331" spans="1:7" ht="30">
      <c r="A331" s="7" t="s">
        <v>287</v>
      </c>
      <c r="B331" s="7" t="s">
        <v>523</v>
      </c>
      <c r="C331" s="84"/>
      <c r="D331" s="16" t="s">
        <v>525</v>
      </c>
      <c r="E331" s="86">
        <f t="shared" ref="E331:G332" si="37">E332</f>
        <v>1258000</v>
      </c>
      <c r="F331" s="32">
        <f t="shared" si="37"/>
        <v>1258000</v>
      </c>
      <c r="G331" s="38">
        <f t="shared" si="37"/>
        <v>1258000</v>
      </c>
    </row>
    <row r="332" spans="1:7" ht="60">
      <c r="A332" s="7" t="s">
        <v>287</v>
      </c>
      <c r="B332" s="7" t="s">
        <v>524</v>
      </c>
      <c r="C332" s="84"/>
      <c r="D332" s="34" t="s">
        <v>520</v>
      </c>
      <c r="E332" s="86">
        <f t="shared" si="37"/>
        <v>1258000</v>
      </c>
      <c r="F332" s="32">
        <f t="shared" si="37"/>
        <v>1258000</v>
      </c>
      <c r="G332" s="38">
        <f t="shared" si="37"/>
        <v>1258000</v>
      </c>
    </row>
    <row r="333" spans="1:7">
      <c r="A333" s="7" t="s">
        <v>287</v>
      </c>
      <c r="B333" s="7" t="s">
        <v>524</v>
      </c>
      <c r="C333" s="84">
        <v>610</v>
      </c>
      <c r="D333" s="16" t="s">
        <v>176</v>
      </c>
      <c r="E333" s="86">
        <v>1258000</v>
      </c>
      <c r="F333" s="32">
        <v>1258000</v>
      </c>
      <c r="G333" s="38">
        <v>1258000</v>
      </c>
    </row>
    <row r="334" spans="1:7" s="88" customFormat="1" ht="75">
      <c r="A334" s="7" t="s">
        <v>287</v>
      </c>
      <c r="B334" s="30" t="s">
        <v>186</v>
      </c>
      <c r="C334" s="31"/>
      <c r="D334" s="4" t="s">
        <v>574</v>
      </c>
      <c r="E334" s="32">
        <f t="shared" ref="E334:G337" si="38">E335</f>
        <v>6443658</v>
      </c>
      <c r="F334" s="32">
        <f t="shared" si="38"/>
        <v>6065883</v>
      </c>
      <c r="G334" s="38">
        <f t="shared" si="38"/>
        <v>6065883</v>
      </c>
    </row>
    <row r="335" spans="1:7" s="88" customFormat="1" ht="30">
      <c r="A335" s="7" t="s">
        <v>287</v>
      </c>
      <c r="B335" s="30" t="s">
        <v>192</v>
      </c>
      <c r="C335" s="31"/>
      <c r="D335" s="34" t="s">
        <v>129</v>
      </c>
      <c r="E335" s="32">
        <f>E336+E341</f>
        <v>6443658</v>
      </c>
      <c r="F335" s="32">
        <f>F336+F341</f>
        <v>6065883</v>
      </c>
      <c r="G335" s="38">
        <f>G336+G341</f>
        <v>6065883</v>
      </c>
    </row>
    <row r="336" spans="1:7" ht="45">
      <c r="A336" s="7" t="s">
        <v>287</v>
      </c>
      <c r="B336" s="30" t="s">
        <v>240</v>
      </c>
      <c r="C336" s="31"/>
      <c r="D336" s="20" t="s">
        <v>241</v>
      </c>
      <c r="E336" s="32">
        <f>E337+E339</f>
        <v>5485958</v>
      </c>
      <c r="F336" s="32">
        <f>F337+F339</f>
        <v>5108183</v>
      </c>
      <c r="G336" s="38">
        <f>G337+G339</f>
        <v>5108183</v>
      </c>
    </row>
    <row r="337" spans="1:7" ht="30">
      <c r="A337" s="7" t="s">
        <v>287</v>
      </c>
      <c r="B337" s="30" t="s">
        <v>428</v>
      </c>
      <c r="C337" s="31"/>
      <c r="D337" s="34" t="s">
        <v>607</v>
      </c>
      <c r="E337" s="32">
        <f t="shared" si="38"/>
        <v>5476381</v>
      </c>
      <c r="F337" s="32">
        <f t="shared" si="38"/>
        <v>5098606</v>
      </c>
      <c r="G337" s="38">
        <f t="shared" si="38"/>
        <v>5098606</v>
      </c>
    </row>
    <row r="338" spans="1:7">
      <c r="A338" s="7" t="s">
        <v>287</v>
      </c>
      <c r="B338" s="30" t="s">
        <v>428</v>
      </c>
      <c r="C338" s="31">
        <v>610</v>
      </c>
      <c r="D338" s="34" t="s">
        <v>176</v>
      </c>
      <c r="E338" s="32">
        <v>5476381</v>
      </c>
      <c r="F338" s="32">
        <v>5098606</v>
      </c>
      <c r="G338" s="38">
        <v>5098606</v>
      </c>
    </row>
    <row r="339" spans="1:7" s="88" customFormat="1" ht="60">
      <c r="A339" s="7" t="s">
        <v>287</v>
      </c>
      <c r="B339" s="30" t="s">
        <v>521</v>
      </c>
      <c r="C339" s="31"/>
      <c r="D339" s="34" t="s">
        <v>522</v>
      </c>
      <c r="E339" s="32">
        <f>E340</f>
        <v>9577</v>
      </c>
      <c r="F339" s="32">
        <f>F340</f>
        <v>9577</v>
      </c>
      <c r="G339" s="38">
        <f>G340</f>
        <v>9577</v>
      </c>
    </row>
    <row r="340" spans="1:7" s="88" customFormat="1">
      <c r="A340" s="7" t="s">
        <v>287</v>
      </c>
      <c r="B340" s="30" t="s">
        <v>521</v>
      </c>
      <c r="C340" s="31">
        <v>610</v>
      </c>
      <c r="D340" s="34" t="s">
        <v>176</v>
      </c>
      <c r="E340" s="32">
        <v>9577</v>
      </c>
      <c r="F340" s="32">
        <v>9577</v>
      </c>
      <c r="G340" s="38">
        <v>9577</v>
      </c>
    </row>
    <row r="341" spans="1:7" s="88" customFormat="1" ht="60">
      <c r="A341" s="7" t="s">
        <v>287</v>
      </c>
      <c r="B341" s="30" t="s">
        <v>517</v>
      </c>
      <c r="C341" s="31"/>
      <c r="D341" s="34" t="s">
        <v>518</v>
      </c>
      <c r="E341" s="32">
        <f t="shared" ref="E341:G342" si="39">E342</f>
        <v>957700</v>
      </c>
      <c r="F341" s="32">
        <f t="shared" si="39"/>
        <v>957700</v>
      </c>
      <c r="G341" s="38">
        <f t="shared" si="39"/>
        <v>957700</v>
      </c>
    </row>
    <row r="342" spans="1:7" ht="84" customHeight="1">
      <c r="A342" s="7" t="s">
        <v>287</v>
      </c>
      <c r="B342" s="30" t="s">
        <v>519</v>
      </c>
      <c r="C342" s="31"/>
      <c r="D342" s="34" t="s">
        <v>520</v>
      </c>
      <c r="E342" s="32">
        <f t="shared" si="39"/>
        <v>957700</v>
      </c>
      <c r="F342" s="32">
        <f t="shared" si="39"/>
        <v>957700</v>
      </c>
      <c r="G342" s="38">
        <f t="shared" si="39"/>
        <v>957700</v>
      </c>
    </row>
    <row r="343" spans="1:7">
      <c r="A343" s="7" t="s">
        <v>287</v>
      </c>
      <c r="B343" s="30" t="s">
        <v>519</v>
      </c>
      <c r="C343" s="31">
        <v>610</v>
      </c>
      <c r="D343" s="34" t="s">
        <v>176</v>
      </c>
      <c r="E343" s="32">
        <v>957700</v>
      </c>
      <c r="F343" s="32">
        <v>957700</v>
      </c>
      <c r="G343" s="38">
        <v>957700</v>
      </c>
    </row>
    <row r="344" spans="1:7" ht="63" customHeight="1">
      <c r="A344" s="7" t="s">
        <v>76</v>
      </c>
      <c r="B344" s="7"/>
      <c r="C344" s="10"/>
      <c r="D344" s="4" t="s">
        <v>312</v>
      </c>
      <c r="E344" s="28">
        <f>E345+E357+E374+E384</f>
        <v>2694976</v>
      </c>
      <c r="F344" s="28">
        <f>F345+F357+F374+F384</f>
        <v>2190067</v>
      </c>
      <c r="G344" s="36">
        <f>G345+G357+G374+G384</f>
        <v>2190067</v>
      </c>
    </row>
    <row r="345" spans="1:7" ht="75">
      <c r="A345" s="7" t="s">
        <v>76</v>
      </c>
      <c r="B345" s="7" t="s">
        <v>194</v>
      </c>
      <c r="C345" s="10"/>
      <c r="D345" s="4" t="s">
        <v>469</v>
      </c>
      <c r="E345" s="28">
        <f>E346</f>
        <v>50000</v>
      </c>
      <c r="F345" s="28">
        <f>F346</f>
        <v>50000</v>
      </c>
      <c r="G345" s="36">
        <f>G346</f>
        <v>50000</v>
      </c>
    </row>
    <row r="346" spans="1:7" ht="60">
      <c r="A346" s="7" t="s">
        <v>76</v>
      </c>
      <c r="B346" s="7" t="s">
        <v>195</v>
      </c>
      <c r="C346" s="10"/>
      <c r="D346" s="4" t="s">
        <v>77</v>
      </c>
      <c r="E346" s="28">
        <f>E347+E352</f>
        <v>50000</v>
      </c>
      <c r="F346" s="28">
        <f>F347+F352</f>
        <v>50000</v>
      </c>
      <c r="G346" s="36">
        <f>G347+G352</f>
        <v>50000</v>
      </c>
    </row>
    <row r="347" spans="1:7" s="88" customFormat="1" ht="30">
      <c r="A347" s="7" t="s">
        <v>76</v>
      </c>
      <c r="B347" s="7" t="s">
        <v>243</v>
      </c>
      <c r="C347" s="10"/>
      <c r="D347" s="24" t="s">
        <v>244</v>
      </c>
      <c r="E347" s="28">
        <f>E348+E350</f>
        <v>22000</v>
      </c>
      <c r="F347" s="28">
        <f>F348+F350</f>
        <v>22000</v>
      </c>
      <c r="G347" s="36">
        <f>G348+G350</f>
        <v>22000</v>
      </c>
    </row>
    <row r="348" spans="1:7" s="88" customFormat="1" ht="30">
      <c r="A348" s="7" t="s">
        <v>76</v>
      </c>
      <c r="B348" s="7" t="s">
        <v>429</v>
      </c>
      <c r="C348" s="10"/>
      <c r="D348" s="4" t="s">
        <v>196</v>
      </c>
      <c r="E348" s="28">
        <f>E349</f>
        <v>6000</v>
      </c>
      <c r="F348" s="28">
        <f>F349</f>
        <v>6000</v>
      </c>
      <c r="G348" s="36">
        <f>G349</f>
        <v>6000</v>
      </c>
    </row>
    <row r="349" spans="1:7" s="88" customFormat="1" ht="45">
      <c r="A349" s="7" t="s">
        <v>76</v>
      </c>
      <c r="B349" s="7" t="s">
        <v>429</v>
      </c>
      <c r="C349" s="10">
        <v>240</v>
      </c>
      <c r="D349" s="4" t="s">
        <v>161</v>
      </c>
      <c r="E349" s="28">
        <v>6000</v>
      </c>
      <c r="F349" s="28">
        <v>6000</v>
      </c>
      <c r="G349" s="36">
        <v>6000</v>
      </c>
    </row>
    <row r="350" spans="1:7" s="88" customFormat="1" ht="45">
      <c r="A350" s="7" t="s">
        <v>76</v>
      </c>
      <c r="B350" s="7" t="s">
        <v>430</v>
      </c>
      <c r="C350" s="10"/>
      <c r="D350" s="4" t="s">
        <v>565</v>
      </c>
      <c r="E350" s="28">
        <f>E351</f>
        <v>16000</v>
      </c>
      <c r="F350" s="28">
        <f>F351</f>
        <v>16000</v>
      </c>
      <c r="G350" s="36">
        <f>G351</f>
        <v>16000</v>
      </c>
    </row>
    <row r="351" spans="1:7" s="88" customFormat="1" ht="45">
      <c r="A351" s="7" t="s">
        <v>76</v>
      </c>
      <c r="B351" s="7" t="s">
        <v>430</v>
      </c>
      <c r="C351" s="10">
        <v>240</v>
      </c>
      <c r="D351" s="4" t="s">
        <v>161</v>
      </c>
      <c r="E351" s="28">
        <v>16000</v>
      </c>
      <c r="F351" s="28">
        <v>16000</v>
      </c>
      <c r="G351" s="36">
        <v>16000</v>
      </c>
    </row>
    <row r="352" spans="1:7" ht="75">
      <c r="A352" s="7" t="s">
        <v>76</v>
      </c>
      <c r="B352" s="7" t="s">
        <v>245</v>
      </c>
      <c r="C352" s="10"/>
      <c r="D352" s="24" t="s">
        <v>246</v>
      </c>
      <c r="E352" s="28">
        <f>E353+E355</f>
        <v>28000</v>
      </c>
      <c r="F352" s="28">
        <f>F353+F355</f>
        <v>28000</v>
      </c>
      <c r="G352" s="36">
        <f>G353+G355</f>
        <v>28000</v>
      </c>
    </row>
    <row r="353" spans="1:7" ht="45">
      <c r="A353" s="7" t="s">
        <v>76</v>
      </c>
      <c r="B353" s="7" t="s">
        <v>431</v>
      </c>
      <c r="C353" s="10"/>
      <c r="D353" s="4" t="s">
        <v>566</v>
      </c>
      <c r="E353" s="28">
        <f>E354</f>
        <v>13000</v>
      </c>
      <c r="F353" s="28">
        <f>F354</f>
        <v>13000</v>
      </c>
      <c r="G353" s="36">
        <f>G354</f>
        <v>13000</v>
      </c>
    </row>
    <row r="354" spans="1:7" ht="45">
      <c r="A354" s="7" t="s">
        <v>76</v>
      </c>
      <c r="B354" s="7" t="s">
        <v>431</v>
      </c>
      <c r="C354" s="10">
        <v>240</v>
      </c>
      <c r="D354" s="4" t="s">
        <v>161</v>
      </c>
      <c r="E354" s="28">
        <v>13000</v>
      </c>
      <c r="F354" s="28">
        <v>13000</v>
      </c>
      <c r="G354" s="36">
        <v>13000</v>
      </c>
    </row>
    <row r="355" spans="1:7" ht="45">
      <c r="A355" s="7" t="s">
        <v>76</v>
      </c>
      <c r="B355" s="7" t="s">
        <v>432</v>
      </c>
      <c r="C355" s="10"/>
      <c r="D355" s="4" t="s">
        <v>567</v>
      </c>
      <c r="E355" s="28">
        <f>E356</f>
        <v>15000</v>
      </c>
      <c r="F355" s="28">
        <f>F356</f>
        <v>15000</v>
      </c>
      <c r="G355" s="36">
        <f>G356</f>
        <v>15000</v>
      </c>
    </row>
    <row r="356" spans="1:7" ht="45">
      <c r="A356" s="7" t="s">
        <v>76</v>
      </c>
      <c r="B356" s="7" t="s">
        <v>432</v>
      </c>
      <c r="C356" s="10">
        <v>240</v>
      </c>
      <c r="D356" s="4" t="s">
        <v>161</v>
      </c>
      <c r="E356" s="28">
        <v>15000</v>
      </c>
      <c r="F356" s="28">
        <v>15000</v>
      </c>
      <c r="G356" s="36">
        <v>15000</v>
      </c>
    </row>
    <row r="357" spans="1:7" ht="90">
      <c r="A357" s="7" t="s">
        <v>76</v>
      </c>
      <c r="B357" s="7" t="s">
        <v>166</v>
      </c>
      <c r="C357" s="39"/>
      <c r="D357" s="4" t="s">
        <v>562</v>
      </c>
      <c r="E357" s="28">
        <f>E358+E365</f>
        <v>37000</v>
      </c>
      <c r="F357" s="28">
        <f>F358+F365</f>
        <v>37000</v>
      </c>
      <c r="G357" s="36">
        <f>G358+G365</f>
        <v>37000</v>
      </c>
    </row>
    <row r="358" spans="1:7" ht="60">
      <c r="A358" s="7" t="s">
        <v>76</v>
      </c>
      <c r="B358" s="7" t="s">
        <v>167</v>
      </c>
      <c r="C358" s="10"/>
      <c r="D358" s="4" t="s">
        <v>608</v>
      </c>
      <c r="E358" s="28">
        <f>E359+E362</f>
        <v>20000</v>
      </c>
      <c r="F358" s="28">
        <f>F359+F362</f>
        <v>20000</v>
      </c>
      <c r="G358" s="36">
        <f>G359+G362</f>
        <v>20000</v>
      </c>
    </row>
    <row r="359" spans="1:7" ht="105">
      <c r="A359" s="7" t="s">
        <v>76</v>
      </c>
      <c r="B359" s="7" t="s">
        <v>247</v>
      </c>
      <c r="C359" s="10"/>
      <c r="D359" s="20" t="s">
        <v>649</v>
      </c>
      <c r="E359" s="28">
        <f t="shared" ref="E359:G360" si="40">E360</f>
        <v>6000</v>
      </c>
      <c r="F359" s="28">
        <f t="shared" si="40"/>
        <v>6000</v>
      </c>
      <c r="G359" s="36">
        <f t="shared" si="40"/>
        <v>6000</v>
      </c>
    </row>
    <row r="360" spans="1:7" ht="45">
      <c r="A360" s="7" t="s">
        <v>76</v>
      </c>
      <c r="B360" s="7" t="s">
        <v>433</v>
      </c>
      <c r="C360" s="10"/>
      <c r="D360" s="4" t="s">
        <v>626</v>
      </c>
      <c r="E360" s="28">
        <f t="shared" si="40"/>
        <v>6000</v>
      </c>
      <c r="F360" s="28">
        <f t="shared" si="40"/>
        <v>6000</v>
      </c>
      <c r="G360" s="36">
        <f t="shared" si="40"/>
        <v>6000</v>
      </c>
    </row>
    <row r="361" spans="1:7" ht="45">
      <c r="A361" s="7" t="s">
        <v>76</v>
      </c>
      <c r="B361" s="7" t="s">
        <v>433</v>
      </c>
      <c r="C361" s="10">
        <v>240</v>
      </c>
      <c r="D361" s="4" t="s">
        <v>161</v>
      </c>
      <c r="E361" s="28">
        <v>6000</v>
      </c>
      <c r="F361" s="28">
        <v>6000</v>
      </c>
      <c r="G361" s="36">
        <v>6000</v>
      </c>
    </row>
    <row r="362" spans="1:7" ht="60">
      <c r="A362" s="7" t="s">
        <v>76</v>
      </c>
      <c r="B362" s="7" t="s">
        <v>217</v>
      </c>
      <c r="C362" s="10"/>
      <c r="D362" s="24" t="s">
        <v>248</v>
      </c>
      <c r="E362" s="28">
        <f t="shared" ref="E362:G363" si="41">E363</f>
        <v>14000</v>
      </c>
      <c r="F362" s="28">
        <f t="shared" si="41"/>
        <v>14000</v>
      </c>
      <c r="G362" s="36">
        <f t="shared" si="41"/>
        <v>14000</v>
      </c>
    </row>
    <row r="363" spans="1:7" ht="45">
      <c r="A363" s="7" t="s">
        <v>76</v>
      </c>
      <c r="B363" s="7" t="s">
        <v>434</v>
      </c>
      <c r="C363" s="10"/>
      <c r="D363" s="4" t="s">
        <v>139</v>
      </c>
      <c r="E363" s="28">
        <f t="shared" si="41"/>
        <v>14000</v>
      </c>
      <c r="F363" s="28">
        <f t="shared" si="41"/>
        <v>14000</v>
      </c>
      <c r="G363" s="36">
        <f t="shared" si="41"/>
        <v>14000</v>
      </c>
    </row>
    <row r="364" spans="1:7" ht="45">
      <c r="A364" s="7" t="s">
        <v>76</v>
      </c>
      <c r="B364" s="7" t="s">
        <v>434</v>
      </c>
      <c r="C364" s="10">
        <v>240</v>
      </c>
      <c r="D364" s="4" t="s">
        <v>161</v>
      </c>
      <c r="E364" s="28">
        <v>14000</v>
      </c>
      <c r="F364" s="28">
        <v>14000</v>
      </c>
      <c r="G364" s="36">
        <v>14000</v>
      </c>
    </row>
    <row r="365" spans="1:7" ht="90">
      <c r="A365" s="7" t="s">
        <v>76</v>
      </c>
      <c r="B365" s="7" t="s">
        <v>174</v>
      </c>
      <c r="C365" s="10"/>
      <c r="D365" s="4" t="s">
        <v>609</v>
      </c>
      <c r="E365" s="28">
        <f>E366+E371</f>
        <v>17000</v>
      </c>
      <c r="F365" s="28">
        <f>F366+F371</f>
        <v>17000</v>
      </c>
      <c r="G365" s="36">
        <f>G366+G371</f>
        <v>17000</v>
      </c>
    </row>
    <row r="366" spans="1:7" ht="75">
      <c r="A366" s="7" t="s">
        <v>76</v>
      </c>
      <c r="B366" s="7" t="s">
        <v>222</v>
      </c>
      <c r="C366" s="10"/>
      <c r="D366" s="4" t="s">
        <v>627</v>
      </c>
      <c r="E366" s="28">
        <f>E367+E369</f>
        <v>13500</v>
      </c>
      <c r="F366" s="28">
        <f>F367+F369</f>
        <v>13500</v>
      </c>
      <c r="G366" s="36">
        <f>G367+G369</f>
        <v>13500</v>
      </c>
    </row>
    <row r="367" spans="1:7" ht="60">
      <c r="A367" s="7" t="s">
        <v>76</v>
      </c>
      <c r="B367" s="7" t="s">
        <v>435</v>
      </c>
      <c r="C367" s="10"/>
      <c r="D367" s="4" t="s">
        <v>650</v>
      </c>
      <c r="E367" s="28">
        <f>E368</f>
        <v>3500</v>
      </c>
      <c r="F367" s="28">
        <f>F368</f>
        <v>3500</v>
      </c>
      <c r="G367" s="36">
        <f>G368</f>
        <v>3500</v>
      </c>
    </row>
    <row r="368" spans="1:7" ht="45">
      <c r="A368" s="7" t="s">
        <v>76</v>
      </c>
      <c r="B368" s="7" t="s">
        <v>435</v>
      </c>
      <c r="C368" s="10">
        <v>240</v>
      </c>
      <c r="D368" s="4" t="s">
        <v>161</v>
      </c>
      <c r="E368" s="28">
        <v>3500</v>
      </c>
      <c r="F368" s="28">
        <v>3500</v>
      </c>
      <c r="G368" s="36">
        <v>3500</v>
      </c>
    </row>
    <row r="369" spans="1:7" ht="60">
      <c r="A369" s="7" t="s">
        <v>76</v>
      </c>
      <c r="B369" s="7" t="s">
        <v>436</v>
      </c>
      <c r="C369" s="10"/>
      <c r="D369" s="4" t="s">
        <v>655</v>
      </c>
      <c r="E369" s="28">
        <f>E370</f>
        <v>10000</v>
      </c>
      <c r="F369" s="28">
        <f>F370</f>
        <v>10000</v>
      </c>
      <c r="G369" s="36">
        <f>G370</f>
        <v>10000</v>
      </c>
    </row>
    <row r="370" spans="1:7" ht="45">
      <c r="A370" s="7" t="s">
        <v>76</v>
      </c>
      <c r="B370" s="7" t="s">
        <v>436</v>
      </c>
      <c r="C370" s="10">
        <v>240</v>
      </c>
      <c r="D370" s="4" t="s">
        <v>161</v>
      </c>
      <c r="E370" s="28">
        <v>10000</v>
      </c>
      <c r="F370" s="28">
        <v>10000</v>
      </c>
      <c r="G370" s="36">
        <v>10000</v>
      </c>
    </row>
    <row r="371" spans="1:7" ht="30">
      <c r="A371" s="7" t="s">
        <v>76</v>
      </c>
      <c r="B371" s="7" t="s">
        <v>223</v>
      </c>
      <c r="C371" s="10"/>
      <c r="D371" s="46" t="s">
        <v>224</v>
      </c>
      <c r="E371" s="28">
        <f t="shared" ref="E371:G372" si="42">E372</f>
        <v>3500</v>
      </c>
      <c r="F371" s="28">
        <f t="shared" si="42"/>
        <v>3500</v>
      </c>
      <c r="G371" s="36">
        <f t="shared" si="42"/>
        <v>3500</v>
      </c>
    </row>
    <row r="372" spans="1:7" ht="60">
      <c r="A372" s="7" t="s">
        <v>76</v>
      </c>
      <c r="B372" s="7" t="s">
        <v>437</v>
      </c>
      <c r="C372" s="10"/>
      <c r="D372" s="4" t="s">
        <v>133</v>
      </c>
      <c r="E372" s="28">
        <f t="shared" si="42"/>
        <v>3500</v>
      </c>
      <c r="F372" s="28">
        <f t="shared" si="42"/>
        <v>3500</v>
      </c>
      <c r="G372" s="36">
        <f t="shared" si="42"/>
        <v>3500</v>
      </c>
    </row>
    <row r="373" spans="1:7" ht="89.25" customHeight="1">
      <c r="A373" s="7" t="s">
        <v>76</v>
      </c>
      <c r="B373" s="7" t="s">
        <v>437</v>
      </c>
      <c r="C373" s="10">
        <v>240</v>
      </c>
      <c r="D373" s="4" t="s">
        <v>161</v>
      </c>
      <c r="E373" s="28">
        <v>3500</v>
      </c>
      <c r="F373" s="28">
        <v>3500</v>
      </c>
      <c r="G373" s="36">
        <v>3500</v>
      </c>
    </row>
    <row r="374" spans="1:7" ht="75">
      <c r="A374" s="7" t="s">
        <v>76</v>
      </c>
      <c r="B374" s="7" t="s">
        <v>197</v>
      </c>
      <c r="C374" s="10"/>
      <c r="D374" s="4" t="s">
        <v>610</v>
      </c>
      <c r="E374" s="28">
        <f t="shared" ref="E374:G376" si="43">E375</f>
        <v>2157926</v>
      </c>
      <c r="F374" s="28">
        <f t="shared" si="43"/>
        <v>1653017</v>
      </c>
      <c r="G374" s="36">
        <f t="shared" si="43"/>
        <v>1653017</v>
      </c>
    </row>
    <row r="375" spans="1:7" ht="30">
      <c r="A375" s="7" t="s">
        <v>76</v>
      </c>
      <c r="B375" s="7" t="s">
        <v>198</v>
      </c>
      <c r="C375" s="10"/>
      <c r="D375" s="4" t="s">
        <v>103</v>
      </c>
      <c r="E375" s="28">
        <f>E376+E381</f>
        <v>2157926</v>
      </c>
      <c r="F375" s="28">
        <f t="shared" si="43"/>
        <v>1653017</v>
      </c>
      <c r="G375" s="36">
        <f t="shared" si="43"/>
        <v>1653017</v>
      </c>
    </row>
    <row r="376" spans="1:7" ht="45">
      <c r="A376" s="7" t="s">
        <v>76</v>
      </c>
      <c r="B376" s="7" t="s">
        <v>250</v>
      </c>
      <c r="C376" s="10"/>
      <c r="D376" s="24" t="s">
        <v>568</v>
      </c>
      <c r="E376" s="28">
        <f t="shared" si="43"/>
        <v>1657926</v>
      </c>
      <c r="F376" s="28">
        <f t="shared" si="43"/>
        <v>1653017</v>
      </c>
      <c r="G376" s="36">
        <f t="shared" si="43"/>
        <v>1653017</v>
      </c>
    </row>
    <row r="377" spans="1:7" ht="30">
      <c r="A377" s="7" t="s">
        <v>76</v>
      </c>
      <c r="B377" s="7" t="s">
        <v>438</v>
      </c>
      <c r="C377" s="10"/>
      <c r="D377" s="4" t="s">
        <v>651</v>
      </c>
      <c r="E377" s="28">
        <f>E378+E379+E380</f>
        <v>1657926</v>
      </c>
      <c r="F377" s="28">
        <f>F378+F379+F380</f>
        <v>1653017</v>
      </c>
      <c r="G377" s="36">
        <f>G378+G379+G380</f>
        <v>1653017</v>
      </c>
    </row>
    <row r="378" spans="1:7" ht="30">
      <c r="A378" s="7" t="s">
        <v>76</v>
      </c>
      <c r="B378" s="7" t="s">
        <v>438</v>
      </c>
      <c r="C378" s="10">
        <v>110</v>
      </c>
      <c r="D378" s="4" t="s">
        <v>199</v>
      </c>
      <c r="E378" s="28">
        <v>1132146</v>
      </c>
      <c r="F378" s="28">
        <v>1132146</v>
      </c>
      <c r="G378" s="36">
        <v>1132146</v>
      </c>
    </row>
    <row r="379" spans="1:7" ht="45">
      <c r="A379" s="7" t="s">
        <v>76</v>
      </c>
      <c r="B379" s="7" t="s">
        <v>438</v>
      </c>
      <c r="C379" s="10">
        <v>240</v>
      </c>
      <c r="D379" s="4" t="s">
        <v>161</v>
      </c>
      <c r="E379" s="28">
        <v>519871</v>
      </c>
      <c r="F379" s="28">
        <v>519871</v>
      </c>
      <c r="G379" s="36">
        <v>519871</v>
      </c>
    </row>
    <row r="380" spans="1:7">
      <c r="A380" s="7" t="s">
        <v>76</v>
      </c>
      <c r="B380" s="7" t="s">
        <v>438</v>
      </c>
      <c r="C380" s="10">
        <v>850</v>
      </c>
      <c r="D380" s="4" t="s">
        <v>162</v>
      </c>
      <c r="E380" s="28">
        <v>5909</v>
      </c>
      <c r="F380" s="28">
        <v>1000</v>
      </c>
      <c r="G380" s="36">
        <v>1000</v>
      </c>
    </row>
    <row r="381" spans="1:7" ht="45">
      <c r="A381" s="7" t="s">
        <v>76</v>
      </c>
      <c r="B381" s="7" t="s">
        <v>441</v>
      </c>
      <c r="C381" s="10"/>
      <c r="D381" s="24" t="s">
        <v>440</v>
      </c>
      <c r="E381" s="28">
        <f>E382</f>
        <v>500000</v>
      </c>
      <c r="F381" s="28">
        <v>0</v>
      </c>
      <c r="G381" s="36">
        <v>0</v>
      </c>
    </row>
    <row r="382" spans="1:7">
      <c r="A382" s="7" t="s">
        <v>76</v>
      </c>
      <c r="B382" s="7" t="s">
        <v>439</v>
      </c>
      <c r="C382" s="10"/>
      <c r="D382" s="4" t="s">
        <v>442</v>
      </c>
      <c r="E382" s="28">
        <f>E383</f>
        <v>500000</v>
      </c>
      <c r="F382" s="28">
        <v>0</v>
      </c>
      <c r="G382" s="36">
        <v>0</v>
      </c>
    </row>
    <row r="383" spans="1:7" ht="45">
      <c r="A383" s="7" t="s">
        <v>76</v>
      </c>
      <c r="B383" s="7" t="s">
        <v>439</v>
      </c>
      <c r="C383" s="10">
        <v>240</v>
      </c>
      <c r="D383" s="4" t="s">
        <v>161</v>
      </c>
      <c r="E383" s="28">
        <v>500000</v>
      </c>
      <c r="F383" s="28">
        <v>0</v>
      </c>
      <c r="G383" s="36">
        <v>0</v>
      </c>
    </row>
    <row r="384" spans="1:7" ht="75">
      <c r="A384" s="7" t="s">
        <v>76</v>
      </c>
      <c r="B384" s="7" t="s">
        <v>186</v>
      </c>
      <c r="C384" s="6"/>
      <c r="D384" s="4" t="s">
        <v>569</v>
      </c>
      <c r="E384" s="28">
        <f t="shared" ref="E384:G387" si="44">E385</f>
        <v>450050</v>
      </c>
      <c r="F384" s="28">
        <f t="shared" si="44"/>
        <v>450050</v>
      </c>
      <c r="G384" s="36">
        <f t="shared" si="44"/>
        <v>450050</v>
      </c>
    </row>
    <row r="385" spans="1:7" ht="60">
      <c r="A385" s="7" t="s">
        <v>76</v>
      </c>
      <c r="B385" s="7" t="s">
        <v>200</v>
      </c>
      <c r="C385" s="10"/>
      <c r="D385" s="4" t="s">
        <v>611</v>
      </c>
      <c r="E385" s="28">
        <f>E386+E389</f>
        <v>450050</v>
      </c>
      <c r="F385" s="28">
        <f>F386+F389</f>
        <v>450050</v>
      </c>
      <c r="G385" s="36">
        <f>G386+G389</f>
        <v>450050</v>
      </c>
    </row>
    <row r="386" spans="1:7" ht="30">
      <c r="A386" s="7" t="s">
        <v>76</v>
      </c>
      <c r="B386" s="7" t="s">
        <v>249</v>
      </c>
      <c r="C386" s="10"/>
      <c r="D386" s="24" t="s">
        <v>251</v>
      </c>
      <c r="E386" s="28">
        <f t="shared" si="44"/>
        <v>22350</v>
      </c>
      <c r="F386" s="28">
        <f t="shared" si="44"/>
        <v>22350</v>
      </c>
      <c r="G386" s="36">
        <f t="shared" si="44"/>
        <v>22350</v>
      </c>
    </row>
    <row r="387" spans="1:7" ht="30">
      <c r="A387" s="7" t="s">
        <v>76</v>
      </c>
      <c r="B387" s="7" t="s">
        <v>12</v>
      </c>
      <c r="C387" s="10"/>
      <c r="D387" s="4" t="s">
        <v>124</v>
      </c>
      <c r="E387" s="28">
        <f t="shared" si="44"/>
        <v>22350</v>
      </c>
      <c r="F387" s="28">
        <f t="shared" si="44"/>
        <v>22350</v>
      </c>
      <c r="G387" s="36">
        <f t="shared" si="44"/>
        <v>22350</v>
      </c>
    </row>
    <row r="388" spans="1:7" s="79" customFormat="1">
      <c r="A388" s="7" t="s">
        <v>76</v>
      </c>
      <c r="B388" s="7" t="s">
        <v>12</v>
      </c>
      <c r="C388" s="10">
        <v>610</v>
      </c>
      <c r="D388" s="4" t="s">
        <v>176</v>
      </c>
      <c r="E388" s="28">
        <v>22350</v>
      </c>
      <c r="F388" s="28">
        <v>22350</v>
      </c>
      <c r="G388" s="93">
        <v>22350</v>
      </c>
    </row>
    <row r="389" spans="1:7" s="79" customFormat="1" ht="30">
      <c r="A389" s="7" t="s">
        <v>76</v>
      </c>
      <c r="B389" s="7" t="s">
        <v>527</v>
      </c>
      <c r="C389" s="10"/>
      <c r="D389" s="94" t="s">
        <v>529</v>
      </c>
      <c r="E389" s="28">
        <f t="shared" ref="E389:G390" si="45">E390</f>
        <v>427700</v>
      </c>
      <c r="F389" s="28">
        <f t="shared" si="45"/>
        <v>427700</v>
      </c>
      <c r="G389" s="82">
        <f t="shared" si="45"/>
        <v>427700</v>
      </c>
    </row>
    <row r="390" spans="1:7" s="79" customFormat="1" ht="30">
      <c r="A390" s="7" t="s">
        <v>76</v>
      </c>
      <c r="B390" s="7" t="s">
        <v>528</v>
      </c>
      <c r="C390" s="10"/>
      <c r="D390" s="4" t="s">
        <v>530</v>
      </c>
      <c r="E390" s="28">
        <f t="shared" si="45"/>
        <v>427700</v>
      </c>
      <c r="F390" s="28">
        <f t="shared" si="45"/>
        <v>427700</v>
      </c>
      <c r="G390" s="82">
        <f t="shared" si="45"/>
        <v>427700</v>
      </c>
    </row>
    <row r="391" spans="1:7" s="79" customFormat="1">
      <c r="A391" s="7" t="s">
        <v>76</v>
      </c>
      <c r="B391" s="7" t="s">
        <v>528</v>
      </c>
      <c r="C391" s="10">
        <v>610</v>
      </c>
      <c r="D391" s="4" t="s">
        <v>176</v>
      </c>
      <c r="E391" s="28">
        <v>427700</v>
      </c>
      <c r="F391" s="28">
        <v>427700</v>
      </c>
      <c r="G391" s="82">
        <v>427700</v>
      </c>
    </row>
    <row r="392" spans="1:7">
      <c r="A392" s="7" t="s">
        <v>117</v>
      </c>
      <c r="B392" s="7"/>
      <c r="C392" s="10"/>
      <c r="D392" s="4" t="s">
        <v>118</v>
      </c>
      <c r="E392" s="28">
        <f t="shared" ref="E392:G394" si="46">E393</f>
        <v>3965740</v>
      </c>
      <c r="F392" s="28">
        <f t="shared" si="46"/>
        <v>3868303</v>
      </c>
      <c r="G392" s="82">
        <f t="shared" si="46"/>
        <v>3868303</v>
      </c>
    </row>
    <row r="393" spans="1:7" ht="62.25" customHeight="1">
      <c r="A393" s="7" t="s">
        <v>117</v>
      </c>
      <c r="B393" s="7" t="s">
        <v>186</v>
      </c>
      <c r="C393" s="6"/>
      <c r="D393" s="4" t="s">
        <v>569</v>
      </c>
      <c r="E393" s="28">
        <f t="shared" si="46"/>
        <v>3965740</v>
      </c>
      <c r="F393" s="28">
        <f t="shared" si="46"/>
        <v>3868303</v>
      </c>
      <c r="G393" s="92">
        <f t="shared" si="46"/>
        <v>3868303</v>
      </c>
    </row>
    <row r="394" spans="1:7">
      <c r="A394" s="7" t="s">
        <v>117</v>
      </c>
      <c r="B394" s="7" t="s">
        <v>201</v>
      </c>
      <c r="C394" s="10"/>
      <c r="D394" s="4" t="s">
        <v>51</v>
      </c>
      <c r="E394" s="28">
        <f t="shared" si="46"/>
        <v>3965740</v>
      </c>
      <c r="F394" s="28">
        <f t="shared" si="46"/>
        <v>3868303</v>
      </c>
      <c r="G394" s="36">
        <f t="shared" si="46"/>
        <v>3868303</v>
      </c>
    </row>
    <row r="395" spans="1:7" ht="30">
      <c r="A395" s="7" t="s">
        <v>117</v>
      </c>
      <c r="B395" s="7" t="s">
        <v>443</v>
      </c>
      <c r="C395" s="10"/>
      <c r="D395" s="4" t="s">
        <v>140</v>
      </c>
      <c r="E395" s="28">
        <f>E396+E397</f>
        <v>3965740</v>
      </c>
      <c r="F395" s="28">
        <f>F396+F397</f>
        <v>3868303</v>
      </c>
      <c r="G395" s="36">
        <f>G396+G397</f>
        <v>3868303</v>
      </c>
    </row>
    <row r="396" spans="1:7" ht="30">
      <c r="A396" s="7" t="s">
        <v>117</v>
      </c>
      <c r="B396" s="7" t="s">
        <v>443</v>
      </c>
      <c r="C396" s="10">
        <v>110</v>
      </c>
      <c r="D396" s="4" t="s">
        <v>199</v>
      </c>
      <c r="E396" s="28">
        <v>3373863</v>
      </c>
      <c r="F396" s="28">
        <v>3276426</v>
      </c>
      <c r="G396" s="36">
        <v>3276426</v>
      </c>
    </row>
    <row r="397" spans="1:7" s="88" customFormat="1" ht="45">
      <c r="A397" s="7" t="s">
        <v>117</v>
      </c>
      <c r="B397" s="7" t="s">
        <v>443</v>
      </c>
      <c r="C397" s="39">
        <v>240</v>
      </c>
      <c r="D397" s="4" t="s">
        <v>161</v>
      </c>
      <c r="E397" s="28">
        <v>591877</v>
      </c>
      <c r="F397" s="28">
        <v>591877</v>
      </c>
      <c r="G397" s="36">
        <v>591877</v>
      </c>
    </row>
    <row r="398" spans="1:7" s="88" customFormat="1">
      <c r="A398" s="11" t="s">
        <v>104</v>
      </c>
      <c r="B398" s="11"/>
      <c r="C398" s="12"/>
      <c r="D398" s="3" t="s">
        <v>154</v>
      </c>
      <c r="E398" s="27">
        <f>E399+E436</f>
        <v>30535349</v>
      </c>
      <c r="F398" s="27">
        <f>F399+F436</f>
        <v>29065370</v>
      </c>
      <c r="G398" s="35">
        <f>G399+G436</f>
        <v>25825902</v>
      </c>
    </row>
    <row r="399" spans="1:7" s="88" customFormat="1">
      <c r="A399" s="7" t="s">
        <v>105</v>
      </c>
      <c r="B399" s="7"/>
      <c r="C399" s="10"/>
      <c r="D399" s="4" t="s">
        <v>106</v>
      </c>
      <c r="E399" s="28">
        <f>E400</f>
        <v>29109679</v>
      </c>
      <c r="F399" s="28">
        <f>F400</f>
        <v>27698784</v>
      </c>
      <c r="G399" s="36">
        <f>G400</f>
        <v>24469184</v>
      </c>
    </row>
    <row r="400" spans="1:7" ht="75">
      <c r="A400" s="7" t="s">
        <v>105</v>
      </c>
      <c r="B400" s="7" t="s">
        <v>189</v>
      </c>
      <c r="C400" s="10"/>
      <c r="D400" s="4" t="s">
        <v>564</v>
      </c>
      <c r="E400" s="28">
        <f>E401+E419</f>
        <v>29109679</v>
      </c>
      <c r="F400" s="28">
        <f>F401+F419</f>
        <v>27698784</v>
      </c>
      <c r="G400" s="36">
        <f>G401+G419</f>
        <v>24469184</v>
      </c>
    </row>
    <row r="401" spans="1:7" ht="88.5" customHeight="1">
      <c r="A401" s="7" t="s">
        <v>105</v>
      </c>
      <c r="B401" s="7" t="s">
        <v>202</v>
      </c>
      <c r="C401" s="10"/>
      <c r="D401" s="4" t="s">
        <v>107</v>
      </c>
      <c r="E401" s="28">
        <f>E402+E407+E410</f>
        <v>10396335</v>
      </c>
      <c r="F401" s="28">
        <f>F402+F407+F410</f>
        <v>9838957</v>
      </c>
      <c r="G401" s="36">
        <f>G402+G407+G410</f>
        <v>8338957</v>
      </c>
    </row>
    <row r="402" spans="1:7" ht="60">
      <c r="A402" s="7" t="s">
        <v>105</v>
      </c>
      <c r="B402" s="7" t="s">
        <v>252</v>
      </c>
      <c r="C402" s="10"/>
      <c r="D402" s="20" t="s">
        <v>570</v>
      </c>
      <c r="E402" s="28">
        <f t="shared" ref="E402:G403" si="47">E403</f>
        <v>7873835</v>
      </c>
      <c r="F402" s="28">
        <f t="shared" si="47"/>
        <v>7316457</v>
      </c>
      <c r="G402" s="36">
        <f t="shared" si="47"/>
        <v>5816457</v>
      </c>
    </row>
    <row r="403" spans="1:7">
      <c r="A403" s="7" t="s">
        <v>105</v>
      </c>
      <c r="B403" s="7" t="s">
        <v>444</v>
      </c>
      <c r="C403" s="10"/>
      <c r="D403" s="4" t="s">
        <v>108</v>
      </c>
      <c r="E403" s="28">
        <f t="shared" si="47"/>
        <v>7873835</v>
      </c>
      <c r="F403" s="28">
        <f t="shared" si="47"/>
        <v>7316457</v>
      </c>
      <c r="G403" s="36">
        <f t="shared" si="47"/>
        <v>5816457</v>
      </c>
    </row>
    <row r="404" spans="1:7">
      <c r="A404" s="7" t="s">
        <v>105</v>
      </c>
      <c r="B404" s="7" t="s">
        <v>444</v>
      </c>
      <c r="C404" s="10">
        <v>610</v>
      </c>
      <c r="D404" s="8" t="s">
        <v>176</v>
      </c>
      <c r="E404" s="28">
        <v>7873835</v>
      </c>
      <c r="F404" s="28">
        <v>7316457</v>
      </c>
      <c r="G404" s="36">
        <v>5816457</v>
      </c>
    </row>
    <row r="405" spans="1:7" ht="60">
      <c r="A405" s="7" t="s">
        <v>105</v>
      </c>
      <c r="B405" s="7" t="s">
        <v>532</v>
      </c>
      <c r="C405" s="69"/>
      <c r="D405" s="16" t="s">
        <v>533</v>
      </c>
      <c r="E405" s="70">
        <f>E406</f>
        <v>24110</v>
      </c>
      <c r="F405" s="28">
        <f>F406</f>
        <v>24110</v>
      </c>
      <c r="G405" s="36">
        <f>G406</f>
        <v>24110</v>
      </c>
    </row>
    <row r="406" spans="1:7">
      <c r="A406" s="7" t="s">
        <v>105</v>
      </c>
      <c r="B406" s="7" t="s">
        <v>532</v>
      </c>
      <c r="C406" s="69">
        <v>610</v>
      </c>
      <c r="D406" s="8" t="s">
        <v>176</v>
      </c>
      <c r="E406" s="70">
        <v>24110</v>
      </c>
      <c r="F406" s="28">
        <v>24110</v>
      </c>
      <c r="G406" s="36">
        <v>24110</v>
      </c>
    </row>
    <row r="407" spans="1:7" ht="30">
      <c r="A407" s="7" t="s">
        <v>105</v>
      </c>
      <c r="B407" s="7" t="s">
        <v>253</v>
      </c>
      <c r="C407" s="10"/>
      <c r="D407" s="25" t="s">
        <v>254</v>
      </c>
      <c r="E407" s="28">
        <f t="shared" ref="E407:G408" si="48">E408</f>
        <v>100000</v>
      </c>
      <c r="F407" s="28">
        <f t="shared" si="48"/>
        <v>100000</v>
      </c>
      <c r="G407" s="36">
        <f t="shared" si="48"/>
        <v>100000</v>
      </c>
    </row>
    <row r="408" spans="1:7" ht="60">
      <c r="A408" s="7" t="s">
        <v>105</v>
      </c>
      <c r="B408" s="7" t="s">
        <v>14</v>
      </c>
      <c r="C408" s="10"/>
      <c r="D408" s="45" t="s">
        <v>26</v>
      </c>
      <c r="E408" s="28">
        <f t="shared" si="48"/>
        <v>100000</v>
      </c>
      <c r="F408" s="28">
        <f t="shared" si="48"/>
        <v>100000</v>
      </c>
      <c r="G408" s="36">
        <f t="shared" si="48"/>
        <v>100000</v>
      </c>
    </row>
    <row r="409" spans="1:7">
      <c r="A409" s="7" t="s">
        <v>105</v>
      </c>
      <c r="B409" s="7" t="s">
        <v>14</v>
      </c>
      <c r="C409" s="10">
        <v>610</v>
      </c>
      <c r="D409" s="4" t="s">
        <v>176</v>
      </c>
      <c r="E409" s="28">
        <v>100000</v>
      </c>
      <c r="F409" s="28">
        <v>100000</v>
      </c>
      <c r="G409" s="36">
        <v>100000</v>
      </c>
    </row>
    <row r="410" spans="1:7" ht="30">
      <c r="A410" s="7" t="s">
        <v>105</v>
      </c>
      <c r="B410" s="7" t="s">
        <v>661</v>
      </c>
      <c r="C410" s="39"/>
      <c r="D410" s="4" t="s">
        <v>21</v>
      </c>
      <c r="E410" s="49">
        <f>E411+E413+E415+E417</f>
        <v>2422500</v>
      </c>
      <c r="F410" s="49">
        <f>F411+F413+F415+F417</f>
        <v>2422500</v>
      </c>
      <c r="G410" s="36">
        <f>G411+G413+G415+G417</f>
        <v>2422500</v>
      </c>
    </row>
    <row r="411" spans="1:7" ht="60">
      <c r="A411" s="7" t="s">
        <v>105</v>
      </c>
      <c r="B411" s="7" t="s">
        <v>662</v>
      </c>
      <c r="C411" s="40"/>
      <c r="D411" s="47" t="s">
        <v>23</v>
      </c>
      <c r="E411" s="49">
        <f>E412</f>
        <v>500</v>
      </c>
      <c r="F411" s="49">
        <f>F412</f>
        <v>500</v>
      </c>
      <c r="G411" s="36">
        <f>G412</f>
        <v>500</v>
      </c>
    </row>
    <row r="412" spans="1:7">
      <c r="A412" s="7" t="s">
        <v>105</v>
      </c>
      <c r="B412" s="7" t="s">
        <v>22</v>
      </c>
      <c r="C412" s="40">
        <v>610</v>
      </c>
      <c r="D412" s="16" t="s">
        <v>176</v>
      </c>
      <c r="E412" s="49">
        <v>500</v>
      </c>
      <c r="F412" s="49">
        <v>500</v>
      </c>
      <c r="G412" s="36">
        <v>500</v>
      </c>
    </row>
    <row r="413" spans="1:7" s="95" customFormat="1" ht="60">
      <c r="A413" s="7" t="s">
        <v>105</v>
      </c>
      <c r="B413" s="7" t="s">
        <v>663</v>
      </c>
      <c r="C413" s="40"/>
      <c r="D413" s="47" t="s">
        <v>24</v>
      </c>
      <c r="E413" s="49">
        <f>E414</f>
        <v>1000</v>
      </c>
      <c r="F413" s="49">
        <f>F414</f>
        <v>1000</v>
      </c>
      <c r="G413" s="36">
        <f>G414</f>
        <v>1000</v>
      </c>
    </row>
    <row r="414" spans="1:7" s="95" customFormat="1">
      <c r="A414" s="7" t="s">
        <v>105</v>
      </c>
      <c r="B414" s="7" t="s">
        <v>663</v>
      </c>
      <c r="C414" s="40">
        <v>610</v>
      </c>
      <c r="D414" s="16" t="s">
        <v>176</v>
      </c>
      <c r="E414" s="49">
        <v>1000</v>
      </c>
      <c r="F414" s="49">
        <v>1000</v>
      </c>
      <c r="G414" s="36">
        <v>1000</v>
      </c>
    </row>
    <row r="415" spans="1:7" ht="120">
      <c r="A415" s="7" t="s">
        <v>105</v>
      </c>
      <c r="B415" s="7" t="s">
        <v>664</v>
      </c>
      <c r="C415" s="40"/>
      <c r="D415" s="47" t="s">
        <v>25</v>
      </c>
      <c r="E415" s="49">
        <f>E416</f>
        <v>10000</v>
      </c>
      <c r="F415" s="49">
        <f>F416</f>
        <v>10000</v>
      </c>
      <c r="G415" s="36">
        <f>G416</f>
        <v>10000</v>
      </c>
    </row>
    <row r="416" spans="1:7">
      <c r="A416" s="7" t="s">
        <v>105</v>
      </c>
      <c r="B416" s="7" t="s">
        <v>664</v>
      </c>
      <c r="C416" s="40">
        <v>610</v>
      </c>
      <c r="D416" s="16" t="s">
        <v>176</v>
      </c>
      <c r="E416" s="49">
        <v>10000</v>
      </c>
      <c r="F416" s="49">
        <v>10000</v>
      </c>
      <c r="G416" s="36">
        <v>10000</v>
      </c>
    </row>
    <row r="417" spans="1:7" ht="45">
      <c r="A417" s="7" t="s">
        <v>105</v>
      </c>
      <c r="B417" s="7" t="s">
        <v>665</v>
      </c>
      <c r="C417" s="84"/>
      <c r="D417" s="16" t="s">
        <v>531</v>
      </c>
      <c r="E417" s="70">
        <f>E418</f>
        <v>2411000</v>
      </c>
      <c r="F417" s="28">
        <f>F418</f>
        <v>2411000</v>
      </c>
      <c r="G417" s="36">
        <f>G418</f>
        <v>2411000</v>
      </c>
    </row>
    <row r="418" spans="1:7">
      <c r="A418" s="7" t="s">
        <v>105</v>
      </c>
      <c r="B418" s="7" t="s">
        <v>665</v>
      </c>
      <c r="C418" s="84">
        <v>610</v>
      </c>
      <c r="D418" s="16" t="s">
        <v>176</v>
      </c>
      <c r="E418" s="70">
        <v>2411000</v>
      </c>
      <c r="F418" s="28">
        <v>2411000</v>
      </c>
      <c r="G418" s="36">
        <v>2411000</v>
      </c>
    </row>
    <row r="419" spans="1:7" ht="60">
      <c r="A419" s="7" t="s">
        <v>105</v>
      </c>
      <c r="B419" s="7" t="s">
        <v>203</v>
      </c>
      <c r="C419" s="10"/>
      <c r="D419" s="89" t="s">
        <v>612</v>
      </c>
      <c r="E419" s="28">
        <f>E420+E425</f>
        <v>18713344</v>
      </c>
      <c r="F419" s="28">
        <f>F420+F425</f>
        <v>17859827</v>
      </c>
      <c r="G419" s="36">
        <f>G420+G425</f>
        <v>16130227</v>
      </c>
    </row>
    <row r="420" spans="1:7" ht="90">
      <c r="A420" s="7" t="s">
        <v>105</v>
      </c>
      <c r="B420" s="7" t="s">
        <v>255</v>
      </c>
      <c r="C420" s="10"/>
      <c r="D420" s="20" t="s">
        <v>256</v>
      </c>
      <c r="E420" s="28">
        <f>E421+E423</f>
        <v>13930944</v>
      </c>
      <c r="F420" s="28">
        <f>F421+F423</f>
        <v>13160827</v>
      </c>
      <c r="G420" s="36">
        <f>G421+G423</f>
        <v>11431227</v>
      </c>
    </row>
    <row r="421" spans="1:7" ht="53.25" customHeight="1">
      <c r="A421" s="7" t="s">
        <v>105</v>
      </c>
      <c r="B421" s="7" t="s">
        <v>445</v>
      </c>
      <c r="C421" s="10"/>
      <c r="D421" s="4" t="s">
        <v>109</v>
      </c>
      <c r="E421" s="28">
        <f t="shared" ref="E421:G421" si="49">E422</f>
        <v>13884969</v>
      </c>
      <c r="F421" s="28">
        <f t="shared" si="49"/>
        <v>13114852</v>
      </c>
      <c r="G421" s="36">
        <f t="shared" si="49"/>
        <v>11385252</v>
      </c>
    </row>
    <row r="422" spans="1:7" ht="15" customHeight="1">
      <c r="A422" s="7" t="s">
        <v>105</v>
      </c>
      <c r="B422" s="7" t="s">
        <v>445</v>
      </c>
      <c r="C422" s="10">
        <v>610</v>
      </c>
      <c r="D422" s="4" t="s">
        <v>176</v>
      </c>
      <c r="E422" s="28">
        <v>13884969</v>
      </c>
      <c r="F422" s="28">
        <v>13114852</v>
      </c>
      <c r="G422" s="36">
        <v>11385252</v>
      </c>
    </row>
    <row r="423" spans="1:7" ht="121.5" customHeight="1">
      <c r="A423" s="7" t="s">
        <v>105</v>
      </c>
      <c r="B423" s="7" t="s">
        <v>534</v>
      </c>
      <c r="C423" s="10"/>
      <c r="D423" s="16" t="s">
        <v>533</v>
      </c>
      <c r="E423" s="28">
        <f>E424</f>
        <v>45975</v>
      </c>
      <c r="F423" s="28">
        <f>F424</f>
        <v>45975</v>
      </c>
      <c r="G423" s="36">
        <f>G424</f>
        <v>45975</v>
      </c>
    </row>
    <row r="424" spans="1:7" ht="28.5" customHeight="1">
      <c r="A424" s="7" t="s">
        <v>105</v>
      </c>
      <c r="B424" s="7" t="s">
        <v>534</v>
      </c>
      <c r="C424" s="10">
        <v>610</v>
      </c>
      <c r="D424" s="4" t="s">
        <v>176</v>
      </c>
      <c r="E424" s="28">
        <v>45975</v>
      </c>
      <c r="F424" s="28">
        <v>45975</v>
      </c>
      <c r="G424" s="36">
        <v>45975</v>
      </c>
    </row>
    <row r="425" spans="1:7" s="95" customFormat="1" ht="48" customHeight="1">
      <c r="A425" s="7" t="s">
        <v>105</v>
      </c>
      <c r="B425" s="7" t="s">
        <v>666</v>
      </c>
      <c r="C425" s="39"/>
      <c r="D425" s="25" t="s">
        <v>13</v>
      </c>
      <c r="E425" s="28">
        <f>E426+E428+E430+E432+E434</f>
        <v>4782400</v>
      </c>
      <c r="F425" s="28">
        <f>F426+F428+F430+F432</f>
        <v>4699000</v>
      </c>
      <c r="G425" s="36">
        <f>G426+G428+G430+G432</f>
        <v>4699000</v>
      </c>
    </row>
    <row r="426" spans="1:7" s="95" customFormat="1" ht="28.5" customHeight="1">
      <c r="A426" s="7" t="s">
        <v>105</v>
      </c>
      <c r="B426" s="7" t="s">
        <v>667</v>
      </c>
      <c r="C426" s="39"/>
      <c r="D426" s="45" t="s">
        <v>28</v>
      </c>
      <c r="E426" s="28">
        <f>E427</f>
        <v>121100</v>
      </c>
      <c r="F426" s="28">
        <f>F427</f>
        <v>100000</v>
      </c>
      <c r="G426" s="36">
        <f>G427</f>
        <v>100000</v>
      </c>
    </row>
    <row r="427" spans="1:7" ht="58.5" customHeight="1">
      <c r="A427" s="7" t="s">
        <v>105</v>
      </c>
      <c r="B427" s="7" t="s">
        <v>667</v>
      </c>
      <c r="C427" s="39">
        <v>610</v>
      </c>
      <c r="D427" s="16" t="s">
        <v>176</v>
      </c>
      <c r="E427" s="28">
        <v>121100</v>
      </c>
      <c r="F427" s="28">
        <v>100000</v>
      </c>
      <c r="G427" s="36">
        <v>100000</v>
      </c>
    </row>
    <row r="428" spans="1:7" ht="77.25" customHeight="1">
      <c r="A428" s="7" t="s">
        <v>105</v>
      </c>
      <c r="B428" s="7" t="s">
        <v>668</v>
      </c>
      <c r="C428" s="39"/>
      <c r="D428" s="47" t="s">
        <v>23</v>
      </c>
      <c r="E428" s="49">
        <f>E429</f>
        <v>500</v>
      </c>
      <c r="F428" s="49">
        <f>F429</f>
        <v>500</v>
      </c>
      <c r="G428" s="36">
        <f>G429</f>
        <v>500</v>
      </c>
    </row>
    <row r="429" spans="1:7" ht="57" customHeight="1">
      <c r="A429" s="7" t="s">
        <v>105</v>
      </c>
      <c r="B429" s="7" t="s">
        <v>668</v>
      </c>
      <c r="C429" s="39">
        <v>610</v>
      </c>
      <c r="D429" s="4" t="s">
        <v>176</v>
      </c>
      <c r="E429" s="49">
        <v>500</v>
      </c>
      <c r="F429" s="49">
        <v>500</v>
      </c>
      <c r="G429" s="36">
        <v>500</v>
      </c>
    </row>
    <row r="430" spans="1:7" ht="28.5" customHeight="1">
      <c r="A430" s="7" t="s">
        <v>105</v>
      </c>
      <c r="B430" s="7" t="s">
        <v>669</v>
      </c>
      <c r="C430" s="39"/>
      <c r="D430" s="47" t="s">
        <v>27</v>
      </c>
      <c r="E430" s="49">
        <f>E431</f>
        <v>1000</v>
      </c>
      <c r="F430" s="49">
        <f>F431</f>
        <v>1000</v>
      </c>
      <c r="G430" s="36">
        <f>G431</f>
        <v>1000</v>
      </c>
    </row>
    <row r="431" spans="1:7" s="95" customFormat="1" ht="48.75" customHeight="1">
      <c r="A431" s="7" t="s">
        <v>105</v>
      </c>
      <c r="B431" s="7" t="s">
        <v>669</v>
      </c>
      <c r="C431" s="39">
        <v>610</v>
      </c>
      <c r="D431" s="4" t="s">
        <v>176</v>
      </c>
      <c r="E431" s="49">
        <v>1000</v>
      </c>
      <c r="F431" s="49">
        <v>1000</v>
      </c>
      <c r="G431" s="36">
        <v>1000</v>
      </c>
    </row>
    <row r="432" spans="1:7" s="95" customFormat="1" ht="28.5" customHeight="1">
      <c r="A432" s="7" t="s">
        <v>105</v>
      </c>
      <c r="B432" s="7" t="s">
        <v>670</v>
      </c>
      <c r="C432" s="83"/>
      <c r="D432" s="16" t="s">
        <v>531</v>
      </c>
      <c r="E432" s="28">
        <f>E433</f>
        <v>4597500</v>
      </c>
      <c r="F432" s="28">
        <f>F433</f>
        <v>4597500</v>
      </c>
      <c r="G432" s="36">
        <f>G433</f>
        <v>4597500</v>
      </c>
    </row>
    <row r="433" spans="1:7">
      <c r="A433" s="7" t="s">
        <v>105</v>
      </c>
      <c r="B433" s="7" t="s">
        <v>670</v>
      </c>
      <c r="C433" s="83">
        <v>610</v>
      </c>
      <c r="D433" s="4" t="s">
        <v>176</v>
      </c>
      <c r="E433" s="28">
        <v>4597500</v>
      </c>
      <c r="F433" s="28">
        <v>4597500</v>
      </c>
      <c r="G433" s="36">
        <v>4597500</v>
      </c>
    </row>
    <row r="434" spans="1:7" ht="90">
      <c r="A434" s="7" t="s">
        <v>105</v>
      </c>
      <c r="B434" s="7" t="s">
        <v>446</v>
      </c>
      <c r="C434" s="59"/>
      <c r="D434" s="4" t="s">
        <v>447</v>
      </c>
      <c r="E434" s="28">
        <f>E435</f>
        <v>62300</v>
      </c>
      <c r="F434" s="28">
        <v>0</v>
      </c>
      <c r="G434" s="36">
        <v>0</v>
      </c>
    </row>
    <row r="435" spans="1:7">
      <c r="A435" s="7" t="s">
        <v>105</v>
      </c>
      <c r="B435" s="7" t="s">
        <v>446</v>
      </c>
      <c r="C435" s="59">
        <v>610</v>
      </c>
      <c r="D435" s="4" t="s">
        <v>176</v>
      </c>
      <c r="E435" s="28">
        <v>62300</v>
      </c>
      <c r="F435" s="28">
        <v>0</v>
      </c>
      <c r="G435" s="36">
        <v>0</v>
      </c>
    </row>
    <row r="436" spans="1:7" ht="30">
      <c r="A436" s="7" t="s">
        <v>110</v>
      </c>
      <c r="B436" s="7"/>
      <c r="C436" s="10"/>
      <c r="D436" s="4" t="s">
        <v>155</v>
      </c>
      <c r="E436" s="28">
        <f t="shared" ref="E436:G438" si="50">E437</f>
        <v>1425670</v>
      </c>
      <c r="F436" s="28">
        <f t="shared" si="50"/>
        <v>1366586</v>
      </c>
      <c r="G436" s="36">
        <f t="shared" si="50"/>
        <v>1356718</v>
      </c>
    </row>
    <row r="437" spans="1:7" ht="75">
      <c r="A437" s="7" t="s">
        <v>110</v>
      </c>
      <c r="B437" s="7" t="s">
        <v>189</v>
      </c>
      <c r="C437" s="10"/>
      <c r="D437" s="4" t="s">
        <v>571</v>
      </c>
      <c r="E437" s="28">
        <f t="shared" si="50"/>
        <v>1425670</v>
      </c>
      <c r="F437" s="28">
        <f t="shared" si="50"/>
        <v>1366586</v>
      </c>
      <c r="G437" s="36">
        <f t="shared" si="50"/>
        <v>1356718</v>
      </c>
    </row>
    <row r="438" spans="1:7">
      <c r="A438" s="7" t="s">
        <v>110</v>
      </c>
      <c r="B438" s="7" t="s">
        <v>204</v>
      </c>
      <c r="C438" s="10"/>
      <c r="D438" s="4" t="s">
        <v>51</v>
      </c>
      <c r="E438" s="28">
        <f t="shared" si="50"/>
        <v>1425670</v>
      </c>
      <c r="F438" s="28">
        <f t="shared" si="50"/>
        <v>1366586</v>
      </c>
      <c r="G438" s="36">
        <f t="shared" si="50"/>
        <v>1356718</v>
      </c>
    </row>
    <row r="439" spans="1:7" ht="30">
      <c r="A439" s="7" t="s">
        <v>110</v>
      </c>
      <c r="B439" s="7" t="s">
        <v>448</v>
      </c>
      <c r="C439" s="10"/>
      <c r="D439" s="4" t="s">
        <v>141</v>
      </c>
      <c r="E439" s="28">
        <f>E440+E441+E442</f>
        <v>1425670</v>
      </c>
      <c r="F439" s="28">
        <f>F440+F441+F442</f>
        <v>1366586</v>
      </c>
      <c r="G439" s="36">
        <f>G440+G441+G442</f>
        <v>1356718</v>
      </c>
    </row>
    <row r="440" spans="1:7" s="95" customFormat="1" ht="30">
      <c r="A440" s="7" t="s">
        <v>110</v>
      </c>
      <c r="B440" s="7" t="s">
        <v>448</v>
      </c>
      <c r="C440" s="10">
        <v>110</v>
      </c>
      <c r="D440" s="4" t="s">
        <v>199</v>
      </c>
      <c r="E440" s="28">
        <v>1271937</v>
      </c>
      <c r="F440" s="28">
        <v>1210875</v>
      </c>
      <c r="G440" s="36">
        <v>1201007</v>
      </c>
    </row>
    <row r="441" spans="1:7" s="95" customFormat="1" ht="45">
      <c r="A441" s="7" t="s">
        <v>110</v>
      </c>
      <c r="B441" s="7" t="s">
        <v>448</v>
      </c>
      <c r="C441" s="10">
        <v>240</v>
      </c>
      <c r="D441" s="4" t="s">
        <v>161</v>
      </c>
      <c r="E441" s="28">
        <v>151733</v>
      </c>
      <c r="F441" s="28">
        <v>153711</v>
      </c>
      <c r="G441" s="36">
        <v>153711</v>
      </c>
    </row>
    <row r="442" spans="1:7" s="80" customFormat="1">
      <c r="A442" s="7" t="s">
        <v>110</v>
      </c>
      <c r="B442" s="7" t="s">
        <v>448</v>
      </c>
      <c r="C442" s="10">
        <v>850</v>
      </c>
      <c r="D442" s="4" t="s">
        <v>162</v>
      </c>
      <c r="E442" s="28">
        <v>2000</v>
      </c>
      <c r="F442" s="28">
        <v>2000</v>
      </c>
      <c r="G442" s="36">
        <v>2000</v>
      </c>
    </row>
    <row r="443" spans="1:7" s="80" customFormat="1">
      <c r="A443" s="11" t="s">
        <v>78</v>
      </c>
      <c r="B443" s="11"/>
      <c r="C443" s="12"/>
      <c r="D443" s="3" t="s">
        <v>79</v>
      </c>
      <c r="E443" s="27">
        <f>E444+E450+E500</f>
        <v>6135428</v>
      </c>
      <c r="F443" s="27">
        <f>F444+F450+F500</f>
        <v>5830707</v>
      </c>
      <c r="G443" s="35">
        <f>G444+G450+G500</f>
        <v>6911238</v>
      </c>
    </row>
    <row r="444" spans="1:7">
      <c r="A444" s="7" t="s">
        <v>80</v>
      </c>
      <c r="B444" s="7"/>
      <c r="C444" s="10"/>
      <c r="D444" s="4" t="s">
        <v>81</v>
      </c>
      <c r="E444" s="28">
        <f t="shared" ref="E444:G448" si="51">E445</f>
        <v>660000</v>
      </c>
      <c r="F444" s="28">
        <f t="shared" si="51"/>
        <v>660000</v>
      </c>
      <c r="G444" s="36">
        <f t="shared" si="51"/>
        <v>660000</v>
      </c>
    </row>
    <row r="445" spans="1:7" ht="90">
      <c r="A445" s="7" t="s">
        <v>80</v>
      </c>
      <c r="B445" s="7" t="s">
        <v>205</v>
      </c>
      <c r="C445" s="10"/>
      <c r="D445" s="4" t="s">
        <v>572</v>
      </c>
      <c r="E445" s="28">
        <f t="shared" si="51"/>
        <v>660000</v>
      </c>
      <c r="F445" s="28">
        <f t="shared" si="51"/>
        <v>660000</v>
      </c>
      <c r="G445" s="36">
        <f t="shared" si="51"/>
        <v>660000</v>
      </c>
    </row>
    <row r="446" spans="1:7" ht="30">
      <c r="A446" s="7" t="s">
        <v>80</v>
      </c>
      <c r="B446" s="7" t="s">
        <v>206</v>
      </c>
      <c r="C446" s="10"/>
      <c r="D446" s="4" t="s">
        <v>82</v>
      </c>
      <c r="E446" s="28">
        <f t="shared" si="51"/>
        <v>660000</v>
      </c>
      <c r="F446" s="28">
        <f t="shared" si="51"/>
        <v>660000</v>
      </c>
      <c r="G446" s="36">
        <f t="shared" si="51"/>
        <v>660000</v>
      </c>
    </row>
    <row r="447" spans="1:7" ht="60">
      <c r="A447" s="7" t="s">
        <v>80</v>
      </c>
      <c r="B447" s="7" t="s">
        <v>257</v>
      </c>
      <c r="C447" s="10"/>
      <c r="D447" s="4" t="s">
        <v>642</v>
      </c>
      <c r="E447" s="28">
        <f t="shared" si="51"/>
        <v>660000</v>
      </c>
      <c r="F447" s="28">
        <f t="shared" si="51"/>
        <v>660000</v>
      </c>
      <c r="G447" s="36">
        <f t="shared" si="51"/>
        <v>660000</v>
      </c>
    </row>
    <row r="448" spans="1:7" ht="45">
      <c r="A448" s="7" t="s">
        <v>80</v>
      </c>
      <c r="B448" s="7" t="s">
        <v>449</v>
      </c>
      <c r="C448" s="10"/>
      <c r="D448" s="4" t="s">
        <v>641</v>
      </c>
      <c r="E448" s="28">
        <f t="shared" si="51"/>
        <v>660000</v>
      </c>
      <c r="F448" s="28">
        <f t="shared" si="51"/>
        <v>660000</v>
      </c>
      <c r="G448" s="36">
        <f t="shared" si="51"/>
        <v>660000</v>
      </c>
    </row>
    <row r="449" spans="1:7" ht="30">
      <c r="A449" s="7" t="s">
        <v>80</v>
      </c>
      <c r="B449" s="7" t="s">
        <v>449</v>
      </c>
      <c r="C449" s="10">
        <v>310</v>
      </c>
      <c r="D449" s="4" t="s">
        <v>207</v>
      </c>
      <c r="E449" s="28">
        <v>660000</v>
      </c>
      <c r="F449" s="28">
        <v>660000</v>
      </c>
      <c r="G449" s="36">
        <v>660000</v>
      </c>
    </row>
    <row r="450" spans="1:7">
      <c r="A450" s="7" t="s">
        <v>83</v>
      </c>
      <c r="B450" s="7"/>
      <c r="C450" s="10"/>
      <c r="D450" s="4" t="s">
        <v>84</v>
      </c>
      <c r="E450" s="28">
        <f>E451+E456+E495</f>
        <v>3868128</v>
      </c>
      <c r="F450" s="28">
        <f>F451+F456+F495</f>
        <v>3004107</v>
      </c>
      <c r="G450" s="36">
        <f>G451+G456+G495</f>
        <v>2966038</v>
      </c>
    </row>
    <row r="451" spans="1:7" ht="75">
      <c r="A451" s="7" t="s">
        <v>83</v>
      </c>
      <c r="B451" s="7" t="s">
        <v>194</v>
      </c>
      <c r="C451" s="10"/>
      <c r="D451" s="4" t="s">
        <v>469</v>
      </c>
      <c r="E451" s="28">
        <f t="shared" ref="E451:G454" si="52">E452</f>
        <v>1887728</v>
      </c>
      <c r="F451" s="28">
        <f t="shared" si="52"/>
        <v>1087707</v>
      </c>
      <c r="G451" s="36">
        <f t="shared" si="52"/>
        <v>1049638</v>
      </c>
    </row>
    <row r="452" spans="1:7" ht="30">
      <c r="A452" s="7" t="s">
        <v>83</v>
      </c>
      <c r="B452" s="7" t="s">
        <v>466</v>
      </c>
      <c r="C452" s="10"/>
      <c r="D452" s="4" t="s">
        <v>470</v>
      </c>
      <c r="E452" s="28">
        <f t="shared" si="52"/>
        <v>1887728</v>
      </c>
      <c r="F452" s="28">
        <f t="shared" si="52"/>
        <v>1087707</v>
      </c>
      <c r="G452" s="36">
        <f t="shared" si="52"/>
        <v>1049638</v>
      </c>
    </row>
    <row r="453" spans="1:7" ht="30">
      <c r="A453" s="7" t="s">
        <v>83</v>
      </c>
      <c r="B453" s="7" t="s">
        <v>467</v>
      </c>
      <c r="C453" s="10"/>
      <c r="D453" s="4" t="s">
        <v>471</v>
      </c>
      <c r="E453" s="28">
        <f t="shared" si="52"/>
        <v>1887728</v>
      </c>
      <c r="F453" s="28">
        <f t="shared" si="52"/>
        <v>1087707</v>
      </c>
      <c r="G453" s="36">
        <f t="shared" si="52"/>
        <v>1049638</v>
      </c>
    </row>
    <row r="454" spans="1:7" ht="41.25" customHeight="1">
      <c r="A454" s="7" t="s">
        <v>83</v>
      </c>
      <c r="B454" s="7" t="s">
        <v>468</v>
      </c>
      <c r="C454" s="10"/>
      <c r="D454" s="4" t="s">
        <v>472</v>
      </c>
      <c r="E454" s="28">
        <f t="shared" si="52"/>
        <v>1887728</v>
      </c>
      <c r="F454" s="28">
        <f t="shared" si="52"/>
        <v>1087707</v>
      </c>
      <c r="G454" s="36">
        <f t="shared" si="52"/>
        <v>1049638</v>
      </c>
    </row>
    <row r="455" spans="1:7" ht="45">
      <c r="A455" s="7" t="s">
        <v>83</v>
      </c>
      <c r="B455" s="7" t="s">
        <v>468</v>
      </c>
      <c r="C455" s="10">
        <v>320</v>
      </c>
      <c r="D455" s="4" t="s">
        <v>209</v>
      </c>
      <c r="E455" s="28">
        <v>1887728</v>
      </c>
      <c r="F455" s="28">
        <v>1087707</v>
      </c>
      <c r="G455" s="36">
        <v>1049638</v>
      </c>
    </row>
    <row r="456" spans="1:7" ht="90">
      <c r="A456" s="7" t="s">
        <v>83</v>
      </c>
      <c r="B456" s="7" t="s">
        <v>205</v>
      </c>
      <c r="C456" s="10"/>
      <c r="D456" s="4" t="s">
        <v>572</v>
      </c>
      <c r="E456" s="28">
        <f>E457+E470+E476</f>
        <v>882400</v>
      </c>
      <c r="F456" s="28">
        <v>818400</v>
      </c>
      <c r="G456" s="36">
        <v>818400</v>
      </c>
    </row>
    <row r="457" spans="1:7" ht="30">
      <c r="A457" s="7" t="s">
        <v>83</v>
      </c>
      <c r="B457" s="7" t="s">
        <v>208</v>
      </c>
      <c r="C457" s="10"/>
      <c r="D457" s="4" t="s">
        <v>85</v>
      </c>
      <c r="E457" s="28">
        <f>E458+E465</f>
        <v>148000</v>
      </c>
      <c r="F457" s="28">
        <f>F458+F465</f>
        <v>148000</v>
      </c>
      <c r="G457" s="36">
        <f>G458+G465</f>
        <v>148000</v>
      </c>
    </row>
    <row r="458" spans="1:7" ht="30">
      <c r="A458" s="7" t="s">
        <v>83</v>
      </c>
      <c r="B458" s="7" t="s">
        <v>258</v>
      </c>
      <c r="C458" s="10"/>
      <c r="D458" s="20" t="s">
        <v>259</v>
      </c>
      <c r="E458" s="28">
        <f>E459+E461+E463</f>
        <v>73000</v>
      </c>
      <c r="F458" s="28">
        <f>F459+F461+F463</f>
        <v>73000</v>
      </c>
      <c r="G458" s="36">
        <f>G459+G461+G463</f>
        <v>73000</v>
      </c>
    </row>
    <row r="459" spans="1:7" s="80" customFormat="1" ht="45">
      <c r="A459" s="7" t="s">
        <v>83</v>
      </c>
      <c r="B459" s="7" t="s">
        <v>450</v>
      </c>
      <c r="C459" s="10"/>
      <c r="D459" s="4" t="s">
        <v>152</v>
      </c>
      <c r="E459" s="28">
        <f>E460</f>
        <v>23000</v>
      </c>
      <c r="F459" s="28">
        <f>F460</f>
        <v>23000</v>
      </c>
      <c r="G459" s="36">
        <f>G460</f>
        <v>23000</v>
      </c>
    </row>
    <row r="460" spans="1:7" s="80" customFormat="1" ht="45">
      <c r="A460" s="7" t="s">
        <v>83</v>
      </c>
      <c r="B460" s="7" t="s">
        <v>450</v>
      </c>
      <c r="C460" s="10">
        <v>240</v>
      </c>
      <c r="D460" s="4" t="s">
        <v>161</v>
      </c>
      <c r="E460" s="28">
        <v>23000</v>
      </c>
      <c r="F460" s="28">
        <v>23000</v>
      </c>
      <c r="G460" s="36">
        <v>23000</v>
      </c>
    </row>
    <row r="461" spans="1:7" s="80" customFormat="1">
      <c r="A461" s="7" t="s">
        <v>83</v>
      </c>
      <c r="B461" s="7" t="s">
        <v>451</v>
      </c>
      <c r="C461" s="10"/>
      <c r="D461" s="4" t="s">
        <v>143</v>
      </c>
      <c r="E461" s="28">
        <f>E462</f>
        <v>10000</v>
      </c>
      <c r="F461" s="28">
        <f>F462</f>
        <v>10000</v>
      </c>
      <c r="G461" s="36">
        <f>G462</f>
        <v>10000</v>
      </c>
    </row>
    <row r="462" spans="1:7" s="80" customFormat="1">
      <c r="A462" s="7" t="s">
        <v>83</v>
      </c>
      <c r="B462" s="7" t="s">
        <v>451</v>
      </c>
      <c r="C462" s="10">
        <v>360</v>
      </c>
      <c r="D462" s="4" t="s">
        <v>456</v>
      </c>
      <c r="E462" s="28">
        <v>10000</v>
      </c>
      <c r="F462" s="28">
        <v>10000</v>
      </c>
      <c r="G462" s="36">
        <v>10000</v>
      </c>
    </row>
    <row r="463" spans="1:7" s="80" customFormat="1" ht="45">
      <c r="A463" s="7" t="s">
        <v>83</v>
      </c>
      <c r="B463" s="7" t="s">
        <v>452</v>
      </c>
      <c r="C463" s="10"/>
      <c r="D463" s="19" t="s">
        <v>306</v>
      </c>
      <c r="E463" s="28">
        <f>E464</f>
        <v>40000</v>
      </c>
      <c r="F463" s="28">
        <f>F464</f>
        <v>40000</v>
      </c>
      <c r="G463" s="36">
        <f>G464</f>
        <v>40000</v>
      </c>
    </row>
    <row r="464" spans="1:7">
      <c r="A464" s="7" t="s">
        <v>83</v>
      </c>
      <c r="B464" s="7" t="s">
        <v>452</v>
      </c>
      <c r="C464" s="10">
        <v>360</v>
      </c>
      <c r="D464" s="4" t="s">
        <v>456</v>
      </c>
      <c r="E464" s="28">
        <v>40000</v>
      </c>
      <c r="F464" s="28">
        <v>40000</v>
      </c>
      <c r="G464" s="36">
        <v>40000</v>
      </c>
    </row>
    <row r="465" spans="1:7" ht="30">
      <c r="A465" s="7" t="s">
        <v>83</v>
      </c>
      <c r="B465" s="7" t="s">
        <v>260</v>
      </c>
      <c r="C465" s="10"/>
      <c r="D465" s="20" t="s">
        <v>261</v>
      </c>
      <c r="E465" s="28">
        <f>E466+E468</f>
        <v>75000</v>
      </c>
      <c r="F465" s="28">
        <f>F466+F468</f>
        <v>75000</v>
      </c>
      <c r="G465" s="36">
        <f>G466+G468</f>
        <v>75000</v>
      </c>
    </row>
    <row r="466" spans="1:7" ht="45">
      <c r="A466" s="7" t="s">
        <v>83</v>
      </c>
      <c r="B466" s="7" t="s">
        <v>453</v>
      </c>
      <c r="C466" s="10"/>
      <c r="D466" s="4" t="s">
        <v>142</v>
      </c>
      <c r="E466" s="28">
        <f>E467</f>
        <v>50000</v>
      </c>
      <c r="F466" s="28">
        <f>F467</f>
        <v>50000</v>
      </c>
      <c r="G466" s="36">
        <f>G467</f>
        <v>50000</v>
      </c>
    </row>
    <row r="467" spans="1:7" ht="45">
      <c r="A467" s="7" t="s">
        <v>83</v>
      </c>
      <c r="B467" s="7" t="s">
        <v>453</v>
      </c>
      <c r="C467" s="10">
        <v>240</v>
      </c>
      <c r="D467" s="4" t="s">
        <v>161</v>
      </c>
      <c r="E467" s="28">
        <v>50000</v>
      </c>
      <c r="F467" s="28">
        <v>50000</v>
      </c>
      <c r="G467" s="36">
        <v>50000</v>
      </c>
    </row>
    <row r="468" spans="1:7" ht="90">
      <c r="A468" s="7" t="s">
        <v>83</v>
      </c>
      <c r="B468" s="7" t="s">
        <v>454</v>
      </c>
      <c r="C468" s="10"/>
      <c r="D468" s="4" t="s">
        <v>144</v>
      </c>
      <c r="E468" s="28">
        <f>E469</f>
        <v>25000</v>
      </c>
      <c r="F468" s="28">
        <f>F469</f>
        <v>25000</v>
      </c>
      <c r="G468" s="36">
        <f>G469</f>
        <v>25000</v>
      </c>
    </row>
    <row r="469" spans="1:7" ht="45">
      <c r="A469" s="7" t="s">
        <v>83</v>
      </c>
      <c r="B469" s="7" t="s">
        <v>454</v>
      </c>
      <c r="C469" s="10">
        <v>240</v>
      </c>
      <c r="D469" s="4" t="s">
        <v>161</v>
      </c>
      <c r="E469" s="28">
        <v>25000</v>
      </c>
      <c r="F469" s="28">
        <v>25000</v>
      </c>
      <c r="G469" s="36">
        <v>25000</v>
      </c>
    </row>
    <row r="470" spans="1:7" ht="45">
      <c r="A470" s="7" t="s">
        <v>83</v>
      </c>
      <c r="B470" s="7" t="s">
        <v>210</v>
      </c>
      <c r="C470" s="10"/>
      <c r="D470" s="4" t="s">
        <v>613</v>
      </c>
      <c r="E470" s="28">
        <f>E471</f>
        <v>268400</v>
      </c>
      <c r="F470" s="28">
        <f>F471</f>
        <v>268400</v>
      </c>
      <c r="G470" s="36">
        <f>G471</f>
        <v>268400</v>
      </c>
    </row>
    <row r="471" spans="1:7" ht="60">
      <c r="A471" s="7" t="s">
        <v>83</v>
      </c>
      <c r="B471" s="7" t="s">
        <v>262</v>
      </c>
      <c r="C471" s="10"/>
      <c r="D471" s="20" t="s">
        <v>628</v>
      </c>
      <c r="E471" s="28">
        <f>E472+E474</f>
        <v>268400</v>
      </c>
      <c r="F471" s="28">
        <f>F472+F474</f>
        <v>268400</v>
      </c>
      <c r="G471" s="36">
        <f>G472+G474</f>
        <v>268400</v>
      </c>
    </row>
    <row r="472" spans="1:7" ht="45">
      <c r="A472" s="7" t="s">
        <v>83</v>
      </c>
      <c r="B472" s="7" t="s">
        <v>455</v>
      </c>
      <c r="C472" s="10"/>
      <c r="D472" s="4" t="s">
        <v>145</v>
      </c>
      <c r="E472" s="28">
        <f>E473</f>
        <v>80000</v>
      </c>
      <c r="F472" s="28">
        <f>F473</f>
        <v>80000</v>
      </c>
      <c r="G472" s="36">
        <f>G473</f>
        <v>80000</v>
      </c>
    </row>
    <row r="473" spans="1:7" ht="30">
      <c r="A473" s="7" t="s">
        <v>83</v>
      </c>
      <c r="B473" s="7" t="s">
        <v>455</v>
      </c>
      <c r="C473" s="10">
        <v>310</v>
      </c>
      <c r="D473" s="4" t="s">
        <v>207</v>
      </c>
      <c r="E473" s="28">
        <v>80000</v>
      </c>
      <c r="F473" s="28">
        <v>80000</v>
      </c>
      <c r="G473" s="36">
        <v>80000</v>
      </c>
    </row>
    <row r="474" spans="1:7" ht="30">
      <c r="A474" s="7" t="s">
        <v>83</v>
      </c>
      <c r="B474" s="7" t="s">
        <v>457</v>
      </c>
      <c r="C474" s="10"/>
      <c r="D474" s="4" t="s">
        <v>146</v>
      </c>
      <c r="E474" s="28">
        <f>E475</f>
        <v>188400</v>
      </c>
      <c r="F474" s="28">
        <f>F475</f>
        <v>188400</v>
      </c>
      <c r="G474" s="36">
        <f>G475</f>
        <v>188400</v>
      </c>
    </row>
    <row r="475" spans="1:7" ht="30">
      <c r="A475" s="7" t="s">
        <v>83</v>
      </c>
      <c r="B475" s="7" t="s">
        <v>457</v>
      </c>
      <c r="C475" s="10">
        <v>310</v>
      </c>
      <c r="D475" s="4" t="s">
        <v>207</v>
      </c>
      <c r="E475" s="28">
        <v>188400</v>
      </c>
      <c r="F475" s="28">
        <v>188400</v>
      </c>
      <c r="G475" s="36">
        <v>188400</v>
      </c>
    </row>
    <row r="476" spans="1:7" ht="30">
      <c r="A476" s="7" t="s">
        <v>83</v>
      </c>
      <c r="B476" s="7" t="s">
        <v>206</v>
      </c>
      <c r="C476" s="10"/>
      <c r="D476" s="4" t="s">
        <v>82</v>
      </c>
      <c r="E476" s="28">
        <f>E477+E488</f>
        <v>466000</v>
      </c>
      <c r="F476" s="28">
        <v>442000</v>
      </c>
      <c r="G476" s="36">
        <v>442000</v>
      </c>
    </row>
    <row r="477" spans="1:7" ht="45">
      <c r="A477" s="7" t="s">
        <v>83</v>
      </c>
      <c r="B477" s="7" t="s">
        <v>263</v>
      </c>
      <c r="C477" s="10"/>
      <c r="D477" s="20" t="s">
        <v>264</v>
      </c>
      <c r="E477" s="28">
        <f>E478+E480+E482+E484+E486</f>
        <v>174000</v>
      </c>
      <c r="F477" s="28">
        <f>F478+F480+F482+F484+F486</f>
        <v>174000</v>
      </c>
      <c r="G477" s="36">
        <f>G478+G480+G482+G484+G486</f>
        <v>174000</v>
      </c>
    </row>
    <row r="478" spans="1:7" ht="60">
      <c r="A478" s="7" t="s">
        <v>83</v>
      </c>
      <c r="B478" s="7" t="s">
        <v>458</v>
      </c>
      <c r="C478" s="10"/>
      <c r="D478" s="4" t="s">
        <v>614</v>
      </c>
      <c r="E478" s="28">
        <f>E479</f>
        <v>20000</v>
      </c>
      <c r="F478" s="28">
        <f>F479</f>
        <v>20000</v>
      </c>
      <c r="G478" s="36">
        <f>G479</f>
        <v>20000</v>
      </c>
    </row>
    <row r="479" spans="1:7" ht="45">
      <c r="A479" s="7" t="s">
        <v>83</v>
      </c>
      <c r="B479" s="7" t="s">
        <v>458</v>
      </c>
      <c r="C479" s="10">
        <v>240</v>
      </c>
      <c r="D479" s="4" t="s">
        <v>161</v>
      </c>
      <c r="E479" s="28">
        <v>20000</v>
      </c>
      <c r="F479" s="28">
        <v>20000</v>
      </c>
      <c r="G479" s="36">
        <v>20000</v>
      </c>
    </row>
    <row r="480" spans="1:7" ht="45">
      <c r="A480" s="7" t="s">
        <v>83</v>
      </c>
      <c r="B480" s="7" t="s">
        <v>459</v>
      </c>
      <c r="C480" s="10"/>
      <c r="D480" s="4" t="s">
        <v>615</v>
      </c>
      <c r="E480" s="28">
        <f>E481</f>
        <v>95000</v>
      </c>
      <c r="F480" s="28">
        <f>F481</f>
        <v>95000</v>
      </c>
      <c r="G480" s="36">
        <f>G481</f>
        <v>95000</v>
      </c>
    </row>
    <row r="481" spans="1:7" ht="45">
      <c r="A481" s="7" t="s">
        <v>83</v>
      </c>
      <c r="B481" s="7" t="s">
        <v>459</v>
      </c>
      <c r="C481" s="10">
        <v>320</v>
      </c>
      <c r="D481" s="4" t="s">
        <v>209</v>
      </c>
      <c r="E481" s="28">
        <v>95000</v>
      </c>
      <c r="F481" s="28">
        <v>95000</v>
      </c>
      <c r="G481" s="36">
        <v>95000</v>
      </c>
    </row>
    <row r="482" spans="1:7" ht="30">
      <c r="A482" s="7" t="s">
        <v>83</v>
      </c>
      <c r="B482" s="7" t="s">
        <v>460</v>
      </c>
      <c r="C482" s="10"/>
      <c r="D482" s="4" t="s">
        <v>36</v>
      </c>
      <c r="E482" s="28">
        <f>E483</f>
        <v>29000</v>
      </c>
      <c r="F482" s="28">
        <f>F483</f>
        <v>29000</v>
      </c>
      <c r="G482" s="36">
        <f>G483</f>
        <v>29000</v>
      </c>
    </row>
    <row r="483" spans="1:7" ht="45">
      <c r="A483" s="7" t="s">
        <v>83</v>
      </c>
      <c r="B483" s="7" t="s">
        <v>460</v>
      </c>
      <c r="C483" s="10">
        <v>240</v>
      </c>
      <c r="D483" s="4" t="s">
        <v>161</v>
      </c>
      <c r="E483" s="28">
        <v>29000</v>
      </c>
      <c r="F483" s="28">
        <v>29000</v>
      </c>
      <c r="G483" s="36">
        <v>29000</v>
      </c>
    </row>
    <row r="484" spans="1:7" ht="45">
      <c r="A484" s="7" t="s">
        <v>83</v>
      </c>
      <c r="B484" s="7" t="s">
        <v>461</v>
      </c>
      <c r="C484" s="10"/>
      <c r="D484" s="4" t="s">
        <v>147</v>
      </c>
      <c r="E484" s="28">
        <f>E485</f>
        <v>20000</v>
      </c>
      <c r="F484" s="28">
        <f>F485</f>
        <v>20000</v>
      </c>
      <c r="G484" s="36">
        <f>G485</f>
        <v>20000</v>
      </c>
    </row>
    <row r="485" spans="1:7" ht="30">
      <c r="A485" s="7" t="s">
        <v>83</v>
      </c>
      <c r="B485" s="7" t="s">
        <v>461</v>
      </c>
      <c r="C485" s="39">
        <v>310</v>
      </c>
      <c r="D485" s="4" t="s">
        <v>207</v>
      </c>
      <c r="E485" s="28">
        <v>20000</v>
      </c>
      <c r="F485" s="28">
        <v>20000</v>
      </c>
      <c r="G485" s="36">
        <v>20000</v>
      </c>
    </row>
    <row r="486" spans="1:7" ht="30">
      <c r="A486" s="7" t="s">
        <v>83</v>
      </c>
      <c r="B486" s="7" t="s">
        <v>462</v>
      </c>
      <c r="C486" s="39"/>
      <c r="D486" s="19" t="s">
        <v>307</v>
      </c>
      <c r="E486" s="28">
        <f>E487</f>
        <v>10000</v>
      </c>
      <c r="F486" s="28">
        <f>F487</f>
        <v>10000</v>
      </c>
      <c r="G486" s="36">
        <f>G487</f>
        <v>10000</v>
      </c>
    </row>
    <row r="487" spans="1:7" ht="45">
      <c r="A487" s="7" t="s">
        <v>83</v>
      </c>
      <c r="B487" s="7" t="s">
        <v>462</v>
      </c>
      <c r="C487" s="39">
        <v>240</v>
      </c>
      <c r="D487" s="4" t="s">
        <v>161</v>
      </c>
      <c r="E487" s="28">
        <v>10000</v>
      </c>
      <c r="F487" s="28">
        <v>10000</v>
      </c>
      <c r="G487" s="36">
        <v>10000</v>
      </c>
    </row>
    <row r="488" spans="1:7" ht="60">
      <c r="A488" s="7" t="s">
        <v>83</v>
      </c>
      <c r="B488" s="7" t="s">
        <v>265</v>
      </c>
      <c r="C488" s="39"/>
      <c r="D488" s="20" t="s">
        <v>617</v>
      </c>
      <c r="E488" s="28">
        <f>E489+E491+E493</f>
        <v>292000</v>
      </c>
      <c r="F488" s="28">
        <f>F489+F491+F493</f>
        <v>292000</v>
      </c>
      <c r="G488" s="36">
        <f>G489+G491+G493</f>
        <v>292000</v>
      </c>
    </row>
    <row r="489" spans="1:7" ht="45">
      <c r="A489" s="7" t="s">
        <v>83</v>
      </c>
      <c r="B489" s="7" t="s">
        <v>463</v>
      </c>
      <c r="C489" s="39"/>
      <c r="D489" s="4" t="s">
        <v>148</v>
      </c>
      <c r="E489" s="28">
        <f>E490</f>
        <v>160000</v>
      </c>
      <c r="F489" s="28">
        <f>F490</f>
        <v>160000</v>
      </c>
      <c r="G489" s="36">
        <f>G490</f>
        <v>160000</v>
      </c>
    </row>
    <row r="490" spans="1:7" ht="45">
      <c r="A490" s="7" t="s">
        <v>83</v>
      </c>
      <c r="B490" s="7" t="s">
        <v>463</v>
      </c>
      <c r="C490" s="39">
        <v>240</v>
      </c>
      <c r="D490" s="4" t="s">
        <v>161</v>
      </c>
      <c r="E490" s="28">
        <v>160000</v>
      </c>
      <c r="F490" s="28">
        <v>160000</v>
      </c>
      <c r="G490" s="36">
        <v>160000</v>
      </c>
    </row>
    <row r="491" spans="1:7" ht="60">
      <c r="A491" s="7" t="s">
        <v>83</v>
      </c>
      <c r="B491" s="7" t="s">
        <v>464</v>
      </c>
      <c r="C491" s="39"/>
      <c r="D491" s="4" t="s">
        <v>616</v>
      </c>
      <c r="E491" s="28">
        <f>E492</f>
        <v>24000</v>
      </c>
      <c r="F491" s="28">
        <f>F492</f>
        <v>24000</v>
      </c>
      <c r="G491" s="36">
        <f>G492</f>
        <v>24000</v>
      </c>
    </row>
    <row r="492" spans="1:7" ht="45">
      <c r="A492" s="7" t="s">
        <v>83</v>
      </c>
      <c r="B492" s="7" t="s">
        <v>464</v>
      </c>
      <c r="C492" s="39">
        <v>240</v>
      </c>
      <c r="D492" s="4" t="s">
        <v>161</v>
      </c>
      <c r="E492" s="28">
        <v>24000</v>
      </c>
      <c r="F492" s="28">
        <v>24000</v>
      </c>
      <c r="G492" s="36">
        <v>24000</v>
      </c>
    </row>
    <row r="493" spans="1:7" ht="90">
      <c r="A493" s="7" t="s">
        <v>83</v>
      </c>
      <c r="B493" s="7" t="s">
        <v>465</v>
      </c>
      <c r="C493" s="10"/>
      <c r="D493" s="4" t="s">
        <v>573</v>
      </c>
      <c r="E493" s="28">
        <f>E494</f>
        <v>108000</v>
      </c>
      <c r="F493" s="28">
        <f>F494</f>
        <v>108000</v>
      </c>
      <c r="G493" s="36">
        <f>G494</f>
        <v>108000</v>
      </c>
    </row>
    <row r="494" spans="1:7" ht="30">
      <c r="A494" s="7" t="s">
        <v>83</v>
      </c>
      <c r="B494" s="7" t="s">
        <v>465</v>
      </c>
      <c r="C494" s="10">
        <v>310</v>
      </c>
      <c r="D494" s="4" t="s">
        <v>207</v>
      </c>
      <c r="E494" s="28">
        <v>108000</v>
      </c>
      <c r="F494" s="28">
        <v>108000</v>
      </c>
      <c r="G494" s="36">
        <v>108000</v>
      </c>
    </row>
    <row r="495" spans="1:7" ht="75">
      <c r="A495" s="7" t="s">
        <v>83</v>
      </c>
      <c r="B495" s="7" t="s">
        <v>186</v>
      </c>
      <c r="C495" s="10"/>
      <c r="D495" s="4" t="s">
        <v>561</v>
      </c>
      <c r="E495" s="28">
        <f t="shared" ref="E495:G498" si="53">E496</f>
        <v>1098000</v>
      </c>
      <c r="F495" s="28">
        <f t="shared" si="53"/>
        <v>1098000</v>
      </c>
      <c r="G495" s="36">
        <f t="shared" si="53"/>
        <v>1098000</v>
      </c>
    </row>
    <row r="496" spans="1:7" ht="90">
      <c r="A496" s="7" t="s">
        <v>83</v>
      </c>
      <c r="B496" s="7" t="s">
        <v>267</v>
      </c>
      <c r="C496" s="10"/>
      <c r="D496" s="4" t="s">
        <v>268</v>
      </c>
      <c r="E496" s="28">
        <f t="shared" si="53"/>
        <v>1098000</v>
      </c>
      <c r="F496" s="28">
        <f t="shared" si="53"/>
        <v>1098000</v>
      </c>
      <c r="G496" s="36">
        <f t="shared" si="53"/>
        <v>1098000</v>
      </c>
    </row>
    <row r="497" spans="1:7" ht="90">
      <c r="A497" s="7" t="s">
        <v>83</v>
      </c>
      <c r="B497" s="7" t="s">
        <v>269</v>
      </c>
      <c r="C497" s="10"/>
      <c r="D497" s="4" t="s">
        <v>270</v>
      </c>
      <c r="E497" s="28">
        <f t="shared" si="53"/>
        <v>1098000</v>
      </c>
      <c r="F497" s="28">
        <f t="shared" si="53"/>
        <v>1098000</v>
      </c>
      <c r="G497" s="36">
        <f t="shared" si="53"/>
        <v>1098000</v>
      </c>
    </row>
    <row r="498" spans="1:7" ht="105">
      <c r="A498" s="7" t="s">
        <v>83</v>
      </c>
      <c r="B498" s="7" t="s">
        <v>29</v>
      </c>
      <c r="C498" s="10"/>
      <c r="D498" s="4" t="s">
        <v>654</v>
      </c>
      <c r="E498" s="28">
        <f t="shared" si="53"/>
        <v>1098000</v>
      </c>
      <c r="F498" s="28">
        <f t="shared" si="53"/>
        <v>1098000</v>
      </c>
      <c r="G498" s="36">
        <f t="shared" si="53"/>
        <v>1098000</v>
      </c>
    </row>
    <row r="499" spans="1:7" ht="30">
      <c r="A499" s="7" t="s">
        <v>83</v>
      </c>
      <c r="B499" s="7" t="s">
        <v>29</v>
      </c>
      <c r="C499" s="10">
        <v>310</v>
      </c>
      <c r="D499" s="4" t="s">
        <v>207</v>
      </c>
      <c r="E499" s="28">
        <v>1098000</v>
      </c>
      <c r="F499" s="28">
        <v>1098000</v>
      </c>
      <c r="G499" s="36">
        <v>1098000</v>
      </c>
    </row>
    <row r="500" spans="1:7">
      <c r="A500" s="7" t="s">
        <v>86</v>
      </c>
      <c r="B500" s="7"/>
      <c r="C500" s="10"/>
      <c r="D500" s="4" t="s">
        <v>87</v>
      </c>
      <c r="E500" s="28">
        <f>E501+E508</f>
        <v>1607300</v>
      </c>
      <c r="F500" s="28">
        <f>F501+F508</f>
        <v>2166600</v>
      </c>
      <c r="G500" s="36">
        <f>G501+G508</f>
        <v>3285200</v>
      </c>
    </row>
    <row r="501" spans="1:7" ht="90">
      <c r="A501" s="7" t="s">
        <v>86</v>
      </c>
      <c r="B501" s="7" t="s">
        <v>205</v>
      </c>
      <c r="C501" s="10"/>
      <c r="D501" s="4" t="s">
        <v>572</v>
      </c>
      <c r="E501" s="28">
        <f t="shared" ref="E501:G504" si="54">E502</f>
        <v>0</v>
      </c>
      <c r="F501" s="28">
        <f t="shared" si="54"/>
        <v>559300</v>
      </c>
      <c r="G501" s="36">
        <f t="shared" si="54"/>
        <v>1677900</v>
      </c>
    </row>
    <row r="502" spans="1:7" ht="45">
      <c r="A502" s="7" t="s">
        <v>86</v>
      </c>
      <c r="B502" s="7" t="s">
        <v>211</v>
      </c>
      <c r="C502" s="10"/>
      <c r="D502" s="4" t="s">
        <v>88</v>
      </c>
      <c r="E502" s="28">
        <f t="shared" si="54"/>
        <v>0</v>
      </c>
      <c r="F502" s="28">
        <f t="shared" si="54"/>
        <v>559300</v>
      </c>
      <c r="G502" s="36">
        <f t="shared" si="54"/>
        <v>1677900</v>
      </c>
    </row>
    <row r="503" spans="1:7" ht="75">
      <c r="A503" s="7" t="s">
        <v>86</v>
      </c>
      <c r="B503" s="7" t="s">
        <v>266</v>
      </c>
      <c r="C503" s="10"/>
      <c r="D503" s="20" t="s">
        <v>629</v>
      </c>
      <c r="E503" s="28">
        <f t="shared" si="54"/>
        <v>0</v>
      </c>
      <c r="F503" s="28">
        <f t="shared" si="54"/>
        <v>559300</v>
      </c>
      <c r="G503" s="36">
        <f>G504+G506</f>
        <v>1677900</v>
      </c>
    </row>
    <row r="504" spans="1:7" ht="135">
      <c r="A504" s="7" t="s">
        <v>86</v>
      </c>
      <c r="B504" s="7" t="s">
        <v>20</v>
      </c>
      <c r="C504" s="10"/>
      <c r="D504" s="4" t="s">
        <v>7</v>
      </c>
      <c r="E504" s="28">
        <f t="shared" si="54"/>
        <v>0</v>
      </c>
      <c r="F504" s="28">
        <f t="shared" si="54"/>
        <v>559300</v>
      </c>
      <c r="G504" s="36">
        <f t="shared" si="54"/>
        <v>559300</v>
      </c>
    </row>
    <row r="505" spans="1:7">
      <c r="A505" s="7" t="s">
        <v>86</v>
      </c>
      <c r="B505" s="7" t="s">
        <v>20</v>
      </c>
      <c r="C505" s="10">
        <v>410</v>
      </c>
      <c r="D505" s="4" t="s">
        <v>291</v>
      </c>
      <c r="E505" s="28">
        <v>0</v>
      </c>
      <c r="F505" s="28">
        <v>559300</v>
      </c>
      <c r="G505" s="36">
        <v>559300</v>
      </c>
    </row>
    <row r="506" spans="1:7" ht="120">
      <c r="A506" s="7" t="s">
        <v>86</v>
      </c>
      <c r="B506" s="7" t="s">
        <v>673</v>
      </c>
      <c r="C506" s="10"/>
      <c r="D506" s="4" t="s">
        <v>674</v>
      </c>
      <c r="E506" s="28">
        <v>0</v>
      </c>
      <c r="F506" s="28">
        <v>0</v>
      </c>
      <c r="G506" s="28">
        <f>G507</f>
        <v>1118600</v>
      </c>
    </row>
    <row r="507" spans="1:7">
      <c r="A507" s="7" t="s">
        <v>86</v>
      </c>
      <c r="B507" s="7" t="s">
        <v>673</v>
      </c>
      <c r="C507" s="10">
        <v>410</v>
      </c>
      <c r="D507" s="4" t="s">
        <v>291</v>
      </c>
      <c r="E507" s="28">
        <v>0</v>
      </c>
      <c r="F507" s="28">
        <v>0</v>
      </c>
      <c r="G507" s="28">
        <v>1118600</v>
      </c>
    </row>
    <row r="508" spans="1:7" ht="75">
      <c r="A508" s="7" t="s">
        <v>86</v>
      </c>
      <c r="B508" s="7" t="s">
        <v>186</v>
      </c>
      <c r="C508" s="6"/>
      <c r="D508" s="4" t="s">
        <v>574</v>
      </c>
      <c r="E508" s="28">
        <f t="shared" ref="E508:G510" si="55">E509</f>
        <v>1607300</v>
      </c>
      <c r="F508" s="28">
        <f t="shared" si="55"/>
        <v>1607300</v>
      </c>
      <c r="G508" s="28">
        <f t="shared" si="55"/>
        <v>1607300</v>
      </c>
    </row>
    <row r="509" spans="1:7" ht="30">
      <c r="A509" s="7" t="s">
        <v>86</v>
      </c>
      <c r="B509" s="7" t="s">
        <v>187</v>
      </c>
      <c r="C509" s="6"/>
      <c r="D509" s="4" t="s">
        <v>125</v>
      </c>
      <c r="E509" s="28">
        <f t="shared" si="55"/>
        <v>1607300</v>
      </c>
      <c r="F509" s="28">
        <f t="shared" si="55"/>
        <v>1607300</v>
      </c>
      <c r="G509" s="28">
        <f t="shared" si="55"/>
        <v>1607300</v>
      </c>
    </row>
    <row r="510" spans="1:7" ht="75">
      <c r="A510" s="7" t="s">
        <v>86</v>
      </c>
      <c r="B510" s="7" t="s">
        <v>232</v>
      </c>
      <c r="C510" s="6"/>
      <c r="D510" s="20" t="s">
        <v>575</v>
      </c>
      <c r="E510" s="28">
        <f t="shared" si="55"/>
        <v>1607300</v>
      </c>
      <c r="F510" s="28">
        <f t="shared" si="55"/>
        <v>1607300</v>
      </c>
      <c r="G510" s="28">
        <f t="shared" si="55"/>
        <v>1607300</v>
      </c>
    </row>
    <row r="511" spans="1:7" ht="135">
      <c r="A511" s="7" t="s">
        <v>86</v>
      </c>
      <c r="B511" s="7" t="s">
        <v>30</v>
      </c>
      <c r="C511" s="6"/>
      <c r="D511" s="8" t="s">
        <v>156</v>
      </c>
      <c r="E511" s="28">
        <f>E512+E513</f>
        <v>1607300</v>
      </c>
      <c r="F511" s="28">
        <f>F512+F513</f>
        <v>1607300</v>
      </c>
      <c r="G511" s="28">
        <f>G512+G513</f>
        <v>1607300</v>
      </c>
    </row>
    <row r="512" spans="1:7" ht="45">
      <c r="A512" s="7" t="s">
        <v>86</v>
      </c>
      <c r="B512" s="7" t="s">
        <v>30</v>
      </c>
      <c r="C512" s="15">
        <v>320</v>
      </c>
      <c r="D512" s="16" t="s">
        <v>209</v>
      </c>
      <c r="E512" s="28">
        <v>1567300</v>
      </c>
      <c r="F512" s="28">
        <v>1567300</v>
      </c>
      <c r="G512" s="28">
        <v>1567300</v>
      </c>
    </row>
    <row r="513" spans="1:7" ht="45">
      <c r="A513" s="7" t="s">
        <v>86</v>
      </c>
      <c r="B513" s="7" t="s">
        <v>30</v>
      </c>
      <c r="C513" s="18">
        <v>240</v>
      </c>
      <c r="D513" s="19" t="s">
        <v>161</v>
      </c>
      <c r="E513" s="28">
        <v>40000</v>
      </c>
      <c r="F513" s="28">
        <v>40000</v>
      </c>
      <c r="G513" s="28">
        <v>40000</v>
      </c>
    </row>
    <row r="514" spans="1:7" s="95" customFormat="1">
      <c r="A514" s="11" t="s">
        <v>89</v>
      </c>
      <c r="B514" s="11"/>
      <c r="C514" s="12"/>
      <c r="D514" s="3" t="s">
        <v>90</v>
      </c>
      <c r="E514" s="27">
        <f t="shared" ref="E514:G516" si="56">E515</f>
        <v>750000</v>
      </c>
      <c r="F514" s="27">
        <f t="shared" si="56"/>
        <v>300000</v>
      </c>
      <c r="G514" s="27">
        <f t="shared" si="56"/>
        <v>300000</v>
      </c>
    </row>
    <row r="515" spans="1:7" s="95" customFormat="1">
      <c r="A515" s="7" t="s">
        <v>91</v>
      </c>
      <c r="B515" s="7"/>
      <c r="C515" s="10"/>
      <c r="D515" s="4" t="s">
        <v>92</v>
      </c>
      <c r="E515" s="28">
        <f t="shared" si="56"/>
        <v>750000</v>
      </c>
      <c r="F515" s="28">
        <f t="shared" si="56"/>
        <v>300000</v>
      </c>
      <c r="G515" s="36">
        <f t="shared" si="56"/>
        <v>300000</v>
      </c>
    </row>
    <row r="516" spans="1:7" ht="75">
      <c r="A516" s="7" t="s">
        <v>91</v>
      </c>
      <c r="B516" s="7" t="s">
        <v>212</v>
      </c>
      <c r="C516" s="10"/>
      <c r="D516" s="4" t="s">
        <v>576</v>
      </c>
      <c r="E516" s="28">
        <f>E517+E532</f>
        <v>750000</v>
      </c>
      <c r="F516" s="28">
        <f t="shared" si="56"/>
        <v>300000</v>
      </c>
      <c r="G516" s="36">
        <f t="shared" si="56"/>
        <v>300000</v>
      </c>
    </row>
    <row r="517" spans="1:7" ht="45">
      <c r="A517" s="7" t="s">
        <v>91</v>
      </c>
      <c r="B517" s="7" t="s">
        <v>213</v>
      </c>
      <c r="C517" s="10"/>
      <c r="D517" s="4" t="s">
        <v>652</v>
      </c>
      <c r="E517" s="28">
        <f>E518+E529</f>
        <v>300000</v>
      </c>
      <c r="F517" s="28">
        <f>F518+F529</f>
        <v>300000</v>
      </c>
      <c r="G517" s="36">
        <f>G518+G529</f>
        <v>300000</v>
      </c>
    </row>
    <row r="518" spans="1:7" s="13" customFormat="1" ht="105">
      <c r="A518" s="7" t="s">
        <v>91</v>
      </c>
      <c r="B518" s="7" t="s">
        <v>271</v>
      </c>
      <c r="C518" s="10"/>
      <c r="D518" s="26" t="s">
        <v>618</v>
      </c>
      <c r="E518" s="28">
        <f>E519+E521+E523+E525+E527</f>
        <v>265000</v>
      </c>
      <c r="F518" s="28">
        <f>F519+F521+F523+F525+F527</f>
        <v>265000</v>
      </c>
      <c r="G518" s="36">
        <f>G519+G521+G523+G525+G527</f>
        <v>265000</v>
      </c>
    </row>
    <row r="519" spans="1:7" s="13" customFormat="1" ht="105">
      <c r="A519" s="7" t="s">
        <v>91</v>
      </c>
      <c r="B519" s="7" t="s">
        <v>473</v>
      </c>
      <c r="C519" s="10"/>
      <c r="D519" s="4" t="s">
        <v>630</v>
      </c>
      <c r="E519" s="28">
        <f>E520</f>
        <v>90000</v>
      </c>
      <c r="F519" s="28">
        <f>F520</f>
        <v>90000</v>
      </c>
      <c r="G519" s="36">
        <f>G520</f>
        <v>90000</v>
      </c>
    </row>
    <row r="520" spans="1:7" ht="45">
      <c r="A520" s="7" t="s">
        <v>91</v>
      </c>
      <c r="B520" s="7" t="s">
        <v>473</v>
      </c>
      <c r="C520" s="10">
        <v>240</v>
      </c>
      <c r="D520" s="4" t="s">
        <v>161</v>
      </c>
      <c r="E520" s="28">
        <v>90000</v>
      </c>
      <c r="F520" s="28">
        <v>90000</v>
      </c>
      <c r="G520" s="36">
        <v>90000</v>
      </c>
    </row>
    <row r="521" spans="1:7" ht="75">
      <c r="A521" s="7" t="s">
        <v>91</v>
      </c>
      <c r="B521" s="7" t="s">
        <v>474</v>
      </c>
      <c r="C521" s="10"/>
      <c r="D521" s="4" t="s">
        <v>653</v>
      </c>
      <c r="E521" s="28">
        <f>E522</f>
        <v>98000</v>
      </c>
      <c r="F521" s="28">
        <f>F522</f>
        <v>98000</v>
      </c>
      <c r="G521" s="36">
        <f>G522</f>
        <v>98000</v>
      </c>
    </row>
    <row r="522" spans="1:7" ht="45">
      <c r="A522" s="7" t="s">
        <v>91</v>
      </c>
      <c r="B522" s="7" t="s">
        <v>474</v>
      </c>
      <c r="C522" s="10">
        <v>240</v>
      </c>
      <c r="D522" s="4" t="s">
        <v>161</v>
      </c>
      <c r="E522" s="28">
        <v>98000</v>
      </c>
      <c r="F522" s="28">
        <v>98000</v>
      </c>
      <c r="G522" s="36">
        <v>98000</v>
      </c>
    </row>
    <row r="523" spans="1:7" ht="60">
      <c r="A523" s="7" t="s">
        <v>91</v>
      </c>
      <c r="B523" s="7" t="s">
        <v>475</v>
      </c>
      <c r="C523" s="10"/>
      <c r="D523" s="4" t="s">
        <v>214</v>
      </c>
      <c r="E523" s="28">
        <f>E524</f>
        <v>30000</v>
      </c>
      <c r="F523" s="28">
        <f>F524</f>
        <v>30000</v>
      </c>
      <c r="G523" s="36">
        <f>G524</f>
        <v>30000</v>
      </c>
    </row>
    <row r="524" spans="1:7" ht="45">
      <c r="A524" s="7" t="s">
        <v>91</v>
      </c>
      <c r="B524" s="7" t="s">
        <v>475</v>
      </c>
      <c r="C524" s="10">
        <v>240</v>
      </c>
      <c r="D524" s="4" t="s">
        <v>161</v>
      </c>
      <c r="E524" s="28">
        <v>30000</v>
      </c>
      <c r="F524" s="28">
        <v>30000</v>
      </c>
      <c r="G524" s="36">
        <v>30000</v>
      </c>
    </row>
    <row r="525" spans="1:7" ht="60.75" customHeight="1">
      <c r="A525" s="7" t="s">
        <v>91</v>
      </c>
      <c r="B525" s="7" t="s">
        <v>476</v>
      </c>
      <c r="C525" s="10"/>
      <c r="D525" s="4" t="s">
        <v>631</v>
      </c>
      <c r="E525" s="28">
        <f>E526</f>
        <v>32000</v>
      </c>
      <c r="F525" s="28">
        <f>F526</f>
        <v>32000</v>
      </c>
      <c r="G525" s="36">
        <f>G526</f>
        <v>32000</v>
      </c>
    </row>
    <row r="526" spans="1:7" ht="45">
      <c r="A526" s="7" t="s">
        <v>91</v>
      </c>
      <c r="B526" s="7" t="s">
        <v>476</v>
      </c>
      <c r="C526" s="10">
        <v>240</v>
      </c>
      <c r="D526" s="4" t="s">
        <v>161</v>
      </c>
      <c r="E526" s="28">
        <v>32000</v>
      </c>
      <c r="F526" s="28">
        <v>32000</v>
      </c>
      <c r="G526" s="36">
        <v>32000</v>
      </c>
    </row>
    <row r="527" spans="1:7" ht="30">
      <c r="A527" s="7" t="s">
        <v>91</v>
      </c>
      <c r="B527" s="7" t="s">
        <v>477</v>
      </c>
      <c r="C527" s="10"/>
      <c r="D527" s="4" t="s">
        <v>149</v>
      </c>
      <c r="E527" s="28">
        <f>E528</f>
        <v>15000</v>
      </c>
      <c r="F527" s="28">
        <f>F528</f>
        <v>15000</v>
      </c>
      <c r="G527" s="36">
        <f>G528</f>
        <v>15000</v>
      </c>
    </row>
    <row r="528" spans="1:7" ht="45">
      <c r="A528" s="7" t="s">
        <v>91</v>
      </c>
      <c r="B528" s="7" t="s">
        <v>477</v>
      </c>
      <c r="C528" s="10">
        <v>240</v>
      </c>
      <c r="D528" s="4" t="s">
        <v>161</v>
      </c>
      <c r="E528" s="28">
        <v>15000</v>
      </c>
      <c r="F528" s="28">
        <v>15000</v>
      </c>
      <c r="G528" s="36">
        <v>15000</v>
      </c>
    </row>
    <row r="529" spans="1:7" ht="30">
      <c r="A529" s="7" t="s">
        <v>91</v>
      </c>
      <c r="B529" s="7" t="s">
        <v>292</v>
      </c>
      <c r="C529" s="10"/>
      <c r="D529" s="4" t="s">
        <v>293</v>
      </c>
      <c r="E529" s="28">
        <f t="shared" ref="E529:G530" si="57">E530</f>
        <v>35000</v>
      </c>
      <c r="F529" s="28">
        <f t="shared" si="57"/>
        <v>35000</v>
      </c>
      <c r="G529" s="36">
        <f t="shared" si="57"/>
        <v>35000</v>
      </c>
    </row>
    <row r="530" spans="1:7" ht="30">
      <c r="A530" s="7" t="s">
        <v>91</v>
      </c>
      <c r="B530" s="7" t="s">
        <v>478</v>
      </c>
      <c r="C530" s="10"/>
      <c r="D530" s="4" t="s">
        <v>294</v>
      </c>
      <c r="E530" s="28">
        <f t="shared" si="57"/>
        <v>35000</v>
      </c>
      <c r="F530" s="28">
        <f t="shared" si="57"/>
        <v>35000</v>
      </c>
      <c r="G530" s="36">
        <f t="shared" si="57"/>
        <v>35000</v>
      </c>
    </row>
    <row r="531" spans="1:7">
      <c r="A531" s="7" t="s">
        <v>91</v>
      </c>
      <c r="B531" s="7" t="s">
        <v>478</v>
      </c>
      <c r="C531" s="10">
        <v>850</v>
      </c>
      <c r="D531" s="4" t="s">
        <v>162</v>
      </c>
      <c r="E531" s="28">
        <v>35000</v>
      </c>
      <c r="F531" s="28">
        <v>35000</v>
      </c>
      <c r="G531" s="44">
        <v>35000</v>
      </c>
    </row>
    <row r="532" spans="1:7" ht="45">
      <c r="A532" s="7" t="s">
        <v>91</v>
      </c>
      <c r="B532" s="7" t="s">
        <v>479</v>
      </c>
      <c r="C532" s="10"/>
      <c r="D532" s="81" t="s">
        <v>480</v>
      </c>
      <c r="E532" s="28">
        <f>E533</f>
        <v>450000</v>
      </c>
      <c r="F532" s="28">
        <v>0</v>
      </c>
      <c r="G532" s="82">
        <v>0</v>
      </c>
    </row>
    <row r="533" spans="1:7" ht="30">
      <c r="A533" s="7" t="s">
        <v>91</v>
      </c>
      <c r="B533" s="7" t="s">
        <v>481</v>
      </c>
      <c r="C533" s="10"/>
      <c r="D533" s="81" t="s">
        <v>482</v>
      </c>
      <c r="E533" s="28">
        <f>E534+E536</f>
        <v>450000</v>
      </c>
      <c r="F533" s="28">
        <v>0</v>
      </c>
      <c r="G533" s="82">
        <v>0</v>
      </c>
    </row>
    <row r="534" spans="1:7">
      <c r="A534" s="7" t="s">
        <v>91</v>
      </c>
      <c r="B534" s="7" t="s">
        <v>578</v>
      </c>
      <c r="C534" s="10"/>
      <c r="D534" s="4" t="s">
        <v>484</v>
      </c>
      <c r="E534" s="28">
        <f>E535</f>
        <v>390000</v>
      </c>
      <c r="F534" s="28">
        <v>0</v>
      </c>
      <c r="G534" s="82">
        <v>0</v>
      </c>
    </row>
    <row r="535" spans="1:7" ht="45">
      <c r="A535" s="7" t="s">
        <v>91</v>
      </c>
      <c r="B535" s="7" t="s">
        <v>578</v>
      </c>
      <c r="C535" s="10">
        <v>240</v>
      </c>
      <c r="D535" s="4" t="s">
        <v>161</v>
      </c>
      <c r="E535" s="28">
        <v>390000</v>
      </c>
      <c r="F535" s="28">
        <v>0</v>
      </c>
      <c r="G535" s="82">
        <v>0</v>
      </c>
    </row>
    <row r="536" spans="1:7" ht="30">
      <c r="A536" s="7" t="s">
        <v>91</v>
      </c>
      <c r="B536" s="7" t="s">
        <v>483</v>
      </c>
      <c r="C536" s="10"/>
      <c r="D536" s="4" t="s">
        <v>485</v>
      </c>
      <c r="E536" s="28">
        <f>E537</f>
        <v>60000</v>
      </c>
      <c r="F536" s="28">
        <v>0</v>
      </c>
      <c r="G536" s="82">
        <v>0</v>
      </c>
    </row>
    <row r="537" spans="1:7" ht="45">
      <c r="A537" s="7" t="s">
        <v>91</v>
      </c>
      <c r="B537" s="7" t="s">
        <v>483</v>
      </c>
      <c r="C537" s="10">
        <v>240</v>
      </c>
      <c r="D537" s="4" t="s">
        <v>161</v>
      </c>
      <c r="E537" s="28">
        <v>60000</v>
      </c>
      <c r="F537" s="28">
        <v>0</v>
      </c>
      <c r="G537" s="82">
        <v>0</v>
      </c>
    </row>
    <row r="538" spans="1:7" ht="28.5">
      <c r="A538" s="11" t="s">
        <v>93</v>
      </c>
      <c r="B538" s="11"/>
      <c r="C538" s="12"/>
      <c r="D538" s="3" t="s">
        <v>94</v>
      </c>
      <c r="E538" s="27">
        <f t="shared" ref="E538:E542" si="58">E539</f>
        <v>1799800</v>
      </c>
      <c r="F538" s="27">
        <f t="shared" ref="F538:G542" si="59">F539</f>
        <v>1799800</v>
      </c>
      <c r="G538" s="57">
        <f t="shared" si="59"/>
        <v>1799800</v>
      </c>
    </row>
    <row r="539" spans="1:7" ht="30">
      <c r="A539" s="7" t="s">
        <v>95</v>
      </c>
      <c r="B539" s="7"/>
      <c r="C539" s="10"/>
      <c r="D539" s="4" t="s">
        <v>96</v>
      </c>
      <c r="E539" s="28">
        <f t="shared" si="58"/>
        <v>1799800</v>
      </c>
      <c r="F539" s="28">
        <f t="shared" si="59"/>
        <v>1799800</v>
      </c>
      <c r="G539" s="36">
        <f t="shared" si="59"/>
        <v>1799800</v>
      </c>
    </row>
    <row r="540" spans="1:7" s="80" customFormat="1" ht="75">
      <c r="A540" s="7" t="s">
        <v>95</v>
      </c>
      <c r="B540" s="7" t="s">
        <v>215</v>
      </c>
      <c r="C540" s="10"/>
      <c r="D540" s="4" t="s">
        <v>577</v>
      </c>
      <c r="E540" s="28">
        <f t="shared" si="58"/>
        <v>1799800</v>
      </c>
      <c r="F540" s="28">
        <f t="shared" si="59"/>
        <v>1799800</v>
      </c>
      <c r="G540" s="36">
        <f t="shared" si="59"/>
        <v>1799800</v>
      </c>
    </row>
    <row r="541" spans="1:7" s="80" customFormat="1" ht="45">
      <c r="A541" s="7" t="s">
        <v>95</v>
      </c>
      <c r="B541" s="7" t="s">
        <v>216</v>
      </c>
      <c r="C541" s="10"/>
      <c r="D541" s="4" t="s">
        <v>308</v>
      </c>
      <c r="E541" s="28">
        <f>E542+E545</f>
        <v>1799800</v>
      </c>
      <c r="F541" s="28">
        <f>F542+F545</f>
        <v>1799800</v>
      </c>
      <c r="G541" s="36">
        <f>G542+G545</f>
        <v>1799800</v>
      </c>
    </row>
    <row r="542" spans="1:7" s="80" customFormat="1" ht="30">
      <c r="A542" s="7" t="s">
        <v>95</v>
      </c>
      <c r="B542" s="7" t="s">
        <v>272</v>
      </c>
      <c r="C542" s="10"/>
      <c r="D542" s="20" t="s">
        <v>309</v>
      </c>
      <c r="E542" s="28">
        <f t="shared" si="58"/>
        <v>800000</v>
      </c>
      <c r="F542" s="28">
        <f t="shared" si="59"/>
        <v>800000</v>
      </c>
      <c r="G542" s="36">
        <f t="shared" si="59"/>
        <v>800000</v>
      </c>
    </row>
    <row r="543" spans="1:7" s="80" customFormat="1">
      <c r="A543" s="7" t="s">
        <v>95</v>
      </c>
      <c r="B543" s="7" t="s">
        <v>319</v>
      </c>
      <c r="C543" s="10"/>
      <c r="D543" s="4" t="s">
        <v>0</v>
      </c>
      <c r="E543" s="28">
        <f>E544</f>
        <v>800000</v>
      </c>
      <c r="F543" s="28">
        <f>F544</f>
        <v>800000</v>
      </c>
      <c r="G543" s="36">
        <f>G544</f>
        <v>800000</v>
      </c>
    </row>
    <row r="544" spans="1:7" s="80" customFormat="1" ht="60">
      <c r="A544" s="52" t="s">
        <v>95</v>
      </c>
      <c r="B544" s="52" t="s">
        <v>319</v>
      </c>
      <c r="C544" s="53">
        <v>630</v>
      </c>
      <c r="D544" s="54" t="s">
        <v>153</v>
      </c>
      <c r="E544" s="55">
        <v>800000</v>
      </c>
      <c r="F544" s="56">
        <v>800000</v>
      </c>
      <c r="G544" s="44">
        <v>800000</v>
      </c>
    </row>
    <row r="545" spans="1:7" s="80" customFormat="1" ht="30">
      <c r="A545" s="52" t="s">
        <v>95</v>
      </c>
      <c r="B545" s="52" t="s">
        <v>535</v>
      </c>
      <c r="C545" s="53"/>
      <c r="D545" s="54" t="s">
        <v>537</v>
      </c>
      <c r="E545" s="55">
        <f t="shared" ref="E545:G546" si="60">E546</f>
        <v>999800</v>
      </c>
      <c r="F545" s="56">
        <f t="shared" si="60"/>
        <v>999800</v>
      </c>
      <c r="G545" s="44">
        <f t="shared" si="60"/>
        <v>999800</v>
      </c>
    </row>
    <row r="546" spans="1:7" ht="30">
      <c r="A546" s="52" t="s">
        <v>95</v>
      </c>
      <c r="B546" s="52" t="s">
        <v>536</v>
      </c>
      <c r="C546" s="53"/>
      <c r="D546" s="54" t="s">
        <v>538</v>
      </c>
      <c r="E546" s="55">
        <f t="shared" si="60"/>
        <v>999800</v>
      </c>
      <c r="F546" s="56">
        <f t="shared" si="60"/>
        <v>999800</v>
      </c>
      <c r="G546" s="44">
        <f t="shared" si="60"/>
        <v>999800</v>
      </c>
    </row>
    <row r="547" spans="1:7" ht="60">
      <c r="A547" s="52" t="s">
        <v>95</v>
      </c>
      <c r="B547" s="52" t="s">
        <v>536</v>
      </c>
      <c r="C547" s="53">
        <v>630</v>
      </c>
      <c r="D547" s="54" t="s">
        <v>153</v>
      </c>
      <c r="E547" s="55">
        <v>999800</v>
      </c>
      <c r="F547" s="56">
        <v>999800</v>
      </c>
      <c r="G547" s="44">
        <v>999800</v>
      </c>
    </row>
    <row r="549" spans="1:7">
      <c r="A549" s="13"/>
      <c r="B549" s="13"/>
      <c r="C549" s="13"/>
      <c r="D549" s="13"/>
      <c r="E549" s="13"/>
    </row>
    <row r="550" spans="1:7">
      <c r="A550" s="17"/>
      <c r="B550" s="17"/>
      <c r="C550" s="17"/>
      <c r="D550" s="17"/>
      <c r="E550" s="17"/>
    </row>
    <row r="551" spans="1:7">
      <c r="A551" s="42"/>
      <c r="B551" s="42"/>
      <c r="C551" s="42"/>
      <c r="D551" s="42"/>
      <c r="E551" s="42"/>
    </row>
    <row r="552" spans="1:7" s="95" customFormat="1">
      <c r="A552" s="42"/>
      <c r="B552" s="42"/>
      <c r="C552" s="42"/>
      <c r="D552" s="42"/>
      <c r="E552" s="42"/>
      <c r="F552" s="41"/>
      <c r="G552" s="41"/>
    </row>
    <row r="553" spans="1:7" s="95" customFormat="1">
      <c r="A553" s="42"/>
      <c r="B553" s="42"/>
      <c r="C553" s="42"/>
      <c r="D553" s="42"/>
      <c r="E553" s="42"/>
      <c r="F553" s="41"/>
      <c r="G553" s="41"/>
    </row>
    <row r="554" spans="1:7" s="95" customFormat="1">
      <c r="A554" s="42"/>
      <c r="B554" s="42"/>
      <c r="C554" s="42"/>
      <c r="D554" s="42"/>
      <c r="E554" s="42"/>
      <c r="F554" s="13"/>
      <c r="G554" s="13"/>
    </row>
    <row r="561" spans="1:7" s="48" customFormat="1">
      <c r="A561" s="41"/>
      <c r="B561" s="41"/>
      <c r="C561" s="41"/>
      <c r="D561" s="41"/>
      <c r="E561" s="41"/>
      <c r="F561" s="13"/>
      <c r="G561" s="13"/>
    </row>
    <row r="562" spans="1:7" s="48" customFormat="1">
      <c r="A562" s="41"/>
      <c r="B562" s="41"/>
      <c r="C562" s="41"/>
      <c r="D562" s="41"/>
      <c r="E562" s="41"/>
      <c r="F562" s="41"/>
      <c r="G562" s="41"/>
    </row>
    <row r="563" spans="1:7" s="48" customFormat="1">
      <c r="A563" s="41"/>
      <c r="B563" s="41"/>
      <c r="C563" s="41"/>
      <c r="D563" s="41"/>
      <c r="E563" s="41"/>
      <c r="F563" s="41"/>
      <c r="G563" s="41"/>
    </row>
    <row r="564" spans="1:7" s="48" customFormat="1">
      <c r="A564" s="41"/>
      <c r="B564" s="41"/>
      <c r="C564" s="41"/>
      <c r="D564" s="41"/>
      <c r="E564" s="41"/>
      <c r="F564" s="41"/>
      <c r="G564" s="41"/>
    </row>
    <row r="565" spans="1:7" s="48" customFormat="1">
      <c r="A565" s="41"/>
      <c r="B565" s="41"/>
      <c r="C565" s="41"/>
      <c r="D565" s="41"/>
      <c r="E565" s="41"/>
      <c r="F565" s="41"/>
      <c r="G565" s="41"/>
    </row>
    <row r="568" spans="1:7">
      <c r="F568" s="13"/>
      <c r="G568" s="13"/>
    </row>
    <row r="575" spans="1:7">
      <c r="F575" s="13"/>
      <c r="G575" s="13"/>
    </row>
    <row r="583" spans="1:7" s="13" customFormat="1">
      <c r="A583" s="41"/>
      <c r="B583" s="41"/>
      <c r="C583" s="41"/>
      <c r="D583" s="41"/>
      <c r="E583" s="41"/>
      <c r="F583" s="41"/>
      <c r="G583" s="41"/>
    </row>
    <row r="590" spans="1:7" s="13" customFormat="1">
      <c r="A590" s="41"/>
      <c r="B590" s="41"/>
      <c r="C590" s="41"/>
      <c r="D590" s="41"/>
      <c r="E590" s="41"/>
      <c r="F590" s="41"/>
      <c r="G590" s="41"/>
    </row>
    <row r="597" spans="1:7" s="13" customFormat="1">
      <c r="A597" s="41"/>
      <c r="B597" s="41"/>
      <c r="C597" s="41"/>
      <c r="D597" s="41"/>
      <c r="E597" s="41"/>
      <c r="F597" s="41"/>
      <c r="G597" s="41"/>
    </row>
    <row r="604" spans="1:7" s="13" customFormat="1">
      <c r="A604" s="41"/>
      <c r="B604" s="41"/>
      <c r="C604" s="41"/>
      <c r="D604" s="41"/>
      <c r="E604" s="41"/>
      <c r="F604" s="41"/>
      <c r="G604" s="41"/>
    </row>
    <row r="611" spans="1:7" s="13" customFormat="1">
      <c r="A611" s="41"/>
      <c r="B611" s="41"/>
      <c r="C611" s="41"/>
      <c r="D611" s="41"/>
      <c r="E611" s="41"/>
      <c r="F611" s="41"/>
      <c r="G611" s="41"/>
    </row>
  </sheetData>
  <mergeCells count="23">
    <mergeCell ref="A1:G1"/>
    <mergeCell ref="A2:G2"/>
    <mergeCell ref="A6:G6"/>
    <mergeCell ref="A7:G7"/>
    <mergeCell ref="A8:G8"/>
    <mergeCell ref="A3:G3"/>
    <mergeCell ref="A4:G4"/>
    <mergeCell ref="A5:G5"/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2020-02-25T05:59:00Z</dcterms:modified>
</cp:coreProperties>
</file>