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21" i="1"/>
  <c r="E22"/>
  <c r="F122"/>
  <c r="E122"/>
  <c r="E126"/>
  <c r="E127"/>
  <c r="F123"/>
  <c r="F124"/>
  <c r="E123"/>
  <c r="E124"/>
  <c r="F88"/>
  <c r="F120"/>
  <c r="E120"/>
  <c r="F118"/>
  <c r="E118"/>
  <c r="F116"/>
  <c r="E116"/>
  <c r="F114"/>
  <c r="E114"/>
  <c r="F108"/>
  <c r="F109"/>
  <c r="F112"/>
  <c r="F101" s="1"/>
  <c r="E112"/>
  <c r="F110"/>
  <c r="E110"/>
  <c r="E109" s="1"/>
  <c r="E108" s="1"/>
  <c r="E101" s="1"/>
  <c r="E88" s="1"/>
  <c r="F102"/>
  <c r="E102"/>
  <c r="F103"/>
  <c r="E103"/>
  <c r="F106"/>
  <c r="E106"/>
  <c r="F104"/>
  <c r="E104"/>
  <c r="F94"/>
  <c r="E94"/>
  <c r="F99"/>
  <c r="E99"/>
  <c r="F97"/>
  <c r="E97"/>
  <c r="F95"/>
  <c r="E95"/>
  <c r="F89"/>
  <c r="E89"/>
  <c r="F90"/>
  <c r="E90"/>
  <c r="F92"/>
  <c r="E92"/>
  <c r="F50"/>
  <c r="E50"/>
  <c r="F85"/>
  <c r="F86"/>
  <c r="E85"/>
  <c r="E86"/>
  <c r="F54"/>
  <c r="E54"/>
  <c r="F55"/>
  <c r="E55"/>
  <c r="F83"/>
  <c r="E83"/>
  <c r="F77"/>
  <c r="E77"/>
  <c r="F78"/>
  <c r="E78"/>
  <c r="F81"/>
  <c r="E81"/>
  <c r="F79"/>
  <c r="E79"/>
  <c r="F73"/>
  <c r="F74"/>
  <c r="E73"/>
  <c r="E74"/>
  <c r="F67"/>
  <c r="E67"/>
  <c r="F68"/>
  <c r="E68"/>
  <c r="F71"/>
  <c r="E71"/>
  <c r="F69"/>
  <c r="E69"/>
  <c r="F64"/>
  <c r="E64"/>
  <c r="F65"/>
  <c r="E65"/>
  <c r="F59"/>
  <c r="E59"/>
  <c r="F62"/>
  <c r="E62"/>
  <c r="F60"/>
  <c r="E60"/>
  <c r="F56"/>
  <c r="E56"/>
  <c r="F57"/>
  <c r="E57"/>
  <c r="F51"/>
  <c r="F52"/>
  <c r="E51"/>
  <c r="E52"/>
  <c r="F45"/>
  <c r="F46"/>
  <c r="E45"/>
  <c r="E46"/>
  <c r="F47"/>
  <c r="E47"/>
  <c r="F36"/>
  <c r="E36"/>
  <c r="F43"/>
  <c r="E43"/>
  <c r="E41"/>
  <c r="F39"/>
  <c r="E39"/>
  <c r="F37"/>
  <c r="E37"/>
  <c r="E33"/>
  <c r="E34"/>
  <c r="F26"/>
  <c r="E26"/>
  <c r="F31"/>
  <c r="E31"/>
  <c r="F27"/>
  <c r="E27"/>
  <c r="F24"/>
  <c r="F23" s="1"/>
  <c r="F22" s="1"/>
  <c r="F21" s="1"/>
  <c r="E24"/>
  <c r="E23" s="1"/>
</calcChain>
</file>

<file path=xl/sharedStrings.xml><?xml version="1.0" encoding="utf-8"?>
<sst xmlns="http://schemas.openxmlformats.org/spreadsheetml/2006/main" count="337" uniqueCount="154">
  <si>
    <t>Приложение 4</t>
  </si>
  <si>
    <t>РП</t>
  </si>
  <si>
    <t>КЦСР</t>
  </si>
  <si>
    <t>КВР</t>
  </si>
  <si>
    <t>Наименование</t>
  </si>
  <si>
    <t/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</si>
  <si>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</si>
  <si>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</si>
  <si>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</si>
  <si>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</si>
  <si>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</si>
  <si>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</si>
  <si>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</si>
  <si>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</si>
  <si>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</si>
  <si>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</si>
  <si>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</si>
  <si>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</si>
  <si>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</si>
  <si>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</si>
  <si>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</si>
  <si>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</si>
  <si>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</si>
  <si>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</si>
  <si>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</si>
  <si>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</si>
  <si>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</si>
  <si>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</si>
  <si>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</si>
  <si>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</si>
  <si>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</si>
  <si>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</si>
  <si>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</si>
  <si>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</si>
  <si>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Резервные средства</t>
  </si>
  <si>
    <t>Распределение бюджетных ассигнований местного бюджета по разделам,</t>
  </si>
  <si>
    <t>подразделам, целевым статьям(муниципальным программам и непрограммным</t>
  </si>
  <si>
    <t>направлениям деятельности), подгруппам видов расходов классификации расходов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</si>
  <si>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</si>
  <si>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</si>
  <si>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Уплата налогов, сборов и иных платежей</t>
  </si>
  <si>
    <t>0400000000</t>
  </si>
  <si>
    <t>0410000000</t>
  </si>
  <si>
    <t>1400000000</t>
  </si>
  <si>
    <t>1410000000</t>
  </si>
  <si>
    <t>Публичные нормативные социальные выплаты гражданам</t>
  </si>
  <si>
    <t>0300000000</t>
  </si>
  <si>
    <t>0310000000</t>
  </si>
  <si>
    <t>0200000000</t>
  </si>
  <si>
    <t>0210000000</t>
  </si>
  <si>
    <t>0500</t>
  </si>
  <si>
    <t>ЖИЛИЩНО-КОММУНАЛЬНОЕ ХОЗЯЙСТВО</t>
  </si>
  <si>
    <t>0503</t>
  </si>
  <si>
    <t>Благоустройство</t>
  </si>
  <si>
    <t>0502</t>
  </si>
  <si>
    <t>Коммунальное хозяйство</t>
  </si>
  <si>
    <t>Иные закупки товаров, работ и услуг для обеспечения государственных (муниципальных) нужд</t>
  </si>
  <si>
    <t>Утвержденные бюджетные назначения</t>
  </si>
  <si>
    <t>кассовое исполнение</t>
  </si>
  <si>
    <t>993004000С</t>
  </si>
  <si>
    <t>993004001С</t>
  </si>
  <si>
    <t>993004003С</t>
  </si>
  <si>
    <t>Расходы  за счет средств поступивших в порядке возмещения расходов, понесенных в связи с эксплуатацией имущества поселения</t>
  </si>
  <si>
    <t>992004000А</t>
  </si>
  <si>
    <t>9930010540</t>
  </si>
  <si>
    <t>993004013Б</t>
  </si>
  <si>
    <t>Оплата взносов в Ассоциацию глав муниципальных образований</t>
  </si>
  <si>
    <t>993004017Б</t>
  </si>
  <si>
    <t>Оценка объектов имущества</t>
  </si>
  <si>
    <t>993004021Б</t>
  </si>
  <si>
    <t>Прочие расходы бюджетов поселений</t>
  </si>
  <si>
    <t>0200</t>
  </si>
  <si>
    <t>НАЦИОНАЛЬНАЯ ОБОРОНА</t>
  </si>
  <si>
    <t>0203</t>
  </si>
  <si>
    <t>Мобилизационная и вневойсковая подготовка</t>
  </si>
  <si>
    <t>9930051180</t>
  </si>
  <si>
    <t>Субвенции на осуществление первичного воинского учета на территориях, где отсутствуют военные комиссариаты</t>
  </si>
  <si>
    <t>993004025Б</t>
  </si>
  <si>
    <t>Мероприятия в области транспорта</t>
  </si>
  <si>
    <t>0100000000</t>
  </si>
  <si>
    <t>Муниципальная программа муниципального образования городского поселения - город Весьегонск Тверской области "Содержание и ремонт автомобильных дорог общего пользования городского поселения-город Весьегонск на 2019-2021 годы"</t>
  </si>
  <si>
    <t>0110000000</t>
  </si>
  <si>
    <t>Подпрограмма "Содержание автомобильных дорог"</t>
  </si>
  <si>
    <t>011014011Б</t>
  </si>
  <si>
    <t>Проведение мероприятий по содержанию дорог-городское поселение г.Весьегонск</t>
  </si>
  <si>
    <t>0120000000</t>
  </si>
  <si>
    <t>Подпрограмма "Софинансирование на ремонт автомобильной дороги по ул.Панфилова, на участке от ул.Коммунистическая до ул.Карла Маркса г.Весьегонск Тверской области</t>
  </si>
  <si>
    <t>0120111050</t>
  </si>
  <si>
    <t>Субсидии на капитальный ремонт и ремонт улично-дорожной сети муниципальных образований Тверской области</t>
  </si>
  <si>
    <t>01201S1050</t>
  </si>
  <si>
    <t>Софинансирование на капитальный ремонт и ремонт улично-дорожной сети муниципальных образований Тверской области</t>
  </si>
  <si>
    <t>0130000000</t>
  </si>
  <si>
    <t>Подпрограмма "Безопасность дорожного движения"</t>
  </si>
  <si>
    <t>013014024П</t>
  </si>
  <si>
    <t>Расходы на передачу полномочий в части осуществления дорожной деятельности в отношении автомобильных дорог местного значения в границах поселения и обеспечения безопасности дорожного движения на них</t>
  </si>
  <si>
    <t>Иные межбюджетные трансферты</t>
  </si>
  <si>
    <t>Муниципальная программа муниципального образования городского поселения - город Весьегонск Тверской области "Обустройство тротуара по улице Карла Маркса в городе Весьегонске Весьегонского района Тверской области" в рамках реализации программы поддержки местных инициатив (ППМИ) на 2019-2021 годы</t>
  </si>
  <si>
    <t>Подпрограмма "Обустройство тротуара по улице Карла Маркса от многоквартирного дома № 134 до дома № 128 в г.Весьегонске Тверской области"</t>
  </si>
  <si>
    <t>0210110330</t>
  </si>
  <si>
    <t>Субсидии на реализацию программ по поддержке местных инициатив в Тверской области на территории муниципальных районов Тверской области</t>
  </si>
  <si>
    <t>02101S0330</t>
  </si>
  <si>
    <t>Софинансирование в рамках реализации ППМИ "Обустройство тротуара по ул.Карла Маркса от многоквартирного дома № 134 до дома №128 г.Весьегонск Тверской области</t>
  </si>
  <si>
    <t>Муниципальная программа муниципального образования городского поселения - город Весьегонск Тверской области "Ремонт автомобильных дорог в городе Весьегонске Весьегонского района Тверской области" в рамках реализации программы поддержки местных инициатив (ППМИ) на 2019-2021 годы</t>
  </si>
  <si>
    <t>Подпрограмма "Ремонт автомобильной дороги общего пользования местного значения по ул.Панфилова в г.Весьегонске Тверской области"</t>
  </si>
  <si>
    <t>03101S0330</t>
  </si>
  <si>
    <t>Софинансирование в рамках реализации ППМИ "Ремонт автомобильной дороги общего пользования местного значения по ул.Панфилова г.Весьегонск Тверской области"</t>
  </si>
  <si>
    <t>Муниципальная программа муниципального образования городского поселения - город Весьегонск Тверской области "Капитальный ремонт и ремонт дворовых территорий, проездов к дворовым территориям многоквартирных домов населенных пунктов на 2019-2021 годы"</t>
  </si>
  <si>
    <t>Подпрограмма "Ремонт дворовых территорий многоквартирных домов, проездов к дворовым территориям многоквартирных домов населенных пунктов (Ремонт дворовых территорий по адресу: ул.Кирова, д.81)</t>
  </si>
  <si>
    <t>1410111020</t>
  </si>
  <si>
    <t>Субсидии на ремонт дворовых территорий многоквартирных домов, проездов к дворовым территориям многоквартирных домов населенных пунктов</t>
  </si>
  <si>
    <t>14101S1020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</si>
  <si>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</si>
  <si>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9930010930</t>
  </si>
  <si>
    <t>Иные межбюджетные трансферты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</t>
  </si>
  <si>
    <t>Другие вопросы в области национальной экономики</t>
  </si>
  <si>
    <t>993004014Б</t>
  </si>
  <si>
    <t>Проведение кадастровых работ</t>
  </si>
  <si>
    <t>0501</t>
  </si>
  <si>
    <t>Жилищное хозяйство</t>
  </si>
  <si>
    <t>993004000Л</t>
  </si>
  <si>
    <t>Капитальный ремонт жилого фонда</t>
  </si>
  <si>
    <t>993004032Б</t>
  </si>
  <si>
    <t>Исполнение судебных актов и мировых соглашений</t>
  </si>
  <si>
    <t>993004005Ж</t>
  </si>
  <si>
    <t>Мероприятия в области коммунального хозяйства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</si>
  <si>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 и услуг</t>
  </si>
  <si>
    <t>993004026Б</t>
  </si>
  <si>
    <t>Прочие мероприятия в области коммунального хозяйства</t>
  </si>
  <si>
    <t>Муниципальная программа муниципального образования городского поселения - город Весьегонск Тверской области "Капитальный ремонт уличного освещения в городском поселении-город Весьегонск Весьегонского района Тверской области в рамках реализации программы поддержки местных инициатив (ППМИ)" на 2019-2024 годы</t>
  </si>
  <si>
    <t>Подпрограмма "Капитальный ремонт уличного освещения по ул.Карла Маркса и ул.Коммунистическая в городе Весьегонске Весьегонского района Тверской области"</t>
  </si>
  <si>
    <t>0410110330</t>
  </si>
  <si>
    <t>04101S0330</t>
  </si>
  <si>
    <t>Софинансирование в рамках реализации ППМИ "Капитальный ремонт уличного освещения по ул.Карла Маркса и ул.Коммунистическая г.Весьегонск Тверской области"</t>
  </si>
  <si>
    <t>1300000000</t>
  </si>
  <si>
    <t>Муниципальная программа муниципального образования городского поселения - город Весьегонск Тверской области "Формирование современной городской среды в городском поселении-город Весьегонск Тверской области" на 2019-2024 годы</t>
  </si>
  <si>
    <t>1310000000</t>
  </si>
  <si>
    <t>Подпрограмма "Благоустройство ул.Коммунистическая в г.Весьегонск Тверской обл."</t>
  </si>
  <si>
    <t>131F255550</t>
  </si>
  <si>
    <t>Субсидии на поддержку муниципальных программ формирования современной городской среды</t>
  </si>
  <si>
    <t>993004008Б</t>
  </si>
  <si>
    <t>Уличное освещение</t>
  </si>
  <si>
    <t>993004010Б</t>
  </si>
  <si>
    <t>Расходы на озеленение</t>
  </si>
  <si>
    <t>993004011Б</t>
  </si>
  <si>
    <t>Организация и содержание мест захоронений</t>
  </si>
  <si>
    <t>993004012Б</t>
  </si>
  <si>
    <t>Прочие мероприятия по благоустройству городских округов и поселений</t>
  </si>
  <si>
    <t>993004006Э</t>
  </si>
  <si>
    <t>Доплата к пенсиям по старости, выплачиваемая лицам, уволенным с муниципальной службы в связи с выходом на пенсию по старости</t>
  </si>
  <si>
    <t>993004007Э</t>
  </si>
  <si>
    <t>Льготы предоставляемые гражданам, удостоенным звания "Почетный гражданин города Весьегонска"</t>
  </si>
  <si>
    <t>бюджета за 2019 год</t>
  </si>
  <si>
    <t>к решению Думы Весьегонского муниципального округа</t>
  </si>
  <si>
    <t>от 03.06.2020 №112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</si>
</sst>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5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8" fillId="0" borderId="1">
      <alignment vertical="top" wrapText="1"/>
    </xf>
    <xf numFmtId="0" fontId="10" fillId="0" borderId="5">
      <alignment vertical="top" wrapText="1"/>
    </xf>
    <xf numFmtId="44" fontId="7" fillId="0" borderId="0" applyFont="0" applyFill="0" applyBorder="0" applyAlignment="0" applyProtection="0"/>
    <xf numFmtId="0" fontId="7" fillId="0" borderId="0"/>
    <xf numFmtId="0" fontId="9" fillId="0" borderId="0"/>
    <xf numFmtId="0" fontId="11" fillId="0" borderId="0">
      <alignment vertical="top" wrapText="1"/>
    </xf>
  </cellStyleXfs>
  <cellXfs count="50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Fill="1"/>
    <xf numFmtId="0" fontId="6" fillId="2" borderId="3" xfId="0" applyFont="1" applyFill="1" applyBorder="1" applyAlignment="1">
      <alignment vertical="top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3" fillId="0" borderId="4" xfId="0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0" fontId="4" fillId="0" borderId="0" xfId="0" applyFont="1"/>
    <xf numFmtId="0" fontId="3" fillId="0" borderId="9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2" borderId="11" xfId="0" applyNumberFormat="1" applyFont="1" applyFill="1" applyBorder="1" applyAlignment="1">
      <alignment horizontal="right" vertical="center" wrapText="1"/>
    </xf>
    <xf numFmtId="0" fontId="3" fillId="0" borderId="5" xfId="2" applyNumberFormat="1" applyFont="1" applyProtection="1">
      <alignment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0" xfId="0" applyFont="1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7"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4"/>
  <sheetViews>
    <sheetView tabSelected="1" topLeftCell="A3" workbookViewId="0">
      <selection activeCell="A9" sqref="A9:G9"/>
    </sheetView>
  </sheetViews>
  <sheetFormatPr defaultRowHeight="15"/>
  <cols>
    <col min="1" max="1" width="9.140625" style="23"/>
    <col min="2" max="2" width="13" style="23" customWidth="1"/>
    <col min="3" max="3" width="9.28515625" style="23" bestFit="1" customWidth="1"/>
    <col min="4" max="4" width="41.85546875" style="23" customWidth="1"/>
    <col min="5" max="5" width="16.7109375" style="23" customWidth="1"/>
    <col min="6" max="6" width="15.7109375" style="23" customWidth="1"/>
    <col min="7" max="7" width="0.140625" style="23" customWidth="1"/>
  </cols>
  <sheetData>
    <row r="1" spans="1:7" hidden="1">
      <c r="A1" s="39"/>
      <c r="B1" s="39"/>
      <c r="C1" s="39"/>
      <c r="D1" s="39"/>
      <c r="E1" s="39"/>
      <c r="F1" s="39"/>
      <c r="G1" s="39"/>
    </row>
    <row r="2" spans="1:7" hidden="1">
      <c r="A2" s="39"/>
      <c r="B2" s="39"/>
      <c r="C2" s="39"/>
      <c r="D2" s="39"/>
      <c r="E2" s="39"/>
      <c r="F2" s="39"/>
      <c r="G2" s="39"/>
    </row>
    <row r="3" spans="1:7">
      <c r="A3" s="40" t="s">
        <v>0</v>
      </c>
      <c r="B3" s="40"/>
      <c r="C3" s="40"/>
      <c r="D3" s="40"/>
      <c r="E3" s="40"/>
      <c r="F3" s="40"/>
      <c r="G3" s="40"/>
    </row>
    <row r="4" spans="1:7" hidden="1">
      <c r="A4" s="40"/>
      <c r="B4" s="40"/>
      <c r="C4" s="40"/>
      <c r="D4" s="40"/>
      <c r="E4" s="40"/>
      <c r="F4" s="40"/>
      <c r="G4" s="40"/>
    </row>
    <row r="5" spans="1:7" hidden="1">
      <c r="A5" s="40"/>
      <c r="B5" s="40"/>
      <c r="C5" s="40"/>
      <c r="D5" s="40"/>
      <c r="E5" s="40"/>
      <c r="F5" s="40"/>
      <c r="G5" s="40"/>
    </row>
    <row r="6" spans="1:7" hidden="1">
      <c r="A6" s="40"/>
      <c r="B6" s="40"/>
      <c r="C6" s="40"/>
      <c r="D6" s="40"/>
      <c r="E6" s="40"/>
      <c r="F6" s="40"/>
      <c r="G6" s="40"/>
    </row>
    <row r="7" spans="1:7" hidden="1">
      <c r="A7" s="40"/>
      <c r="B7" s="40"/>
      <c r="C7" s="40"/>
      <c r="D7" s="40"/>
      <c r="E7" s="40"/>
      <c r="F7" s="40"/>
      <c r="G7" s="40"/>
    </row>
    <row r="8" spans="1:7">
      <c r="A8" s="43" t="s">
        <v>152</v>
      </c>
      <c r="B8" s="40"/>
      <c r="C8" s="40"/>
      <c r="D8" s="40"/>
      <c r="E8" s="40"/>
      <c r="F8" s="40"/>
      <c r="G8" s="40"/>
    </row>
    <row r="9" spans="1:7">
      <c r="A9" s="43" t="s">
        <v>153</v>
      </c>
      <c r="B9" s="40"/>
      <c r="C9" s="40"/>
      <c r="D9" s="40"/>
      <c r="E9" s="40"/>
      <c r="F9" s="40"/>
      <c r="G9" s="40"/>
    </row>
    <row r="10" spans="1:7">
      <c r="A10" s="40"/>
      <c r="B10" s="40"/>
      <c r="C10" s="40"/>
      <c r="D10" s="40"/>
      <c r="E10" s="40"/>
      <c r="F10" s="40"/>
      <c r="G10" s="40"/>
    </row>
    <row r="11" spans="1:7">
      <c r="A11" s="40"/>
      <c r="B11" s="40"/>
      <c r="C11" s="40"/>
      <c r="D11" s="40"/>
      <c r="E11" s="40"/>
      <c r="F11" s="40"/>
      <c r="G11" s="40"/>
    </row>
    <row r="12" spans="1:7">
      <c r="A12" s="44"/>
      <c r="B12" s="44"/>
      <c r="C12" s="44"/>
      <c r="D12" s="44"/>
      <c r="E12" s="44"/>
      <c r="F12" s="44"/>
      <c r="G12" s="44"/>
    </row>
    <row r="13" spans="1:7">
      <c r="A13" s="44" t="s">
        <v>35</v>
      </c>
      <c r="B13" s="44"/>
      <c r="C13" s="44"/>
      <c r="D13" s="44"/>
      <c r="E13" s="44"/>
      <c r="F13" s="44"/>
      <c r="G13" s="44"/>
    </row>
    <row r="14" spans="1:7" ht="21.75" customHeight="1">
      <c r="A14" s="49" t="s">
        <v>36</v>
      </c>
      <c r="B14" s="49"/>
      <c r="C14" s="49"/>
      <c r="D14" s="49"/>
      <c r="E14" s="49"/>
      <c r="F14" s="49"/>
      <c r="G14" s="49"/>
    </row>
    <row r="15" spans="1:7" ht="22.5" customHeight="1">
      <c r="A15" s="49" t="s">
        <v>37</v>
      </c>
      <c r="B15" s="49"/>
      <c r="C15" s="49"/>
      <c r="D15" s="49"/>
      <c r="E15" s="49"/>
      <c r="F15" s="49"/>
      <c r="G15" s="49"/>
    </row>
    <row r="16" spans="1:7" ht="18.75" customHeight="1">
      <c r="A16" s="45" t="s">
        <v>151</v>
      </c>
      <c r="B16" s="45"/>
      <c r="C16" s="45"/>
      <c r="D16" s="45"/>
      <c r="E16" s="45"/>
      <c r="F16" s="45"/>
      <c r="G16" s="45"/>
    </row>
    <row r="17" spans="1:7">
      <c r="A17" s="41" t="s">
        <v>1</v>
      </c>
      <c r="B17" s="41" t="s">
        <v>2</v>
      </c>
      <c r="C17" s="41" t="s">
        <v>3</v>
      </c>
      <c r="D17" s="42" t="s">
        <v>4</v>
      </c>
      <c r="E17" s="46" t="s">
        <v>57</v>
      </c>
      <c r="F17" s="46" t="s">
        <v>58</v>
      </c>
      <c r="G17"/>
    </row>
    <row r="18" spans="1:7" ht="15" customHeight="1">
      <c r="A18" s="41" t="s">
        <v>5</v>
      </c>
      <c r="B18" s="41" t="s">
        <v>5</v>
      </c>
      <c r="C18" s="41" t="s">
        <v>5</v>
      </c>
      <c r="D18" s="42" t="s">
        <v>5</v>
      </c>
      <c r="E18" s="47"/>
      <c r="F18" s="47"/>
      <c r="G18"/>
    </row>
    <row r="19" spans="1:7">
      <c r="A19" s="41" t="s">
        <v>5</v>
      </c>
      <c r="B19" s="41" t="s">
        <v>5</v>
      </c>
      <c r="C19" s="41" t="s">
        <v>5</v>
      </c>
      <c r="D19" s="42" t="s">
        <v>5</v>
      </c>
      <c r="E19" s="48"/>
      <c r="F19" s="48"/>
      <c r="G19"/>
    </row>
    <row r="20" spans="1:7">
      <c r="A20" s="22">
        <v>1</v>
      </c>
      <c r="B20" s="22">
        <v>2</v>
      </c>
      <c r="C20" s="22">
        <v>3</v>
      </c>
      <c r="D20" s="22">
        <v>4</v>
      </c>
      <c r="E20" s="26">
        <v>5</v>
      </c>
      <c r="F20" s="17">
        <v>6</v>
      </c>
      <c r="G20"/>
    </row>
    <row r="21" spans="1:7">
      <c r="A21" s="1" t="s">
        <v>5</v>
      </c>
      <c r="B21" s="1" t="s">
        <v>5</v>
      </c>
      <c r="C21" s="1" t="s">
        <v>5</v>
      </c>
      <c r="D21" s="1" t="s">
        <v>6</v>
      </c>
      <c r="E21" s="15">
        <f>E22+E45+E50+E88+E122</f>
        <v>33579674.170000002</v>
      </c>
      <c r="F21" s="27">
        <f>F22+F45+F50+F88+F122</f>
        <v>30528044.470000003</v>
      </c>
      <c r="G21"/>
    </row>
    <row r="22" spans="1:7" s="12" customFormat="1" ht="28.5">
      <c r="A22" s="2" t="s">
        <v>7</v>
      </c>
      <c r="B22" s="1" t="s">
        <v>5</v>
      </c>
      <c r="C22" s="1" t="s">
        <v>5</v>
      </c>
      <c r="D22" s="3" t="s">
        <v>8</v>
      </c>
      <c r="E22" s="15">
        <f>E23+E26+E33+E36</f>
        <v>5651394.7799999993</v>
      </c>
      <c r="F22" s="28">
        <f>F23+F26+F33+F36</f>
        <v>5118880.1199999992</v>
      </c>
    </row>
    <row r="23" spans="1:7" ht="45">
      <c r="A23" s="22" t="s">
        <v>9</v>
      </c>
      <c r="B23" s="1" t="s">
        <v>5</v>
      </c>
      <c r="C23" s="1" t="s">
        <v>5</v>
      </c>
      <c r="D23" s="4" t="s">
        <v>10</v>
      </c>
      <c r="E23" s="16">
        <f>E24</f>
        <v>943758.35</v>
      </c>
      <c r="F23" s="29">
        <f>F24</f>
        <v>942295.17</v>
      </c>
      <c r="G23"/>
    </row>
    <row r="24" spans="1:7">
      <c r="A24" s="22" t="s">
        <v>9</v>
      </c>
      <c r="B24" s="7" t="s">
        <v>59</v>
      </c>
      <c r="C24" s="6" t="s">
        <v>5</v>
      </c>
      <c r="D24" s="4" t="s">
        <v>11</v>
      </c>
      <c r="E24" s="16">
        <f>E25</f>
        <v>943758.35</v>
      </c>
      <c r="F24" s="29">
        <f>F25</f>
        <v>942295.17</v>
      </c>
      <c r="G24"/>
    </row>
    <row r="25" spans="1:7" ht="30">
      <c r="A25" s="22" t="s">
        <v>9</v>
      </c>
      <c r="B25" s="7" t="s">
        <v>59</v>
      </c>
      <c r="C25" s="22">
        <v>120</v>
      </c>
      <c r="D25" s="4" t="s">
        <v>38</v>
      </c>
      <c r="E25" s="16">
        <v>943758.35</v>
      </c>
      <c r="F25" s="29">
        <v>942295.17</v>
      </c>
      <c r="G25"/>
    </row>
    <row r="26" spans="1:7" ht="75">
      <c r="A26" s="7" t="s">
        <v>13</v>
      </c>
      <c r="B26" s="7"/>
      <c r="C26" s="22"/>
      <c r="D26" s="4" t="s">
        <v>14</v>
      </c>
      <c r="E26" s="16">
        <f>E27+E31</f>
        <v>4575885.38</v>
      </c>
      <c r="F26" s="29">
        <f>F27+F31</f>
        <v>4160428.1799999997</v>
      </c>
      <c r="G26"/>
    </row>
    <row r="27" spans="1:7">
      <c r="A27" s="7" t="s">
        <v>13</v>
      </c>
      <c r="B27" s="7" t="s">
        <v>60</v>
      </c>
      <c r="C27" s="22"/>
      <c r="D27" s="4" t="s">
        <v>12</v>
      </c>
      <c r="E27" s="16">
        <f>E28+E29+E30</f>
        <v>4146850.38</v>
      </c>
      <c r="F27" s="29">
        <f>F28+F29+F30</f>
        <v>3897870.88</v>
      </c>
      <c r="G27"/>
    </row>
    <row r="28" spans="1:7" ht="30">
      <c r="A28" s="7" t="s">
        <v>13</v>
      </c>
      <c r="B28" s="7" t="s">
        <v>60</v>
      </c>
      <c r="C28" s="22">
        <v>120</v>
      </c>
      <c r="D28" s="4" t="s">
        <v>38</v>
      </c>
      <c r="E28" s="16">
        <v>3182847.21</v>
      </c>
      <c r="F28" s="29">
        <v>3023784.1</v>
      </c>
      <c r="G28"/>
    </row>
    <row r="29" spans="1:7" ht="45">
      <c r="A29" s="7" t="s">
        <v>13</v>
      </c>
      <c r="B29" s="7" t="s">
        <v>60</v>
      </c>
      <c r="C29" s="22">
        <v>240</v>
      </c>
      <c r="D29" s="4" t="s">
        <v>39</v>
      </c>
      <c r="E29" s="16">
        <v>947003.17</v>
      </c>
      <c r="F29" s="29">
        <v>869274.36</v>
      </c>
      <c r="G29"/>
    </row>
    <row r="30" spans="1:7">
      <c r="A30" s="7" t="s">
        <v>13</v>
      </c>
      <c r="B30" s="7" t="s">
        <v>60</v>
      </c>
      <c r="C30" s="22">
        <v>850</v>
      </c>
      <c r="D30" s="4" t="s">
        <v>40</v>
      </c>
      <c r="E30" s="16">
        <v>17000</v>
      </c>
      <c r="F30" s="29">
        <v>4812.42</v>
      </c>
      <c r="G30"/>
    </row>
    <row r="31" spans="1:7" ht="60">
      <c r="A31" s="7" t="s">
        <v>13</v>
      </c>
      <c r="B31" s="7" t="s">
        <v>61</v>
      </c>
      <c r="C31" s="22"/>
      <c r="D31" s="4" t="s">
        <v>62</v>
      </c>
      <c r="E31" s="16">
        <f>E32</f>
        <v>429035</v>
      </c>
      <c r="F31" s="29">
        <f>F32</f>
        <v>262557.3</v>
      </c>
      <c r="G31"/>
    </row>
    <row r="32" spans="1:7" ht="45">
      <c r="A32" s="7" t="s">
        <v>13</v>
      </c>
      <c r="B32" s="7" t="s">
        <v>61</v>
      </c>
      <c r="C32" s="22">
        <v>240</v>
      </c>
      <c r="D32" s="4" t="s">
        <v>39</v>
      </c>
      <c r="E32" s="16">
        <v>429035</v>
      </c>
      <c r="F32" s="29">
        <v>262557.3</v>
      </c>
      <c r="G32"/>
    </row>
    <row r="33" spans="1:7">
      <c r="A33" s="7" t="s">
        <v>15</v>
      </c>
      <c r="B33" s="7"/>
      <c r="C33" s="22"/>
      <c r="D33" s="4" t="s">
        <v>16</v>
      </c>
      <c r="E33" s="16">
        <f>E34</f>
        <v>107408.26</v>
      </c>
      <c r="F33" s="29">
        <v>0</v>
      </c>
      <c r="G33"/>
    </row>
    <row r="34" spans="1:7">
      <c r="A34" s="7" t="s">
        <v>15</v>
      </c>
      <c r="B34" s="7" t="s">
        <v>63</v>
      </c>
      <c r="C34" s="1" t="s">
        <v>5</v>
      </c>
      <c r="D34" s="4" t="s">
        <v>17</v>
      </c>
      <c r="E34" s="16">
        <f>E35</f>
        <v>107408.26</v>
      </c>
      <c r="F34" s="29">
        <v>0</v>
      </c>
      <c r="G34"/>
    </row>
    <row r="35" spans="1:7">
      <c r="A35" s="7" t="s">
        <v>15</v>
      </c>
      <c r="B35" s="7" t="s">
        <v>63</v>
      </c>
      <c r="C35" s="8">
        <v>870</v>
      </c>
      <c r="D35" s="4" t="s">
        <v>34</v>
      </c>
      <c r="E35" s="16">
        <v>107408.26</v>
      </c>
      <c r="F35" s="29">
        <v>0</v>
      </c>
      <c r="G35"/>
    </row>
    <row r="36" spans="1:7">
      <c r="A36" s="7" t="s">
        <v>18</v>
      </c>
      <c r="B36" s="7"/>
      <c r="C36" s="6" t="s">
        <v>5</v>
      </c>
      <c r="D36" s="4" t="s">
        <v>19</v>
      </c>
      <c r="E36" s="16">
        <f>E37+E39+E41+E43</f>
        <v>24342.79</v>
      </c>
      <c r="F36" s="29">
        <f>F37+F39+F43</f>
        <v>16156.77</v>
      </c>
      <c r="G36"/>
    </row>
    <row r="37" spans="1:7" ht="105">
      <c r="A37" s="7" t="s">
        <v>18</v>
      </c>
      <c r="B37" s="7" t="s">
        <v>64</v>
      </c>
      <c r="C37" s="6" t="s">
        <v>5</v>
      </c>
      <c r="D37" s="4" t="s">
        <v>33</v>
      </c>
      <c r="E37" s="16">
        <f>E38</f>
        <v>150</v>
      </c>
      <c r="F37" s="29">
        <f>F38</f>
        <v>150</v>
      </c>
      <c r="G37"/>
    </row>
    <row r="38" spans="1:7" ht="45">
      <c r="A38" s="7" t="s">
        <v>18</v>
      </c>
      <c r="B38" s="7" t="s">
        <v>64</v>
      </c>
      <c r="C38" s="22">
        <v>240</v>
      </c>
      <c r="D38" s="4" t="s">
        <v>39</v>
      </c>
      <c r="E38" s="16">
        <v>150</v>
      </c>
      <c r="F38" s="29">
        <v>150</v>
      </c>
      <c r="G38"/>
    </row>
    <row r="39" spans="1:7" ht="30">
      <c r="A39" s="7" t="s">
        <v>18</v>
      </c>
      <c r="B39" s="7" t="s">
        <v>65</v>
      </c>
      <c r="C39" s="22"/>
      <c r="D39" s="4" t="s">
        <v>66</v>
      </c>
      <c r="E39" s="16">
        <f>E40</f>
        <v>13050</v>
      </c>
      <c r="F39" s="29">
        <f>F40</f>
        <v>13050</v>
      </c>
      <c r="G39"/>
    </row>
    <row r="40" spans="1:7">
      <c r="A40" s="7" t="s">
        <v>18</v>
      </c>
      <c r="B40" s="7" t="s">
        <v>65</v>
      </c>
      <c r="C40" s="22">
        <v>850</v>
      </c>
      <c r="D40" s="4" t="s">
        <v>40</v>
      </c>
      <c r="E40" s="16">
        <v>13050</v>
      </c>
      <c r="F40" s="29">
        <v>13050</v>
      </c>
      <c r="G40"/>
    </row>
    <row r="41" spans="1:7">
      <c r="A41" s="7" t="s">
        <v>18</v>
      </c>
      <c r="B41" s="7" t="s">
        <v>67</v>
      </c>
      <c r="C41" s="22"/>
      <c r="D41" s="31" t="s">
        <v>68</v>
      </c>
      <c r="E41" s="16">
        <f>E42</f>
        <v>5672.79</v>
      </c>
      <c r="F41" s="29">
        <v>0</v>
      </c>
      <c r="G41"/>
    </row>
    <row r="42" spans="1:7" ht="45">
      <c r="A42" s="7" t="s">
        <v>18</v>
      </c>
      <c r="B42" s="7" t="s">
        <v>67</v>
      </c>
      <c r="C42" s="22">
        <v>240</v>
      </c>
      <c r="D42" s="4" t="s">
        <v>39</v>
      </c>
      <c r="E42" s="16">
        <v>5672.79</v>
      </c>
      <c r="F42" s="29">
        <v>0</v>
      </c>
      <c r="G42"/>
    </row>
    <row r="43" spans="1:7">
      <c r="A43" s="7" t="s">
        <v>18</v>
      </c>
      <c r="B43" s="7" t="s">
        <v>69</v>
      </c>
      <c r="C43" s="5" t="s">
        <v>5</v>
      </c>
      <c r="D43" s="4" t="s">
        <v>70</v>
      </c>
      <c r="E43" s="16">
        <f>E44</f>
        <v>5470</v>
      </c>
      <c r="F43" s="29">
        <f>F44</f>
        <v>2956.77</v>
      </c>
      <c r="G43"/>
    </row>
    <row r="44" spans="1:7" ht="45">
      <c r="A44" s="7" t="s">
        <v>18</v>
      </c>
      <c r="B44" s="7" t="s">
        <v>69</v>
      </c>
      <c r="C44" s="32">
        <v>240</v>
      </c>
      <c r="D44" s="4" t="s">
        <v>39</v>
      </c>
      <c r="E44" s="16">
        <v>5470</v>
      </c>
      <c r="F44" s="29">
        <v>2956.77</v>
      </c>
      <c r="G44"/>
    </row>
    <row r="45" spans="1:7" s="38" customFormat="1">
      <c r="A45" s="10" t="s">
        <v>71</v>
      </c>
      <c r="B45" s="10"/>
      <c r="C45" s="37"/>
      <c r="D45" s="3" t="s">
        <v>72</v>
      </c>
      <c r="E45" s="15">
        <f>E46</f>
        <v>226500</v>
      </c>
      <c r="F45" s="28">
        <f>F46</f>
        <v>226500</v>
      </c>
    </row>
    <row r="46" spans="1:7" ht="30">
      <c r="A46" s="7" t="s">
        <v>73</v>
      </c>
      <c r="B46" s="7"/>
      <c r="C46" s="32"/>
      <c r="D46" s="4" t="s">
        <v>74</v>
      </c>
      <c r="E46" s="16">
        <f>E47</f>
        <v>226500</v>
      </c>
      <c r="F46" s="29">
        <f>F47</f>
        <v>226500</v>
      </c>
      <c r="G46"/>
    </row>
    <row r="47" spans="1:7" ht="45">
      <c r="A47" s="7" t="s">
        <v>73</v>
      </c>
      <c r="B47" s="7" t="s">
        <v>75</v>
      </c>
      <c r="C47" s="32"/>
      <c r="D47" s="4" t="s">
        <v>76</v>
      </c>
      <c r="E47" s="16">
        <f>E48+E49</f>
        <v>226500</v>
      </c>
      <c r="F47" s="29">
        <f>F48+F49</f>
        <v>226500</v>
      </c>
      <c r="G47"/>
    </row>
    <row r="48" spans="1:7" ht="30">
      <c r="A48" s="7" t="s">
        <v>73</v>
      </c>
      <c r="B48" s="7" t="s">
        <v>75</v>
      </c>
      <c r="C48" s="32">
        <v>120</v>
      </c>
      <c r="D48" s="4" t="s">
        <v>38</v>
      </c>
      <c r="E48" s="16">
        <v>176238.72</v>
      </c>
      <c r="F48" s="29">
        <v>176238.72</v>
      </c>
      <c r="G48"/>
    </row>
    <row r="49" spans="1:7" ht="45">
      <c r="A49" s="7" t="s">
        <v>73</v>
      </c>
      <c r="B49" s="7" t="s">
        <v>75</v>
      </c>
      <c r="C49" s="32">
        <v>240</v>
      </c>
      <c r="D49" s="4" t="s">
        <v>39</v>
      </c>
      <c r="E49" s="16">
        <v>50261.279999999999</v>
      </c>
      <c r="F49" s="29">
        <v>50261.279999999999</v>
      </c>
      <c r="G49"/>
    </row>
    <row r="50" spans="1:7">
      <c r="A50" s="10" t="s">
        <v>20</v>
      </c>
      <c r="B50" s="10"/>
      <c r="C50" s="11"/>
      <c r="D50" s="3" t="s">
        <v>21</v>
      </c>
      <c r="E50" s="15">
        <f>E51+E54+E85</f>
        <v>12456880.950000001</v>
      </c>
      <c r="F50" s="28">
        <f>F51+F54+F85</f>
        <v>12014937.430000002</v>
      </c>
      <c r="G50"/>
    </row>
    <row r="51" spans="1:7">
      <c r="A51" s="7" t="s">
        <v>22</v>
      </c>
      <c r="B51" s="7"/>
      <c r="C51" s="9"/>
      <c r="D51" s="4" t="s">
        <v>23</v>
      </c>
      <c r="E51" s="16">
        <f>E52</f>
        <v>240000</v>
      </c>
      <c r="F51" s="29">
        <f>F52</f>
        <v>220000</v>
      </c>
      <c r="G51"/>
    </row>
    <row r="52" spans="1:7">
      <c r="A52" s="7" t="s">
        <v>22</v>
      </c>
      <c r="B52" s="7" t="s">
        <v>77</v>
      </c>
      <c r="C52" s="9"/>
      <c r="D52" s="4" t="s">
        <v>78</v>
      </c>
      <c r="E52" s="16">
        <f>E53</f>
        <v>240000</v>
      </c>
      <c r="F52" s="29">
        <f>F53</f>
        <v>220000</v>
      </c>
      <c r="G52"/>
    </row>
    <row r="53" spans="1:7" ht="45">
      <c r="A53" s="7" t="s">
        <v>22</v>
      </c>
      <c r="B53" s="7" t="s">
        <v>77</v>
      </c>
      <c r="C53" s="9">
        <v>240</v>
      </c>
      <c r="D53" s="4" t="s">
        <v>39</v>
      </c>
      <c r="E53" s="16">
        <v>240000</v>
      </c>
      <c r="F53" s="29">
        <v>220000</v>
      </c>
      <c r="G53"/>
    </row>
    <row r="54" spans="1:7">
      <c r="A54" s="7" t="s">
        <v>24</v>
      </c>
      <c r="B54" s="7"/>
      <c r="C54" s="9"/>
      <c r="D54" s="4" t="s">
        <v>25</v>
      </c>
      <c r="E54" s="16">
        <f>E55+E67+E73+E77+E83</f>
        <v>12171880.950000001</v>
      </c>
      <c r="F54" s="29">
        <f>F55+F67+F73+F77+F83</f>
        <v>11769237.430000002</v>
      </c>
      <c r="G54"/>
    </row>
    <row r="55" spans="1:7" ht="90">
      <c r="A55" s="7" t="s">
        <v>24</v>
      </c>
      <c r="B55" s="7" t="s">
        <v>79</v>
      </c>
      <c r="C55" s="9"/>
      <c r="D55" s="4" t="s">
        <v>80</v>
      </c>
      <c r="E55" s="16">
        <f>E56+E59+E64</f>
        <v>9080417.6500000004</v>
      </c>
      <c r="F55" s="29">
        <f>F56+F59+F64</f>
        <v>8722742.0700000003</v>
      </c>
      <c r="G55"/>
    </row>
    <row r="56" spans="1:7" ht="30">
      <c r="A56" s="7" t="s">
        <v>24</v>
      </c>
      <c r="B56" s="7" t="s">
        <v>81</v>
      </c>
      <c r="C56" s="9"/>
      <c r="D56" s="4" t="s">
        <v>82</v>
      </c>
      <c r="E56" s="16">
        <f>E57</f>
        <v>2836647.65</v>
      </c>
      <c r="F56" s="29">
        <f>F57</f>
        <v>2665083.67</v>
      </c>
      <c r="G56"/>
    </row>
    <row r="57" spans="1:7" ht="30">
      <c r="A57" s="7" t="s">
        <v>24</v>
      </c>
      <c r="B57" s="7" t="s">
        <v>83</v>
      </c>
      <c r="C57" s="9"/>
      <c r="D57" s="21" t="s">
        <v>84</v>
      </c>
      <c r="E57" s="16">
        <f>E58</f>
        <v>2836647.65</v>
      </c>
      <c r="F57" s="29">
        <f>F58</f>
        <v>2665083.67</v>
      </c>
      <c r="G57"/>
    </row>
    <row r="58" spans="1:7" ht="45">
      <c r="A58" s="7" t="s">
        <v>24</v>
      </c>
      <c r="B58" s="7" t="s">
        <v>83</v>
      </c>
      <c r="C58" s="9">
        <v>240</v>
      </c>
      <c r="D58" s="4" t="s">
        <v>39</v>
      </c>
      <c r="E58" s="16">
        <v>2836647.65</v>
      </c>
      <c r="F58" s="29">
        <v>2665083.67</v>
      </c>
      <c r="G58"/>
    </row>
    <row r="59" spans="1:7" ht="75">
      <c r="A59" s="7" t="s">
        <v>24</v>
      </c>
      <c r="B59" s="7" t="s">
        <v>85</v>
      </c>
      <c r="C59" s="9"/>
      <c r="D59" s="4" t="s">
        <v>86</v>
      </c>
      <c r="E59" s="16">
        <f>E60+E62</f>
        <v>5866470</v>
      </c>
      <c r="F59" s="29">
        <f>F60+F62</f>
        <v>5738786</v>
      </c>
      <c r="G59"/>
    </row>
    <row r="60" spans="1:7" ht="45">
      <c r="A60" s="7" t="s">
        <v>24</v>
      </c>
      <c r="B60" s="7" t="s">
        <v>87</v>
      </c>
      <c r="C60" s="9"/>
      <c r="D60" s="4" t="s">
        <v>88</v>
      </c>
      <c r="E60" s="16">
        <f>E61</f>
        <v>3779000</v>
      </c>
      <c r="F60" s="29">
        <f>F61</f>
        <v>3779000</v>
      </c>
      <c r="G60"/>
    </row>
    <row r="61" spans="1:7" ht="45">
      <c r="A61" s="7" t="s">
        <v>24</v>
      </c>
      <c r="B61" s="7" t="s">
        <v>87</v>
      </c>
      <c r="C61" s="9">
        <v>240</v>
      </c>
      <c r="D61" s="4" t="s">
        <v>39</v>
      </c>
      <c r="E61" s="16">
        <v>3779000</v>
      </c>
      <c r="F61" s="29">
        <v>3779000</v>
      </c>
      <c r="G61"/>
    </row>
    <row r="62" spans="1:7" ht="60">
      <c r="A62" s="7" t="s">
        <v>24</v>
      </c>
      <c r="B62" s="7" t="s">
        <v>89</v>
      </c>
      <c r="C62" s="9"/>
      <c r="D62" s="4" t="s">
        <v>90</v>
      </c>
      <c r="E62" s="16">
        <f>E63</f>
        <v>2087470</v>
      </c>
      <c r="F62" s="29">
        <f>F63</f>
        <v>1959786</v>
      </c>
      <c r="G62"/>
    </row>
    <row r="63" spans="1:7" ht="45">
      <c r="A63" s="7" t="s">
        <v>24</v>
      </c>
      <c r="B63" s="7" t="s">
        <v>89</v>
      </c>
      <c r="C63" s="9">
        <v>240</v>
      </c>
      <c r="D63" s="4" t="s">
        <v>39</v>
      </c>
      <c r="E63" s="16">
        <v>2087470</v>
      </c>
      <c r="F63" s="29">
        <v>1959786</v>
      </c>
      <c r="G63"/>
    </row>
    <row r="64" spans="1:7" ht="30">
      <c r="A64" s="7" t="s">
        <v>24</v>
      </c>
      <c r="B64" s="7" t="s">
        <v>91</v>
      </c>
      <c r="C64" s="9"/>
      <c r="D64" s="4" t="s">
        <v>92</v>
      </c>
      <c r="E64" s="16">
        <f>E65</f>
        <v>377300</v>
      </c>
      <c r="F64" s="29">
        <f>F65</f>
        <v>318872.40000000002</v>
      </c>
      <c r="G64"/>
    </row>
    <row r="65" spans="1:7" ht="90">
      <c r="A65" s="7" t="s">
        <v>24</v>
      </c>
      <c r="B65" s="7" t="s">
        <v>93</v>
      </c>
      <c r="C65" s="9"/>
      <c r="D65" s="14" t="s">
        <v>94</v>
      </c>
      <c r="E65" s="16">
        <f>E66</f>
        <v>377300</v>
      </c>
      <c r="F65" s="29">
        <f>F66</f>
        <v>318872.40000000002</v>
      </c>
      <c r="G65"/>
    </row>
    <row r="66" spans="1:7">
      <c r="A66" s="7" t="s">
        <v>24</v>
      </c>
      <c r="B66" s="7" t="s">
        <v>93</v>
      </c>
      <c r="C66" s="9">
        <v>540</v>
      </c>
      <c r="D66" s="4" t="s">
        <v>95</v>
      </c>
      <c r="E66" s="16">
        <v>377300</v>
      </c>
      <c r="F66" s="29">
        <v>318872.40000000002</v>
      </c>
      <c r="G66"/>
    </row>
    <row r="67" spans="1:7" ht="135">
      <c r="A67" s="7" t="s">
        <v>24</v>
      </c>
      <c r="B67" s="7" t="s">
        <v>48</v>
      </c>
      <c r="C67" s="9"/>
      <c r="D67" s="4" t="s">
        <v>96</v>
      </c>
      <c r="E67" s="16">
        <f>E68</f>
        <v>1022177.9</v>
      </c>
      <c r="F67" s="29">
        <f>F68</f>
        <v>1022177.9</v>
      </c>
      <c r="G67"/>
    </row>
    <row r="68" spans="1:7" ht="60">
      <c r="A68" s="7" t="s">
        <v>24</v>
      </c>
      <c r="B68" s="7" t="s">
        <v>49</v>
      </c>
      <c r="C68" s="9"/>
      <c r="D68" s="4" t="s">
        <v>97</v>
      </c>
      <c r="E68" s="16">
        <f>E69+E71</f>
        <v>1022177.9</v>
      </c>
      <c r="F68" s="29">
        <f>F69+F71</f>
        <v>1022177.9</v>
      </c>
      <c r="G68"/>
    </row>
    <row r="69" spans="1:7" ht="60">
      <c r="A69" s="7" t="s">
        <v>24</v>
      </c>
      <c r="B69" s="7" t="s">
        <v>98</v>
      </c>
      <c r="C69" s="9"/>
      <c r="D69" s="4" t="s">
        <v>99</v>
      </c>
      <c r="E69" s="16">
        <f>E70</f>
        <v>628280.9</v>
      </c>
      <c r="F69" s="29">
        <f>F70</f>
        <v>628280.9</v>
      </c>
      <c r="G69"/>
    </row>
    <row r="70" spans="1:7" ht="45">
      <c r="A70" s="7" t="s">
        <v>24</v>
      </c>
      <c r="B70" s="7" t="s">
        <v>98</v>
      </c>
      <c r="C70" s="9">
        <v>240</v>
      </c>
      <c r="D70" s="4" t="s">
        <v>39</v>
      </c>
      <c r="E70" s="16">
        <v>628280.9</v>
      </c>
      <c r="F70" s="29">
        <v>628280.9</v>
      </c>
      <c r="G70"/>
    </row>
    <row r="71" spans="1:7" ht="75">
      <c r="A71" s="7" t="s">
        <v>24</v>
      </c>
      <c r="B71" s="7" t="s">
        <v>100</v>
      </c>
      <c r="C71" s="9"/>
      <c r="D71" s="4" t="s">
        <v>101</v>
      </c>
      <c r="E71" s="16">
        <f>E72</f>
        <v>393897</v>
      </c>
      <c r="F71" s="29">
        <f>F72</f>
        <v>393897</v>
      </c>
      <c r="G71"/>
    </row>
    <row r="72" spans="1:7" ht="45">
      <c r="A72" s="7" t="s">
        <v>24</v>
      </c>
      <c r="B72" s="7" t="s">
        <v>100</v>
      </c>
      <c r="C72" s="9">
        <v>240</v>
      </c>
      <c r="D72" s="4" t="s">
        <v>39</v>
      </c>
      <c r="E72" s="16">
        <v>393897</v>
      </c>
      <c r="F72" s="29">
        <v>393897</v>
      </c>
      <c r="G72"/>
    </row>
    <row r="73" spans="1:7" ht="120">
      <c r="A73" s="7" t="s">
        <v>24</v>
      </c>
      <c r="B73" s="7" t="s">
        <v>46</v>
      </c>
      <c r="C73" s="9"/>
      <c r="D73" s="4" t="s">
        <v>102</v>
      </c>
      <c r="E73" s="16">
        <f>E74</f>
        <v>2285.4</v>
      </c>
      <c r="F73" s="29">
        <f>F74</f>
        <v>2285.4</v>
      </c>
      <c r="G73"/>
    </row>
    <row r="74" spans="1:7" ht="60">
      <c r="A74" s="7" t="s">
        <v>24</v>
      </c>
      <c r="B74" s="7" t="s">
        <v>47</v>
      </c>
      <c r="C74" s="9"/>
      <c r="D74" s="4" t="s">
        <v>103</v>
      </c>
      <c r="E74" s="16">
        <f>E75</f>
        <v>2285.4</v>
      </c>
      <c r="F74" s="29">
        <f>F75</f>
        <v>2285.4</v>
      </c>
      <c r="G74"/>
    </row>
    <row r="75" spans="1:7" ht="75">
      <c r="A75" s="7" t="s">
        <v>24</v>
      </c>
      <c r="B75" s="7" t="s">
        <v>104</v>
      </c>
      <c r="C75" s="9"/>
      <c r="D75" s="4" t="s">
        <v>105</v>
      </c>
      <c r="E75" s="16">
        <v>2285.4</v>
      </c>
      <c r="F75" s="29">
        <v>2285.4</v>
      </c>
      <c r="G75"/>
    </row>
    <row r="76" spans="1:7" ht="45">
      <c r="A76" s="7" t="s">
        <v>24</v>
      </c>
      <c r="B76" s="35" t="s">
        <v>104</v>
      </c>
      <c r="C76" s="9">
        <v>240</v>
      </c>
      <c r="D76" s="4" t="s">
        <v>39</v>
      </c>
      <c r="E76" s="16">
        <v>2285.4</v>
      </c>
      <c r="F76" s="29">
        <v>2285.4</v>
      </c>
      <c r="G76"/>
    </row>
    <row r="77" spans="1:7" ht="105">
      <c r="A77" s="18" t="s">
        <v>24</v>
      </c>
      <c r="B77" s="18" t="s">
        <v>43</v>
      </c>
      <c r="C77" s="19"/>
      <c r="D77" s="4" t="s">
        <v>106</v>
      </c>
      <c r="E77" s="20">
        <f>E78</f>
        <v>2066000</v>
      </c>
      <c r="F77" s="30">
        <f>F78</f>
        <v>2021032.0599999998</v>
      </c>
      <c r="G77"/>
    </row>
    <row r="78" spans="1:7" ht="90">
      <c r="A78" s="7" t="s">
        <v>24</v>
      </c>
      <c r="B78" s="7" t="s">
        <v>44</v>
      </c>
      <c r="C78" s="9"/>
      <c r="D78" s="4" t="s">
        <v>107</v>
      </c>
      <c r="E78" s="16">
        <f>E79+E81</f>
        <v>2066000</v>
      </c>
      <c r="F78" s="29">
        <f>F79+F81</f>
        <v>2021032.0599999998</v>
      </c>
      <c r="G78"/>
    </row>
    <row r="79" spans="1:7" ht="60">
      <c r="A79" s="7" t="s">
        <v>24</v>
      </c>
      <c r="B79" s="7" t="s">
        <v>108</v>
      </c>
      <c r="C79" s="9"/>
      <c r="D79" s="4" t="s">
        <v>109</v>
      </c>
      <c r="E79" s="16">
        <f>E80</f>
        <v>1652800</v>
      </c>
      <c r="F79" s="29">
        <f>F80</f>
        <v>1616825.65</v>
      </c>
      <c r="G79"/>
    </row>
    <row r="80" spans="1:7" ht="45">
      <c r="A80" s="7" t="s">
        <v>24</v>
      </c>
      <c r="B80" s="7" t="s">
        <v>108</v>
      </c>
      <c r="C80" s="9">
        <v>240</v>
      </c>
      <c r="D80" s="4" t="s">
        <v>39</v>
      </c>
      <c r="E80" s="16">
        <v>1652800</v>
      </c>
      <c r="F80" s="29">
        <v>1616825.65</v>
      </c>
      <c r="G80"/>
    </row>
    <row r="81" spans="1:7" ht="75">
      <c r="A81" s="7" t="s">
        <v>24</v>
      </c>
      <c r="B81" s="7" t="s">
        <v>110</v>
      </c>
      <c r="C81" s="9"/>
      <c r="D81" s="4" t="s">
        <v>111</v>
      </c>
      <c r="E81" s="16">
        <f>E82</f>
        <v>413200</v>
      </c>
      <c r="F81" s="29">
        <f>F82</f>
        <v>404206.41</v>
      </c>
      <c r="G81"/>
    </row>
    <row r="82" spans="1:7" ht="45">
      <c r="A82" s="7" t="s">
        <v>24</v>
      </c>
      <c r="B82" s="7" t="s">
        <v>110</v>
      </c>
      <c r="C82" s="9">
        <v>240</v>
      </c>
      <c r="D82" s="4" t="s">
        <v>39</v>
      </c>
      <c r="E82" s="16">
        <v>413200</v>
      </c>
      <c r="F82" s="29">
        <v>404206.41</v>
      </c>
      <c r="G82"/>
    </row>
    <row r="83" spans="1:7" ht="90">
      <c r="A83" s="7" t="s">
        <v>24</v>
      </c>
      <c r="B83" s="7" t="s">
        <v>112</v>
      </c>
      <c r="C83" s="9"/>
      <c r="D83" s="4" t="s">
        <v>113</v>
      </c>
      <c r="E83" s="16">
        <f>E84</f>
        <v>1000</v>
      </c>
      <c r="F83" s="29">
        <f>F84</f>
        <v>1000</v>
      </c>
      <c r="G83"/>
    </row>
    <row r="84" spans="1:7" ht="45">
      <c r="A84" s="7" t="s">
        <v>24</v>
      </c>
      <c r="B84" s="7" t="s">
        <v>112</v>
      </c>
      <c r="C84" s="9">
        <v>240</v>
      </c>
      <c r="D84" s="4" t="s">
        <v>39</v>
      </c>
      <c r="E84" s="16">
        <v>1000</v>
      </c>
      <c r="F84" s="29">
        <v>1000</v>
      </c>
      <c r="G84"/>
    </row>
    <row r="85" spans="1:7" ht="30">
      <c r="A85" s="7" t="s">
        <v>26</v>
      </c>
      <c r="B85" s="7"/>
      <c r="C85" s="9"/>
      <c r="D85" s="4" t="s">
        <v>114</v>
      </c>
      <c r="E85" s="16">
        <f>E86</f>
        <v>45000</v>
      </c>
      <c r="F85" s="29">
        <f>F86</f>
        <v>25700</v>
      </c>
      <c r="G85"/>
    </row>
    <row r="86" spans="1:7">
      <c r="A86" s="7" t="s">
        <v>26</v>
      </c>
      <c r="B86" s="7" t="s">
        <v>115</v>
      </c>
      <c r="C86" s="9"/>
      <c r="D86" s="4" t="s">
        <v>116</v>
      </c>
      <c r="E86" s="16">
        <f>E87</f>
        <v>45000</v>
      </c>
      <c r="F86" s="29">
        <f>F87</f>
        <v>25700</v>
      </c>
      <c r="G86"/>
    </row>
    <row r="87" spans="1:7" ht="45">
      <c r="A87" s="7" t="s">
        <v>26</v>
      </c>
      <c r="B87" s="7" t="s">
        <v>115</v>
      </c>
      <c r="C87" s="9">
        <v>240</v>
      </c>
      <c r="D87" s="4" t="s">
        <v>39</v>
      </c>
      <c r="E87" s="16">
        <v>45000</v>
      </c>
      <c r="F87" s="29">
        <v>25700</v>
      </c>
      <c r="G87"/>
    </row>
    <row r="88" spans="1:7" ht="28.5">
      <c r="A88" s="10" t="s">
        <v>50</v>
      </c>
      <c r="B88" s="10"/>
      <c r="C88" s="2"/>
      <c r="D88" s="3" t="s">
        <v>51</v>
      </c>
      <c r="E88" s="15">
        <f>E89+E94+E101</f>
        <v>15148786.84</v>
      </c>
      <c r="F88" s="28">
        <f>F89+F94+F101</f>
        <v>13076615.32</v>
      </c>
      <c r="G88"/>
    </row>
    <row r="89" spans="1:7" s="23" customFormat="1">
      <c r="A89" s="7" t="s">
        <v>117</v>
      </c>
      <c r="B89" s="7"/>
      <c r="C89" s="33"/>
      <c r="D89" s="4" t="s">
        <v>118</v>
      </c>
      <c r="E89" s="16">
        <f>E90+E92</f>
        <v>965073.05</v>
      </c>
      <c r="F89" s="29">
        <f>F90+F92</f>
        <v>85723.05</v>
      </c>
    </row>
    <row r="90" spans="1:7" s="23" customFormat="1">
      <c r="A90" s="7" t="s">
        <v>117</v>
      </c>
      <c r="B90" s="7" t="s">
        <v>119</v>
      </c>
      <c r="C90" s="33"/>
      <c r="D90" s="4" t="s">
        <v>120</v>
      </c>
      <c r="E90" s="16">
        <f>E91</f>
        <v>879350</v>
      </c>
      <c r="F90" s="29">
        <f>F91</f>
        <v>0</v>
      </c>
    </row>
    <row r="91" spans="1:7" s="23" customFormat="1" ht="45">
      <c r="A91" s="7" t="s">
        <v>117</v>
      </c>
      <c r="B91" s="7" t="s">
        <v>119</v>
      </c>
      <c r="C91" s="33">
        <v>240</v>
      </c>
      <c r="D91" s="4" t="s">
        <v>39</v>
      </c>
      <c r="E91" s="16">
        <v>879350</v>
      </c>
      <c r="F91" s="29">
        <v>0</v>
      </c>
    </row>
    <row r="92" spans="1:7" s="23" customFormat="1" ht="30">
      <c r="A92" s="7" t="s">
        <v>117</v>
      </c>
      <c r="B92" s="7" t="s">
        <v>121</v>
      </c>
      <c r="C92" s="33"/>
      <c r="D92" s="4" t="s">
        <v>122</v>
      </c>
      <c r="E92" s="16">
        <f>E93</f>
        <v>85723.05</v>
      </c>
      <c r="F92" s="29">
        <f>F93</f>
        <v>85723.05</v>
      </c>
    </row>
    <row r="93" spans="1:7" s="23" customFormat="1" ht="45">
      <c r="A93" s="7" t="s">
        <v>117</v>
      </c>
      <c r="B93" s="7" t="s">
        <v>121</v>
      </c>
      <c r="C93" s="33">
        <v>240</v>
      </c>
      <c r="D93" s="4" t="s">
        <v>39</v>
      </c>
      <c r="E93" s="16">
        <v>85723.05</v>
      </c>
      <c r="F93" s="29">
        <v>85723.05</v>
      </c>
    </row>
    <row r="94" spans="1:7">
      <c r="A94" s="7" t="s">
        <v>54</v>
      </c>
      <c r="B94" s="7"/>
      <c r="C94" s="22"/>
      <c r="D94" s="4" t="s">
        <v>55</v>
      </c>
      <c r="E94" s="16">
        <f>E95+E97+E99</f>
        <v>1286610.19</v>
      </c>
      <c r="F94" s="29">
        <f>F95+F97+F99</f>
        <v>914742.14</v>
      </c>
      <c r="G94"/>
    </row>
    <row r="95" spans="1:7">
      <c r="A95" s="7" t="s">
        <v>54</v>
      </c>
      <c r="B95" s="7" t="s">
        <v>63</v>
      </c>
      <c r="C95" s="22"/>
      <c r="D95" s="4" t="s">
        <v>17</v>
      </c>
      <c r="E95" s="16">
        <f>E96</f>
        <v>190591.74</v>
      </c>
      <c r="F95" s="29">
        <f>F96</f>
        <v>190591.74</v>
      </c>
      <c r="G95"/>
    </row>
    <row r="96" spans="1:7" ht="45">
      <c r="A96" s="7" t="s">
        <v>54</v>
      </c>
      <c r="B96" s="7" t="s">
        <v>63</v>
      </c>
      <c r="C96" s="22">
        <v>240</v>
      </c>
      <c r="D96" s="4" t="s">
        <v>39</v>
      </c>
      <c r="E96" s="16">
        <v>190591.74</v>
      </c>
      <c r="F96" s="29">
        <v>190591.74</v>
      </c>
      <c r="G96"/>
    </row>
    <row r="97" spans="1:7" ht="30">
      <c r="A97" s="7" t="s">
        <v>54</v>
      </c>
      <c r="B97" s="7" t="s">
        <v>123</v>
      </c>
      <c r="C97" s="22"/>
      <c r="D97" s="4" t="s">
        <v>124</v>
      </c>
      <c r="E97" s="16">
        <f>E98</f>
        <v>678164.85</v>
      </c>
      <c r="F97" s="29">
        <f>F98</f>
        <v>485935.4</v>
      </c>
      <c r="G97"/>
    </row>
    <row r="98" spans="1:7" ht="75">
      <c r="A98" s="7" t="s">
        <v>54</v>
      </c>
      <c r="B98" s="7" t="s">
        <v>123</v>
      </c>
      <c r="C98" s="22">
        <v>810</v>
      </c>
      <c r="D98" s="4" t="s">
        <v>125</v>
      </c>
      <c r="E98" s="16">
        <v>678164.85</v>
      </c>
      <c r="F98" s="29">
        <v>485935.4</v>
      </c>
      <c r="G98"/>
    </row>
    <row r="99" spans="1:7" ht="30">
      <c r="A99" s="7" t="s">
        <v>54</v>
      </c>
      <c r="B99" s="7" t="s">
        <v>126</v>
      </c>
      <c r="C99" s="22"/>
      <c r="D99" s="4" t="s">
        <v>127</v>
      </c>
      <c r="E99" s="16">
        <f>E100</f>
        <v>417853.6</v>
      </c>
      <c r="F99" s="29">
        <f>F100</f>
        <v>238215</v>
      </c>
      <c r="G99"/>
    </row>
    <row r="100" spans="1:7" ht="45">
      <c r="A100" s="7" t="s">
        <v>54</v>
      </c>
      <c r="B100" s="7" t="s">
        <v>126</v>
      </c>
      <c r="C100" s="22">
        <v>240</v>
      </c>
      <c r="D100" s="4" t="s">
        <v>56</v>
      </c>
      <c r="E100" s="16">
        <v>417853.6</v>
      </c>
      <c r="F100" s="29">
        <v>238215</v>
      </c>
      <c r="G100"/>
    </row>
    <row r="101" spans="1:7">
      <c r="A101" s="7" t="s">
        <v>52</v>
      </c>
      <c r="B101" s="7"/>
      <c r="C101" s="22"/>
      <c r="D101" s="4" t="s">
        <v>53</v>
      </c>
      <c r="E101" s="16">
        <f>E102+E108+E112+E114+E116+E118+E120</f>
        <v>12897103.6</v>
      </c>
      <c r="F101" s="29">
        <f>F102+F108+F112+F114+F116+F118+F120</f>
        <v>12076150.130000001</v>
      </c>
      <c r="G101"/>
    </row>
    <row r="102" spans="1:7" ht="135">
      <c r="A102" s="7" t="s">
        <v>52</v>
      </c>
      <c r="B102" s="7" t="s">
        <v>41</v>
      </c>
      <c r="C102" s="22"/>
      <c r="D102" s="4" t="s">
        <v>128</v>
      </c>
      <c r="E102" s="16">
        <f>E103</f>
        <v>809271.8</v>
      </c>
      <c r="F102" s="29">
        <f>F103</f>
        <v>801240.42</v>
      </c>
      <c r="G102"/>
    </row>
    <row r="103" spans="1:7" ht="75">
      <c r="A103" s="7" t="s">
        <v>52</v>
      </c>
      <c r="B103" s="7" t="s">
        <v>42</v>
      </c>
      <c r="C103" s="22"/>
      <c r="D103" s="36" t="s">
        <v>129</v>
      </c>
      <c r="E103" s="16">
        <f>E104+E106</f>
        <v>809271.8</v>
      </c>
      <c r="F103" s="29">
        <f>F104+F106</f>
        <v>801240.42</v>
      </c>
      <c r="G103"/>
    </row>
    <row r="104" spans="1:7" ht="60">
      <c r="A104" s="7" t="s">
        <v>52</v>
      </c>
      <c r="B104" s="7" t="s">
        <v>130</v>
      </c>
      <c r="C104" s="22"/>
      <c r="D104" s="4" t="s">
        <v>99</v>
      </c>
      <c r="E104" s="16">
        <f>E105</f>
        <v>501622.8</v>
      </c>
      <c r="F104" s="29">
        <f>F105</f>
        <v>496644.59</v>
      </c>
      <c r="G104"/>
    </row>
    <row r="105" spans="1:7" ht="45">
      <c r="A105" s="7" t="s">
        <v>52</v>
      </c>
      <c r="B105" s="7" t="s">
        <v>130</v>
      </c>
      <c r="C105" s="34">
        <v>240</v>
      </c>
      <c r="D105" s="4" t="s">
        <v>39</v>
      </c>
      <c r="E105" s="16">
        <v>501622.8</v>
      </c>
      <c r="F105" s="29">
        <v>496644.59</v>
      </c>
      <c r="G105"/>
    </row>
    <row r="106" spans="1:7" ht="75">
      <c r="A106" s="7" t="s">
        <v>52</v>
      </c>
      <c r="B106" s="7" t="s">
        <v>131</v>
      </c>
      <c r="C106" s="34"/>
      <c r="D106" s="4" t="s">
        <v>132</v>
      </c>
      <c r="E106" s="16">
        <f>E107</f>
        <v>307649</v>
      </c>
      <c r="F106" s="29">
        <f>F107</f>
        <v>304595.83</v>
      </c>
      <c r="G106"/>
    </row>
    <row r="107" spans="1:7" ht="45">
      <c r="A107" s="7" t="s">
        <v>52</v>
      </c>
      <c r="B107" s="7" t="s">
        <v>131</v>
      </c>
      <c r="C107" s="34">
        <v>240</v>
      </c>
      <c r="D107" s="4" t="s">
        <v>39</v>
      </c>
      <c r="E107" s="16">
        <v>307649</v>
      </c>
      <c r="F107" s="29">
        <v>304595.83</v>
      </c>
      <c r="G107"/>
    </row>
    <row r="108" spans="1:7" ht="105">
      <c r="A108" s="7" t="s">
        <v>52</v>
      </c>
      <c r="B108" s="7" t="s">
        <v>133</v>
      </c>
      <c r="C108" s="34"/>
      <c r="D108" s="4" t="s">
        <v>134</v>
      </c>
      <c r="E108" s="16">
        <f t="shared" ref="E108:F110" si="0">E109</f>
        <v>5217930</v>
      </c>
      <c r="F108" s="29">
        <f t="shared" si="0"/>
        <v>4696202.59</v>
      </c>
      <c r="G108"/>
    </row>
    <row r="109" spans="1:7" ht="45">
      <c r="A109" s="7" t="s">
        <v>52</v>
      </c>
      <c r="B109" s="7" t="s">
        <v>135</v>
      </c>
      <c r="C109" s="34"/>
      <c r="D109" s="4" t="s">
        <v>136</v>
      </c>
      <c r="E109" s="16">
        <f t="shared" si="0"/>
        <v>5217930</v>
      </c>
      <c r="F109" s="29">
        <f t="shared" si="0"/>
        <v>4696202.59</v>
      </c>
      <c r="G109"/>
    </row>
    <row r="110" spans="1:7" ht="45">
      <c r="A110" s="7" t="s">
        <v>52</v>
      </c>
      <c r="B110" s="7" t="s">
        <v>137</v>
      </c>
      <c r="C110" s="34"/>
      <c r="D110" s="4" t="s">
        <v>138</v>
      </c>
      <c r="E110" s="16">
        <f t="shared" si="0"/>
        <v>5217930</v>
      </c>
      <c r="F110" s="29">
        <f t="shared" si="0"/>
        <v>4696202.59</v>
      </c>
      <c r="G110"/>
    </row>
    <row r="111" spans="1:7" ht="45">
      <c r="A111" s="7" t="s">
        <v>52</v>
      </c>
      <c r="B111" s="7" t="s">
        <v>137</v>
      </c>
      <c r="C111" s="22">
        <v>240</v>
      </c>
      <c r="D111" s="4" t="s">
        <v>39</v>
      </c>
      <c r="E111" s="16">
        <v>5217930</v>
      </c>
      <c r="F111" s="29">
        <v>4696202.59</v>
      </c>
      <c r="G111"/>
    </row>
    <row r="112" spans="1:7" ht="90">
      <c r="A112" s="7" t="s">
        <v>52</v>
      </c>
      <c r="B112" s="7" t="s">
        <v>112</v>
      </c>
      <c r="C112" s="34"/>
      <c r="D112" s="4" t="s">
        <v>113</v>
      </c>
      <c r="E112" s="16">
        <f>E113</f>
        <v>1000</v>
      </c>
      <c r="F112" s="29">
        <f>F113</f>
        <v>990.08</v>
      </c>
      <c r="G112"/>
    </row>
    <row r="113" spans="1:7" ht="45">
      <c r="A113" s="7" t="s">
        <v>52</v>
      </c>
      <c r="B113" s="7" t="s">
        <v>112</v>
      </c>
      <c r="C113" s="34">
        <v>240</v>
      </c>
      <c r="D113" s="4" t="s">
        <v>39</v>
      </c>
      <c r="E113" s="16">
        <v>1000</v>
      </c>
      <c r="F113" s="29">
        <v>990.08</v>
      </c>
      <c r="G113"/>
    </row>
    <row r="114" spans="1:7">
      <c r="A114" s="7" t="s">
        <v>52</v>
      </c>
      <c r="B114" s="7" t="s">
        <v>139</v>
      </c>
      <c r="C114" s="34"/>
      <c r="D114" s="4" t="s">
        <v>140</v>
      </c>
      <c r="E114" s="16">
        <f>E115</f>
        <v>3910993.62</v>
      </c>
      <c r="F114" s="29">
        <f>F115</f>
        <v>3666045.81</v>
      </c>
      <c r="G114"/>
    </row>
    <row r="115" spans="1:7" ht="45">
      <c r="A115" s="7" t="s">
        <v>52</v>
      </c>
      <c r="B115" s="7" t="s">
        <v>139</v>
      </c>
      <c r="C115" s="34">
        <v>240</v>
      </c>
      <c r="D115" s="4" t="s">
        <v>39</v>
      </c>
      <c r="E115" s="16">
        <v>3910993.62</v>
      </c>
      <c r="F115" s="29">
        <v>3666045.81</v>
      </c>
      <c r="G115"/>
    </row>
    <row r="116" spans="1:7">
      <c r="A116" s="7" t="s">
        <v>52</v>
      </c>
      <c r="B116" s="7" t="s">
        <v>141</v>
      </c>
      <c r="C116" s="34"/>
      <c r="D116" s="4" t="s">
        <v>142</v>
      </c>
      <c r="E116" s="16">
        <f>E117</f>
        <v>275500</v>
      </c>
      <c r="F116" s="29">
        <f>F117</f>
        <v>272745</v>
      </c>
      <c r="G116"/>
    </row>
    <row r="117" spans="1:7" ht="45">
      <c r="A117" s="7" t="s">
        <v>52</v>
      </c>
      <c r="B117" s="7" t="s">
        <v>141</v>
      </c>
      <c r="C117" s="34">
        <v>240</v>
      </c>
      <c r="D117" s="4" t="s">
        <v>39</v>
      </c>
      <c r="E117" s="16">
        <v>275500</v>
      </c>
      <c r="F117" s="29">
        <v>272745</v>
      </c>
      <c r="G117"/>
    </row>
    <row r="118" spans="1:7" ht="30">
      <c r="A118" s="7" t="s">
        <v>52</v>
      </c>
      <c r="B118" s="7" t="s">
        <v>143</v>
      </c>
      <c r="C118" s="34"/>
      <c r="D118" s="4" t="s">
        <v>144</v>
      </c>
      <c r="E118" s="16">
        <f>E119</f>
        <v>320900</v>
      </c>
      <c r="F118" s="29">
        <f>F119</f>
        <v>291810</v>
      </c>
      <c r="G118"/>
    </row>
    <row r="119" spans="1:7" ht="45">
      <c r="A119" s="7" t="s">
        <v>52</v>
      </c>
      <c r="B119" s="7" t="s">
        <v>143</v>
      </c>
      <c r="C119" s="34">
        <v>240</v>
      </c>
      <c r="D119" s="4" t="s">
        <v>39</v>
      </c>
      <c r="E119" s="16">
        <v>320900</v>
      </c>
      <c r="F119" s="29">
        <v>291810</v>
      </c>
      <c r="G119"/>
    </row>
    <row r="120" spans="1:7" ht="30">
      <c r="A120" s="7" t="s">
        <v>52</v>
      </c>
      <c r="B120" s="7" t="s">
        <v>145</v>
      </c>
      <c r="C120" s="34"/>
      <c r="D120" s="4" t="s">
        <v>146</v>
      </c>
      <c r="E120" s="16">
        <f>E121</f>
        <v>2361508.1800000002</v>
      </c>
      <c r="F120" s="29">
        <f>F121</f>
        <v>2347116.23</v>
      </c>
      <c r="G120"/>
    </row>
    <row r="121" spans="1:7" ht="45">
      <c r="A121" s="7" t="s">
        <v>52</v>
      </c>
      <c r="B121" s="7" t="s">
        <v>145</v>
      </c>
      <c r="C121" s="34">
        <v>240</v>
      </c>
      <c r="D121" s="4" t="s">
        <v>39</v>
      </c>
      <c r="E121" s="16">
        <v>2361508.1800000002</v>
      </c>
      <c r="F121" s="29">
        <v>2347116.23</v>
      </c>
      <c r="G121"/>
    </row>
    <row r="122" spans="1:7">
      <c r="A122" s="10" t="s">
        <v>27</v>
      </c>
      <c r="B122" s="10"/>
      <c r="C122" s="11"/>
      <c r="D122" s="3" t="s">
        <v>28</v>
      </c>
      <c r="E122" s="15">
        <f>E123+E126</f>
        <v>96111.6</v>
      </c>
      <c r="F122" s="28">
        <f>F123</f>
        <v>91111.6</v>
      </c>
      <c r="G122"/>
    </row>
    <row r="123" spans="1:7">
      <c r="A123" s="7" t="s">
        <v>29</v>
      </c>
      <c r="B123" s="7"/>
      <c r="C123" s="9"/>
      <c r="D123" s="4" t="s">
        <v>30</v>
      </c>
      <c r="E123" s="16">
        <f>E124</f>
        <v>91111.6</v>
      </c>
      <c r="F123" s="29">
        <f>F124</f>
        <v>91111.6</v>
      </c>
      <c r="G123"/>
    </row>
    <row r="124" spans="1:7" ht="60">
      <c r="A124" s="7" t="s">
        <v>29</v>
      </c>
      <c r="B124" s="7" t="s">
        <v>147</v>
      </c>
      <c r="C124" s="9"/>
      <c r="D124" s="4" t="s">
        <v>148</v>
      </c>
      <c r="E124" s="16">
        <f>E125</f>
        <v>91111.6</v>
      </c>
      <c r="F124" s="29">
        <f>F125</f>
        <v>91111.6</v>
      </c>
      <c r="G124"/>
    </row>
    <row r="125" spans="1:7" ht="30">
      <c r="A125" s="7" t="s">
        <v>29</v>
      </c>
      <c r="B125" s="7" t="s">
        <v>147</v>
      </c>
      <c r="C125" s="9">
        <v>310</v>
      </c>
      <c r="D125" s="4" t="s">
        <v>45</v>
      </c>
      <c r="E125" s="16">
        <v>91111.6</v>
      </c>
      <c r="F125" s="29">
        <v>91111.6</v>
      </c>
      <c r="G125"/>
    </row>
    <row r="126" spans="1:7">
      <c r="A126" s="7" t="s">
        <v>31</v>
      </c>
      <c r="B126" s="7"/>
      <c r="C126" s="9"/>
      <c r="D126" s="4" t="s">
        <v>32</v>
      </c>
      <c r="E126" s="16">
        <f>E127</f>
        <v>5000</v>
      </c>
      <c r="F126" s="29">
        <v>0</v>
      </c>
      <c r="G126"/>
    </row>
    <row r="127" spans="1:7" ht="45">
      <c r="A127" s="7" t="s">
        <v>31</v>
      </c>
      <c r="B127" s="7" t="s">
        <v>149</v>
      </c>
      <c r="C127" s="9"/>
      <c r="D127" s="4" t="s">
        <v>150</v>
      </c>
      <c r="E127" s="16">
        <f>E128</f>
        <v>5000</v>
      </c>
      <c r="F127" s="29">
        <v>0</v>
      </c>
      <c r="G127"/>
    </row>
    <row r="128" spans="1:7" ht="73.5" customHeight="1">
      <c r="A128" s="7" t="s">
        <v>31</v>
      </c>
      <c r="B128" s="7" t="s">
        <v>149</v>
      </c>
      <c r="C128" s="9">
        <v>310</v>
      </c>
      <c r="D128" s="4" t="s">
        <v>45</v>
      </c>
      <c r="E128" s="16">
        <v>5000</v>
      </c>
      <c r="F128" s="29">
        <v>0</v>
      </c>
      <c r="G128"/>
    </row>
    <row r="129" spans="1:7" ht="45.75" customHeight="1">
      <c r="A129"/>
      <c r="B129"/>
      <c r="C129"/>
      <c r="D129"/>
      <c r="E129"/>
      <c r="F129"/>
      <c r="G129"/>
    </row>
    <row r="130" spans="1:7" ht="37.5" customHeight="1">
      <c r="A130"/>
      <c r="B130"/>
      <c r="C130"/>
      <c r="D130"/>
      <c r="E130"/>
      <c r="F130"/>
      <c r="G130"/>
    </row>
    <row r="131" spans="1:7">
      <c r="A131"/>
      <c r="B131"/>
      <c r="C131"/>
      <c r="D131"/>
      <c r="E131"/>
      <c r="F131"/>
      <c r="G131"/>
    </row>
    <row r="132" spans="1:7">
      <c r="A132"/>
      <c r="B132"/>
      <c r="C132"/>
      <c r="D132"/>
      <c r="E132"/>
      <c r="F132"/>
      <c r="G132"/>
    </row>
    <row r="133" spans="1:7">
      <c r="A133"/>
      <c r="B133"/>
      <c r="C133"/>
      <c r="D133"/>
      <c r="E133"/>
      <c r="F133"/>
      <c r="G133"/>
    </row>
    <row r="134" spans="1:7">
      <c r="A134"/>
      <c r="B134"/>
      <c r="C134"/>
      <c r="D134"/>
      <c r="E134"/>
      <c r="F134"/>
      <c r="G134"/>
    </row>
    <row r="135" spans="1:7">
      <c r="A135"/>
      <c r="B135"/>
      <c r="C135"/>
      <c r="D135"/>
      <c r="E135"/>
      <c r="F135"/>
      <c r="G135"/>
    </row>
    <row r="136" spans="1:7">
      <c r="A136"/>
      <c r="B136"/>
      <c r="C136"/>
      <c r="D136"/>
      <c r="E136"/>
      <c r="F136"/>
      <c r="G136"/>
    </row>
    <row r="137" spans="1:7">
      <c r="A137"/>
      <c r="B137"/>
      <c r="C137"/>
      <c r="D137"/>
      <c r="E137"/>
      <c r="F137"/>
      <c r="G137"/>
    </row>
    <row r="138" spans="1:7">
      <c r="A138"/>
      <c r="B138"/>
      <c r="C138"/>
      <c r="D138"/>
      <c r="E138"/>
      <c r="F138"/>
      <c r="G138"/>
    </row>
    <row r="139" spans="1:7">
      <c r="A139"/>
      <c r="B139"/>
      <c r="C139"/>
      <c r="D139"/>
      <c r="E139"/>
      <c r="F139"/>
      <c r="G139"/>
    </row>
    <row r="140" spans="1:7">
      <c r="A140"/>
      <c r="B140"/>
      <c r="C140"/>
      <c r="D140"/>
      <c r="E140"/>
      <c r="F140"/>
      <c r="G140"/>
    </row>
    <row r="141" spans="1:7">
      <c r="A141"/>
      <c r="B141"/>
      <c r="C141"/>
      <c r="D141"/>
      <c r="E141"/>
      <c r="F141"/>
      <c r="G141"/>
    </row>
    <row r="142" spans="1:7">
      <c r="A142"/>
      <c r="B142"/>
      <c r="C142"/>
      <c r="D142"/>
      <c r="E142"/>
      <c r="F142"/>
      <c r="G142"/>
    </row>
    <row r="143" spans="1:7">
      <c r="A143"/>
      <c r="B143"/>
      <c r="C143"/>
      <c r="D143"/>
      <c r="E143"/>
      <c r="F143"/>
      <c r="G143"/>
    </row>
    <row r="144" spans="1:7">
      <c r="A144"/>
      <c r="B144"/>
      <c r="C144"/>
      <c r="D144"/>
      <c r="E144"/>
      <c r="F144"/>
      <c r="G144"/>
    </row>
    <row r="145" spans="1:7">
      <c r="A145"/>
      <c r="B145"/>
      <c r="C145"/>
      <c r="D145"/>
      <c r="E145"/>
      <c r="F145"/>
      <c r="G145"/>
    </row>
    <row r="146" spans="1:7">
      <c r="A146"/>
      <c r="B146"/>
      <c r="C146"/>
      <c r="D146"/>
      <c r="E146"/>
      <c r="F146"/>
      <c r="G146"/>
    </row>
    <row r="147" spans="1:7">
      <c r="A147"/>
      <c r="B147"/>
      <c r="C147"/>
      <c r="D147"/>
      <c r="E147"/>
      <c r="F147"/>
      <c r="G147"/>
    </row>
    <row r="148" spans="1:7">
      <c r="A148"/>
      <c r="B148"/>
      <c r="C148"/>
      <c r="D148"/>
      <c r="E148"/>
      <c r="F148"/>
      <c r="G148"/>
    </row>
    <row r="149" spans="1:7" ht="30.75" customHeight="1">
      <c r="A149"/>
      <c r="B149"/>
      <c r="C149"/>
      <c r="D149"/>
      <c r="E149"/>
      <c r="F149"/>
      <c r="G149"/>
    </row>
    <row r="150" spans="1:7">
      <c r="A150"/>
      <c r="B150"/>
      <c r="C150"/>
      <c r="D150"/>
      <c r="E150"/>
      <c r="F150"/>
      <c r="G150"/>
    </row>
    <row r="151" spans="1:7">
      <c r="A151"/>
      <c r="B151"/>
      <c r="C151"/>
      <c r="D151"/>
      <c r="E151"/>
      <c r="F151"/>
      <c r="G151"/>
    </row>
    <row r="152" spans="1:7" ht="68.25" customHeight="1">
      <c r="A152"/>
      <c r="B152"/>
      <c r="C152"/>
      <c r="D152"/>
      <c r="E152"/>
      <c r="F152"/>
      <c r="G152"/>
    </row>
    <row r="153" spans="1:7">
      <c r="A153"/>
      <c r="B153"/>
      <c r="C153"/>
      <c r="D153"/>
      <c r="E153"/>
      <c r="F153"/>
      <c r="G153"/>
    </row>
    <row r="154" spans="1:7" ht="63" customHeight="1">
      <c r="A154"/>
      <c r="B154"/>
      <c r="C154"/>
      <c r="D154"/>
      <c r="E154"/>
      <c r="F154"/>
      <c r="G154"/>
    </row>
    <row r="155" spans="1:7">
      <c r="A155"/>
      <c r="B155"/>
      <c r="C155"/>
      <c r="D155"/>
      <c r="E155"/>
      <c r="F155"/>
      <c r="G155"/>
    </row>
    <row r="156" spans="1:7">
      <c r="A156"/>
      <c r="B156"/>
      <c r="C156"/>
      <c r="D156"/>
      <c r="E156"/>
      <c r="F156"/>
      <c r="G156"/>
    </row>
    <row r="157" spans="1:7">
      <c r="A157"/>
      <c r="B157"/>
      <c r="C157"/>
      <c r="D157"/>
      <c r="E157"/>
      <c r="F157"/>
      <c r="G157"/>
    </row>
    <row r="158" spans="1:7">
      <c r="A158"/>
      <c r="B158"/>
      <c r="C158"/>
      <c r="D158"/>
      <c r="E158"/>
      <c r="F158"/>
      <c r="G158"/>
    </row>
    <row r="159" spans="1:7">
      <c r="A159"/>
      <c r="B159"/>
      <c r="C159"/>
      <c r="D159"/>
      <c r="E159"/>
      <c r="F159"/>
      <c r="G159"/>
    </row>
    <row r="160" spans="1:7">
      <c r="A160"/>
      <c r="B160"/>
      <c r="C160"/>
      <c r="D160"/>
      <c r="E160"/>
      <c r="F160"/>
      <c r="G160"/>
    </row>
    <row r="161" spans="1:7">
      <c r="A161"/>
      <c r="B161"/>
      <c r="C161"/>
      <c r="D161"/>
      <c r="E161"/>
      <c r="F161"/>
      <c r="G161"/>
    </row>
    <row r="162" spans="1:7">
      <c r="A162"/>
      <c r="B162"/>
      <c r="C162"/>
      <c r="D162"/>
      <c r="E162"/>
      <c r="F162"/>
      <c r="G162"/>
    </row>
    <row r="163" spans="1:7">
      <c r="A163"/>
      <c r="B163"/>
      <c r="C163"/>
      <c r="D163"/>
      <c r="E163"/>
      <c r="F163"/>
      <c r="G163"/>
    </row>
    <row r="164" spans="1:7">
      <c r="A164"/>
      <c r="B164"/>
      <c r="C164"/>
      <c r="D164"/>
      <c r="E164"/>
      <c r="F164"/>
      <c r="G164"/>
    </row>
    <row r="165" spans="1:7">
      <c r="A165"/>
      <c r="B165"/>
      <c r="C165"/>
      <c r="D165"/>
      <c r="E165"/>
      <c r="F165"/>
      <c r="G165"/>
    </row>
    <row r="166" spans="1:7" ht="18.75" customHeight="1">
      <c r="A166"/>
      <c r="B166"/>
      <c r="C166"/>
      <c r="D166"/>
      <c r="E166"/>
      <c r="F166"/>
      <c r="G166"/>
    </row>
    <row r="167" spans="1:7">
      <c r="A167"/>
      <c r="B167"/>
      <c r="C167"/>
      <c r="D167"/>
      <c r="E167"/>
      <c r="F167"/>
      <c r="G167"/>
    </row>
    <row r="168" spans="1:7">
      <c r="A168"/>
      <c r="B168"/>
      <c r="C168"/>
      <c r="D168"/>
      <c r="E168"/>
      <c r="F168"/>
      <c r="G168"/>
    </row>
    <row r="169" spans="1:7">
      <c r="A169"/>
      <c r="B169"/>
      <c r="C169"/>
      <c r="D169"/>
      <c r="E169"/>
      <c r="F169"/>
      <c r="G169"/>
    </row>
    <row r="170" spans="1:7">
      <c r="A170"/>
      <c r="B170"/>
      <c r="C170"/>
      <c r="D170"/>
      <c r="E170"/>
      <c r="F170"/>
      <c r="G170"/>
    </row>
    <row r="171" spans="1:7">
      <c r="A171"/>
      <c r="B171"/>
      <c r="C171"/>
      <c r="D171"/>
      <c r="E171"/>
      <c r="F171"/>
      <c r="G171"/>
    </row>
    <row r="172" spans="1:7">
      <c r="A172"/>
      <c r="B172"/>
      <c r="C172"/>
      <c r="D172"/>
      <c r="E172"/>
      <c r="F172"/>
      <c r="G172"/>
    </row>
    <row r="173" spans="1:7">
      <c r="A173"/>
      <c r="B173"/>
      <c r="C173"/>
      <c r="D173"/>
      <c r="E173"/>
      <c r="F173"/>
      <c r="G173"/>
    </row>
    <row r="174" spans="1:7">
      <c r="A174"/>
      <c r="B174"/>
      <c r="C174"/>
      <c r="D174"/>
      <c r="E174"/>
      <c r="F174"/>
      <c r="G174"/>
    </row>
    <row r="175" spans="1:7">
      <c r="A175"/>
      <c r="B175"/>
      <c r="C175"/>
      <c r="D175"/>
      <c r="E175"/>
      <c r="F175"/>
      <c r="G175"/>
    </row>
    <row r="176" spans="1:7">
      <c r="A176"/>
      <c r="B176"/>
      <c r="C176"/>
      <c r="D176"/>
      <c r="E176"/>
      <c r="F176"/>
      <c r="G176"/>
    </row>
    <row r="177" spans="1:7">
      <c r="A177"/>
      <c r="B177"/>
      <c r="C177"/>
      <c r="D177"/>
      <c r="E177"/>
      <c r="F177"/>
      <c r="G177"/>
    </row>
    <row r="178" spans="1:7">
      <c r="A178"/>
      <c r="B178"/>
      <c r="C178"/>
      <c r="D178"/>
      <c r="E178"/>
      <c r="F178"/>
      <c r="G178"/>
    </row>
    <row r="179" spans="1:7">
      <c r="A179"/>
      <c r="B179"/>
      <c r="C179"/>
      <c r="D179"/>
      <c r="E179"/>
      <c r="F179"/>
      <c r="G179"/>
    </row>
    <row r="180" spans="1:7">
      <c r="A180"/>
      <c r="B180"/>
      <c r="C180"/>
      <c r="D180"/>
      <c r="E180"/>
      <c r="F180"/>
      <c r="G180"/>
    </row>
    <row r="181" spans="1:7">
      <c r="A181"/>
      <c r="B181"/>
      <c r="C181"/>
      <c r="D181"/>
      <c r="E181"/>
      <c r="F181"/>
      <c r="G181"/>
    </row>
    <row r="182" spans="1:7">
      <c r="A182"/>
      <c r="B182"/>
      <c r="C182"/>
      <c r="D182"/>
      <c r="E182"/>
      <c r="F182"/>
      <c r="G182"/>
    </row>
    <row r="183" spans="1:7">
      <c r="A183"/>
      <c r="B183"/>
      <c r="C183"/>
      <c r="D183"/>
      <c r="E183"/>
      <c r="F183"/>
      <c r="G183"/>
    </row>
    <row r="184" spans="1:7">
      <c r="A184"/>
      <c r="B184"/>
      <c r="C184"/>
      <c r="D184"/>
      <c r="E184"/>
      <c r="F184"/>
      <c r="G184"/>
    </row>
    <row r="185" spans="1:7">
      <c r="A185"/>
      <c r="B185"/>
      <c r="C185"/>
      <c r="D185"/>
      <c r="E185"/>
      <c r="F185"/>
      <c r="G185"/>
    </row>
    <row r="186" spans="1:7">
      <c r="A186"/>
      <c r="B186"/>
      <c r="C186"/>
      <c r="D186"/>
      <c r="E186"/>
      <c r="F186"/>
      <c r="G186"/>
    </row>
    <row r="187" spans="1:7">
      <c r="A187"/>
      <c r="B187"/>
      <c r="C187"/>
      <c r="D187"/>
      <c r="E187"/>
      <c r="F187"/>
      <c r="G187"/>
    </row>
    <row r="188" spans="1:7">
      <c r="A188"/>
      <c r="B188"/>
      <c r="C188"/>
      <c r="D188"/>
      <c r="E188"/>
      <c r="F188"/>
      <c r="G188"/>
    </row>
    <row r="189" spans="1:7">
      <c r="A189"/>
      <c r="B189"/>
      <c r="C189"/>
      <c r="D189"/>
      <c r="E189"/>
      <c r="F189"/>
      <c r="G189"/>
    </row>
    <row r="190" spans="1:7">
      <c r="A190"/>
      <c r="B190"/>
      <c r="C190"/>
      <c r="D190"/>
      <c r="E190"/>
      <c r="F190"/>
      <c r="G190"/>
    </row>
    <row r="191" spans="1:7">
      <c r="A191"/>
      <c r="B191"/>
      <c r="C191"/>
      <c r="D191"/>
      <c r="E191"/>
      <c r="F191"/>
      <c r="G191"/>
    </row>
    <row r="192" spans="1:7">
      <c r="A192"/>
      <c r="B192"/>
      <c r="C192"/>
      <c r="D192"/>
      <c r="E192"/>
      <c r="F192"/>
      <c r="G192"/>
    </row>
    <row r="193" spans="1:7">
      <c r="A193"/>
      <c r="B193"/>
      <c r="C193"/>
      <c r="D193"/>
      <c r="E193"/>
      <c r="F193"/>
      <c r="G193"/>
    </row>
    <row r="194" spans="1:7">
      <c r="A194"/>
      <c r="B194"/>
      <c r="C194"/>
      <c r="D194"/>
      <c r="E194"/>
      <c r="F194"/>
      <c r="G194"/>
    </row>
    <row r="195" spans="1:7" ht="45.75" customHeight="1">
      <c r="A195"/>
      <c r="B195"/>
      <c r="C195"/>
      <c r="D195"/>
      <c r="E195"/>
      <c r="F195"/>
      <c r="G195"/>
    </row>
    <row r="196" spans="1:7">
      <c r="A196"/>
      <c r="B196"/>
      <c r="C196"/>
      <c r="D196"/>
      <c r="E196"/>
      <c r="F196"/>
      <c r="G196"/>
    </row>
    <row r="197" spans="1:7">
      <c r="A197"/>
      <c r="B197"/>
      <c r="C197"/>
      <c r="D197"/>
      <c r="E197"/>
      <c r="F197"/>
      <c r="G197"/>
    </row>
    <row r="198" spans="1:7">
      <c r="A198"/>
      <c r="B198"/>
      <c r="C198"/>
      <c r="D198"/>
      <c r="E198"/>
      <c r="F198"/>
      <c r="G198"/>
    </row>
    <row r="199" spans="1:7">
      <c r="A199"/>
      <c r="B199"/>
      <c r="C199"/>
      <c r="D199"/>
      <c r="E199"/>
      <c r="F199"/>
      <c r="G199"/>
    </row>
    <row r="200" spans="1:7">
      <c r="A200"/>
      <c r="B200"/>
      <c r="C200"/>
      <c r="D200"/>
      <c r="E200"/>
      <c r="F200"/>
      <c r="G200"/>
    </row>
    <row r="201" spans="1:7">
      <c r="A201"/>
      <c r="B201"/>
      <c r="C201"/>
      <c r="D201"/>
      <c r="E201"/>
      <c r="F201"/>
      <c r="G201"/>
    </row>
    <row r="202" spans="1:7">
      <c r="A202"/>
      <c r="B202"/>
      <c r="C202"/>
      <c r="D202"/>
      <c r="E202"/>
      <c r="F202"/>
      <c r="G202"/>
    </row>
    <row r="203" spans="1:7">
      <c r="A203"/>
      <c r="B203"/>
      <c r="C203"/>
      <c r="D203"/>
      <c r="E203"/>
      <c r="F203"/>
      <c r="G203"/>
    </row>
    <row r="204" spans="1:7">
      <c r="A204"/>
      <c r="B204"/>
      <c r="C204"/>
      <c r="D204"/>
      <c r="E204"/>
      <c r="F204"/>
      <c r="G204"/>
    </row>
    <row r="205" spans="1:7">
      <c r="A205"/>
      <c r="B205"/>
      <c r="C205"/>
      <c r="D205"/>
      <c r="E205"/>
      <c r="F205"/>
      <c r="G205"/>
    </row>
    <row r="206" spans="1:7">
      <c r="A206"/>
      <c r="B206"/>
      <c r="C206"/>
      <c r="D206"/>
      <c r="E206"/>
      <c r="F206"/>
      <c r="G206"/>
    </row>
    <row r="207" spans="1:7">
      <c r="A207"/>
      <c r="B207"/>
      <c r="C207"/>
      <c r="D207"/>
      <c r="E207"/>
      <c r="F207"/>
      <c r="G207"/>
    </row>
    <row r="208" spans="1:7">
      <c r="A208"/>
      <c r="B208"/>
      <c r="C208"/>
      <c r="D208"/>
      <c r="E208"/>
      <c r="F208"/>
      <c r="G208"/>
    </row>
    <row r="209" spans="1:7">
      <c r="A209"/>
      <c r="B209"/>
      <c r="C209"/>
      <c r="D209"/>
      <c r="E209"/>
      <c r="F209"/>
      <c r="G209"/>
    </row>
    <row r="210" spans="1:7">
      <c r="A210"/>
      <c r="B210"/>
      <c r="C210"/>
      <c r="D210"/>
      <c r="E210"/>
      <c r="F210"/>
      <c r="G210"/>
    </row>
    <row r="211" spans="1:7">
      <c r="A211"/>
      <c r="B211"/>
      <c r="C211"/>
      <c r="D211"/>
      <c r="E211"/>
      <c r="F211"/>
      <c r="G211"/>
    </row>
    <row r="212" spans="1:7">
      <c r="A212"/>
      <c r="B212"/>
      <c r="C212"/>
      <c r="D212"/>
      <c r="E212"/>
      <c r="F212"/>
      <c r="G212"/>
    </row>
    <row r="213" spans="1:7" ht="62.25" customHeight="1">
      <c r="A213"/>
      <c r="B213"/>
      <c r="C213"/>
      <c r="D213"/>
      <c r="E213"/>
      <c r="F213"/>
      <c r="G213"/>
    </row>
    <row r="214" spans="1:7">
      <c r="A214"/>
      <c r="B214"/>
      <c r="C214"/>
      <c r="D214"/>
      <c r="E214"/>
      <c r="F214"/>
      <c r="G214"/>
    </row>
    <row r="215" spans="1:7">
      <c r="A215"/>
      <c r="B215"/>
      <c r="C215"/>
      <c r="D215"/>
      <c r="E215"/>
      <c r="F215"/>
      <c r="G215"/>
    </row>
    <row r="216" spans="1:7">
      <c r="A216"/>
      <c r="B216"/>
      <c r="C216"/>
      <c r="D216"/>
      <c r="E216"/>
      <c r="F216"/>
      <c r="G216"/>
    </row>
    <row r="217" spans="1:7">
      <c r="A217"/>
      <c r="B217"/>
      <c r="C217"/>
      <c r="D217"/>
      <c r="E217"/>
      <c r="F217"/>
      <c r="G217"/>
    </row>
    <row r="218" spans="1:7">
      <c r="A218"/>
      <c r="B218"/>
      <c r="C218"/>
      <c r="D218"/>
      <c r="E218"/>
      <c r="F218"/>
      <c r="G218"/>
    </row>
    <row r="219" spans="1:7">
      <c r="A219"/>
      <c r="B219"/>
      <c r="C219"/>
      <c r="D219"/>
      <c r="E219"/>
      <c r="F219"/>
      <c r="G219"/>
    </row>
    <row r="220" spans="1:7" ht="88.5" customHeight="1">
      <c r="G220"/>
    </row>
    <row r="221" spans="1:7">
      <c r="A221" s="12"/>
      <c r="B221" s="12"/>
      <c r="C221" s="12"/>
      <c r="D221" s="12"/>
      <c r="E221" s="12"/>
      <c r="G221"/>
    </row>
    <row r="222" spans="1:7">
      <c r="A222" s="13"/>
      <c r="B222" s="13"/>
      <c r="C222" s="13"/>
      <c r="D222" s="13"/>
      <c r="E222" s="13"/>
      <c r="G222"/>
    </row>
    <row r="223" spans="1:7">
      <c r="A223" s="24"/>
      <c r="B223" s="24"/>
      <c r="C223" s="24"/>
      <c r="D223" s="24"/>
      <c r="E223" s="24"/>
      <c r="G223"/>
    </row>
    <row r="224" spans="1:7">
      <c r="A224" s="24"/>
      <c r="B224" s="24"/>
      <c r="C224" s="24"/>
      <c r="D224" s="24"/>
      <c r="E224" s="24"/>
      <c r="G224"/>
    </row>
    <row r="225" spans="1:7">
      <c r="A225" s="24"/>
      <c r="B225" s="24"/>
      <c r="C225" s="24"/>
      <c r="D225" s="24"/>
      <c r="E225" s="24"/>
      <c r="G225"/>
    </row>
    <row r="226" spans="1:7">
      <c r="A226" s="24"/>
      <c r="B226" s="24"/>
      <c r="C226" s="24"/>
      <c r="D226" s="24"/>
      <c r="E226" s="24"/>
      <c r="F226" s="12"/>
      <c r="G226"/>
    </row>
    <row r="227" spans="1:7">
      <c r="G227"/>
    </row>
    <row r="228" spans="1:7">
      <c r="G228"/>
    </row>
    <row r="229" spans="1:7">
      <c r="G229"/>
    </row>
    <row r="230" spans="1:7">
      <c r="G230"/>
    </row>
    <row r="231" spans="1:7">
      <c r="G231"/>
    </row>
    <row r="232" spans="1:7">
      <c r="G232"/>
    </row>
    <row r="233" spans="1:7">
      <c r="F233" s="12"/>
      <c r="G233"/>
    </row>
    <row r="234" spans="1:7">
      <c r="G234"/>
    </row>
    <row r="235" spans="1:7">
      <c r="G235"/>
    </row>
    <row r="236" spans="1:7">
      <c r="G236"/>
    </row>
    <row r="237" spans="1:7">
      <c r="G237"/>
    </row>
    <row r="238" spans="1:7">
      <c r="G238"/>
    </row>
    <row r="239" spans="1:7">
      <c r="G239"/>
    </row>
    <row r="240" spans="1:7">
      <c r="F240" s="12"/>
      <c r="G240"/>
    </row>
    <row r="241" spans="6:7">
      <c r="G241"/>
    </row>
    <row r="242" spans="6:7">
      <c r="G242"/>
    </row>
    <row r="243" spans="6:7">
      <c r="G243"/>
    </row>
    <row r="244" spans="6:7">
      <c r="G244"/>
    </row>
    <row r="245" spans="6:7">
      <c r="G245"/>
    </row>
    <row r="246" spans="6:7">
      <c r="G246"/>
    </row>
    <row r="247" spans="6:7">
      <c r="F247" s="12"/>
      <c r="G247"/>
    </row>
    <row r="248" spans="6:7">
      <c r="G248"/>
    </row>
    <row r="249" spans="6:7" ht="28.5" customHeight="1">
      <c r="G249"/>
    </row>
    <row r="250" spans="6:7" ht="28.5" customHeight="1">
      <c r="G250"/>
    </row>
    <row r="251" spans="6:7" ht="43.5" customHeight="1">
      <c r="G251"/>
    </row>
    <row r="252" spans="6:7" ht="28.5" customHeight="1">
      <c r="G252"/>
    </row>
    <row r="253" spans="6:7" ht="48.75" customHeight="1">
      <c r="G253"/>
    </row>
    <row r="254" spans="6:7" ht="28.5" customHeight="1">
      <c r="G254"/>
    </row>
    <row r="255" spans="6:7" ht="57" customHeight="1">
      <c r="G255"/>
    </row>
    <row r="256" spans="6:7" ht="28.5" customHeight="1">
      <c r="G256"/>
    </row>
    <row r="257" spans="7:7" ht="28.5" customHeight="1">
      <c r="G257"/>
    </row>
    <row r="258" spans="7:7" ht="28.5" customHeight="1">
      <c r="G258"/>
    </row>
    <row r="259" spans="7:7">
      <c r="G259"/>
    </row>
    <row r="260" spans="7:7">
      <c r="G260"/>
    </row>
    <row r="261" spans="7:7">
      <c r="G261"/>
    </row>
    <row r="262" spans="7:7">
      <c r="G262"/>
    </row>
    <row r="263" spans="7:7">
      <c r="G263"/>
    </row>
    <row r="264" spans="7:7">
      <c r="G264"/>
    </row>
    <row r="265" spans="7:7">
      <c r="G265"/>
    </row>
    <row r="266" spans="7:7">
      <c r="G266"/>
    </row>
    <row r="267" spans="7:7">
      <c r="G267"/>
    </row>
    <row r="268" spans="7:7">
      <c r="G268"/>
    </row>
    <row r="269" spans="7:7">
      <c r="G269"/>
    </row>
    <row r="270" spans="7:7">
      <c r="G270"/>
    </row>
    <row r="271" spans="7:7">
      <c r="G271"/>
    </row>
    <row r="272" spans="7:7">
      <c r="G272"/>
    </row>
    <row r="273" spans="7:7">
      <c r="G273"/>
    </row>
    <row r="274" spans="7:7">
      <c r="G274"/>
    </row>
    <row r="275" spans="7:7">
      <c r="G275"/>
    </row>
    <row r="276" spans="7:7">
      <c r="G276"/>
    </row>
    <row r="277" spans="7:7">
      <c r="G277"/>
    </row>
    <row r="278" spans="7:7">
      <c r="G278"/>
    </row>
    <row r="279" spans="7:7">
      <c r="G279"/>
    </row>
    <row r="280" spans="7:7">
      <c r="G280"/>
    </row>
    <row r="281" spans="7:7" ht="41.25" customHeight="1">
      <c r="G281"/>
    </row>
    <row r="282" spans="7:7">
      <c r="G282"/>
    </row>
    <row r="283" spans="7:7">
      <c r="G283"/>
    </row>
    <row r="284" spans="7:7">
      <c r="G284"/>
    </row>
    <row r="285" spans="7:7">
      <c r="G285"/>
    </row>
    <row r="286" spans="7:7">
      <c r="G286"/>
    </row>
    <row r="287" spans="7:7">
      <c r="G287"/>
    </row>
    <row r="288" spans="7:7">
      <c r="G288"/>
    </row>
    <row r="289" spans="7:7">
      <c r="G289"/>
    </row>
    <row r="290" spans="7:7">
      <c r="G290"/>
    </row>
    <row r="291" spans="7:7">
      <c r="G291"/>
    </row>
    <row r="292" spans="7:7">
      <c r="G292"/>
    </row>
    <row r="293" spans="7:7">
      <c r="G293"/>
    </row>
    <row r="294" spans="7:7">
      <c r="G294"/>
    </row>
    <row r="295" spans="7:7">
      <c r="G295"/>
    </row>
    <row r="296" spans="7:7">
      <c r="G296"/>
    </row>
    <row r="297" spans="7:7">
      <c r="G297"/>
    </row>
    <row r="298" spans="7:7">
      <c r="G298"/>
    </row>
    <row r="299" spans="7:7">
      <c r="G299"/>
    </row>
    <row r="300" spans="7:7">
      <c r="G300"/>
    </row>
    <row r="301" spans="7:7">
      <c r="G301"/>
    </row>
    <row r="302" spans="7:7">
      <c r="G302"/>
    </row>
    <row r="303" spans="7:7">
      <c r="G303"/>
    </row>
    <row r="304" spans="7:7">
      <c r="G304"/>
    </row>
    <row r="305" spans="7:7">
      <c r="G305"/>
    </row>
    <row r="306" spans="7:7">
      <c r="G306"/>
    </row>
    <row r="307" spans="7:7">
      <c r="G307"/>
    </row>
    <row r="308" spans="7:7">
      <c r="G308"/>
    </row>
    <row r="309" spans="7:7">
      <c r="G309"/>
    </row>
    <row r="310" spans="7:7">
      <c r="G310"/>
    </row>
    <row r="311" spans="7:7">
      <c r="G311"/>
    </row>
    <row r="312" spans="7:7">
      <c r="G312"/>
    </row>
    <row r="313" spans="7:7">
      <c r="G313"/>
    </row>
    <row r="314" spans="7:7">
      <c r="G314"/>
    </row>
    <row r="315" spans="7:7">
      <c r="G315"/>
    </row>
    <row r="316" spans="7:7">
      <c r="G316"/>
    </row>
    <row r="317" spans="7:7">
      <c r="G317"/>
    </row>
    <row r="318" spans="7:7">
      <c r="G318"/>
    </row>
    <row r="319" spans="7:7">
      <c r="G319"/>
    </row>
    <row r="320" spans="7:7">
      <c r="G320"/>
    </row>
    <row r="321" spans="1:7">
      <c r="G321"/>
    </row>
    <row r="322" spans="1:7">
      <c r="G322"/>
    </row>
    <row r="323" spans="1:7">
      <c r="G323"/>
    </row>
    <row r="324" spans="1:7">
      <c r="G324"/>
    </row>
    <row r="325" spans="1:7">
      <c r="G325"/>
    </row>
    <row r="326" spans="1:7">
      <c r="G326"/>
    </row>
    <row r="327" spans="1:7">
      <c r="G327"/>
    </row>
    <row r="328" spans="1:7">
      <c r="G328"/>
    </row>
    <row r="329" spans="1:7">
      <c r="G329"/>
    </row>
    <row r="330" spans="1:7">
      <c r="G330"/>
    </row>
    <row r="331" spans="1:7">
      <c r="G331"/>
    </row>
    <row r="332" spans="1:7">
      <c r="G332"/>
    </row>
    <row r="333" spans="1:7">
      <c r="G333"/>
    </row>
    <row r="334" spans="1:7">
      <c r="G334"/>
    </row>
    <row r="335" spans="1:7">
      <c r="G335"/>
    </row>
    <row r="336" spans="1:7" s="12" customFormat="1">
      <c r="A336" s="23"/>
      <c r="B336" s="23"/>
      <c r="C336" s="23"/>
      <c r="D336" s="23"/>
      <c r="E336" s="23"/>
      <c r="F336" s="23"/>
    </row>
    <row r="337" spans="1:7" s="12" customFormat="1">
      <c r="A337" s="23"/>
      <c r="B337" s="23"/>
      <c r="C337" s="23"/>
      <c r="D337" s="23"/>
      <c r="E337" s="23"/>
      <c r="F337" s="23"/>
    </row>
    <row r="338" spans="1:7">
      <c r="G338"/>
    </row>
    <row r="339" spans="1:7">
      <c r="G339"/>
    </row>
    <row r="340" spans="1:7">
      <c r="G340"/>
    </row>
    <row r="341" spans="1:7">
      <c r="G341"/>
    </row>
    <row r="342" spans="1:7">
      <c r="G342"/>
    </row>
    <row r="343" spans="1:7">
      <c r="G343"/>
    </row>
    <row r="344" spans="1:7">
      <c r="G344"/>
    </row>
    <row r="345" spans="1:7">
      <c r="G345"/>
    </row>
    <row r="346" spans="1:7">
      <c r="G346"/>
    </row>
    <row r="347" spans="1:7">
      <c r="G347"/>
    </row>
    <row r="348" spans="1:7">
      <c r="G348"/>
    </row>
    <row r="349" spans="1:7">
      <c r="G349"/>
    </row>
    <row r="350" spans="1:7">
      <c r="G350"/>
    </row>
    <row r="351" spans="1:7">
      <c r="G351"/>
    </row>
    <row r="352" spans="1:7">
      <c r="G352"/>
    </row>
    <row r="353" spans="7:7">
      <c r="G353"/>
    </row>
    <row r="354" spans="7:7">
      <c r="G354"/>
    </row>
    <row r="355" spans="7:7">
      <c r="G355"/>
    </row>
    <row r="356" spans="7:7">
      <c r="G356"/>
    </row>
    <row r="357" spans="7:7">
      <c r="G357"/>
    </row>
    <row r="358" spans="7:7">
      <c r="G358"/>
    </row>
    <row r="359" spans="7:7">
      <c r="G359"/>
    </row>
    <row r="360" spans="7:7">
      <c r="G360"/>
    </row>
    <row r="361" spans="7:7">
      <c r="G361"/>
    </row>
    <row r="362" spans="7:7">
      <c r="G362"/>
    </row>
    <row r="363" spans="7:7">
      <c r="G363"/>
    </row>
    <row r="364" spans="7:7">
      <c r="G364"/>
    </row>
    <row r="365" spans="7:7">
      <c r="G365"/>
    </row>
    <row r="366" spans="7:7">
      <c r="G366"/>
    </row>
    <row r="367" spans="7:7">
      <c r="G367"/>
    </row>
    <row r="368" spans="7:7">
      <c r="G368"/>
    </row>
    <row r="369" spans="1:7">
      <c r="G369"/>
    </row>
    <row r="370" spans="1:7">
      <c r="G370"/>
    </row>
    <row r="371" spans="1:7">
      <c r="G371"/>
    </row>
    <row r="372" spans="1:7">
      <c r="G372"/>
    </row>
    <row r="373" spans="1:7">
      <c r="G373"/>
    </row>
    <row r="374" spans="1:7">
      <c r="G374"/>
    </row>
    <row r="375" spans="1:7" ht="117.75" customHeight="1">
      <c r="G375"/>
    </row>
    <row r="376" spans="1:7">
      <c r="G376"/>
    </row>
    <row r="377" spans="1:7">
      <c r="G377"/>
    </row>
    <row r="378" spans="1:7">
      <c r="G378"/>
    </row>
    <row r="384" spans="1:7" s="25" customFormat="1">
      <c r="A384" s="23"/>
      <c r="B384" s="23"/>
      <c r="C384" s="23"/>
      <c r="D384" s="23"/>
      <c r="E384" s="23"/>
      <c r="F384" s="23"/>
      <c r="G384" s="23"/>
    </row>
    <row r="385" spans="1:7" s="25" customFormat="1">
      <c r="A385" s="23"/>
      <c r="B385" s="23"/>
      <c r="C385" s="23"/>
      <c r="D385" s="23"/>
      <c r="E385" s="23"/>
      <c r="F385" s="23"/>
      <c r="G385" s="12"/>
    </row>
    <row r="386" spans="1:7" s="25" customFormat="1">
      <c r="A386" s="23"/>
      <c r="B386" s="23"/>
      <c r="C386" s="23"/>
      <c r="D386" s="23"/>
      <c r="E386" s="23"/>
      <c r="F386" s="23"/>
      <c r="G386" s="23"/>
    </row>
    <row r="387" spans="1:7" s="25" customFormat="1">
      <c r="A387" s="23"/>
      <c r="B387" s="23"/>
      <c r="C387" s="23"/>
      <c r="D387" s="23"/>
      <c r="E387" s="23"/>
      <c r="F387" s="23"/>
      <c r="G387" s="23"/>
    </row>
    <row r="388" spans="1:7" s="25" customFormat="1">
      <c r="A388" s="23"/>
      <c r="B388" s="23"/>
      <c r="C388" s="23"/>
      <c r="D388" s="23"/>
      <c r="E388" s="23"/>
      <c r="F388" s="23"/>
      <c r="G388" s="23"/>
    </row>
    <row r="392" spans="1:7">
      <c r="G392" s="12"/>
    </row>
    <row r="399" spans="1:7">
      <c r="G399" s="12"/>
    </row>
    <row r="406" spans="1:7" s="12" customFormat="1">
      <c r="A406" s="23"/>
      <c r="B406" s="23"/>
      <c r="C406" s="23"/>
      <c r="D406" s="23"/>
      <c r="E406" s="23"/>
      <c r="F406" s="23"/>
    </row>
    <row r="413" spans="1:7" s="12" customFormat="1">
      <c r="A413" s="23"/>
      <c r="B413" s="23"/>
      <c r="C413" s="23"/>
      <c r="D413" s="23"/>
      <c r="E413" s="23"/>
      <c r="F413" s="23"/>
      <c r="G413" s="23"/>
    </row>
    <row r="420" spans="1:7" s="12" customFormat="1">
      <c r="A420" s="23"/>
      <c r="B420" s="23"/>
      <c r="C420" s="23"/>
      <c r="D420" s="23"/>
      <c r="E420" s="23"/>
      <c r="F420" s="23"/>
      <c r="G420" s="23"/>
    </row>
    <row r="427" spans="1:7" s="12" customFormat="1">
      <c r="A427" s="23"/>
      <c r="B427" s="23"/>
      <c r="C427" s="23"/>
      <c r="D427" s="23"/>
      <c r="E427" s="23"/>
      <c r="F427" s="23"/>
      <c r="G427" s="23"/>
    </row>
    <row r="434" spans="1:7" s="12" customFormat="1">
      <c r="A434" s="23"/>
      <c r="B434" s="23"/>
      <c r="C434" s="23"/>
      <c r="D434" s="23"/>
      <c r="E434" s="23"/>
      <c r="F434" s="23"/>
      <c r="G434" s="23"/>
    </row>
  </sheetData>
  <mergeCells count="22">
    <mergeCell ref="A12:G12"/>
    <mergeCell ref="A7:G7"/>
    <mergeCell ref="A8:G8"/>
    <mergeCell ref="A3:G3"/>
    <mergeCell ref="A4:G4"/>
    <mergeCell ref="A5:G5"/>
    <mergeCell ref="A1:G1"/>
    <mergeCell ref="A2:G2"/>
    <mergeCell ref="A6:G6"/>
    <mergeCell ref="A17:A19"/>
    <mergeCell ref="B17:B19"/>
    <mergeCell ref="C17:C19"/>
    <mergeCell ref="D17:D19"/>
    <mergeCell ref="A9:G9"/>
    <mergeCell ref="A10:G10"/>
    <mergeCell ref="A11:G11"/>
    <mergeCell ref="A13:G13"/>
    <mergeCell ref="A16:G16"/>
    <mergeCell ref="F17:F19"/>
    <mergeCell ref="E17:E19"/>
    <mergeCell ref="A14:G14"/>
    <mergeCell ref="A15:G1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4" fitToHeight="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2020-06-05T11:28:28Z</dcterms:modified>
</cp:coreProperties>
</file>