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1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<sst xmlns="http://schemas.openxmlformats.org/spreadsheetml/2006/main" count="519" uniqueCount="264">
  <si>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</si>
  <si>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</si>
  <si>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</si>
  <si>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</si>
  <si>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</si>
  <si>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</si>
  <si>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</si>
  <si>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</si>
  <si>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</si>
  <si>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</si>
  <si>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</si>
  <si>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</si>
  <si>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</si>
  <si>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</si>
  <si>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</si>
  <si>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</si>
  <si>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</si>
  <si>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</si>
  <si>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</si>
  <si>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</si>
  <si>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</si>
  <si>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</si>
  <si>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</si>
  <si>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</si>
  <si>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</si>
  <si>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</si>
  <si>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</si>
  <si>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</si>
  <si>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</si>
  <si>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</si>
  <si>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</si>
  <si>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</si>
  <si>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</si>
  <si>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</si>
  <si>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</si>
  <si>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</si>
  <si>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</si>
  <si>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</si>
  <si>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</si>
  <si>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</si>
  <si>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</si>
  <si>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</si>
  <si>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</si>
  <si>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</si>
  <si>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</si>
  <si>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</si>
  <si>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</si>
  <si>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</si>
  <si>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</si>
  <si>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</si>
  <si>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</si>
  <si>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</si>
  <si>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</si>
  <si>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</si>
  <si>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</si>
  <si>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</si>
  <si>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</si>
  <si>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</si>
  <si>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</si>
  <si>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</si>
  <si>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</si>
  <si>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</si>
  <si>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</si>
  <si>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</si>
  <si>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</si>
  <si>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</si>
  <si>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</si>
  <si>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</si>
  <si>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</si>
  <si>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</si>
  <si>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</si>
  <si>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</si>
  <si>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</si>
  <si>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</si>
  <si>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</si>
  <si>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</si>
  <si>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</si>
  <si>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</si>
  <si>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</si>
  <si>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</si>
  <si>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</si>
  <si>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</si>
  <si>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</si>
  <si>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</si>
  <si>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</si>
  <si>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</si>
  <si>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</si>
  <si>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</si>
  <si>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</si>
  <si>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</si>
  <si>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</si>
  <si>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</si>
  <si>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</si>
  <si>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</si>
  <si>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</si>
  <si>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</si>
  <si>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</si>
  <si>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</si>
  <si>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</si>
  <si>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</si>
  <si>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</si>
  <si>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</si>
  <si>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</si>
  <si>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</si>
  <si>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</si>
  <si>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</si>
  <si>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</si>
  <si>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</si>
  <si>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</si>
  <si>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</si>
  <si>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</si>
  <si>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</si>
  <si>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</si>
  <si>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</si>
  <si>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</si>
  <si>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</si>
  <si>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</si>
  <si>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</si>
  <si>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</si>
  <si>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</si>
  <si>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</si>
  <si>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</si>
  <si>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</si>
  <si>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</si>
  <si>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</si>
  <si>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</si>
  <si>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</si>
  <si>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</si>
  <si>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</si>
  <si>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</si>
  <si>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</si>
  <si>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</si>
  <si>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</si>
  <si>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</si>
  <si>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</si>
  <si>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</si>
  <si>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</si>
  <si>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</si>
  <si>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</si>
  <si>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</si>
  <si>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</si>
  <si>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</si>
  <si>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</si>
  <si>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</si>
  <si>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</si>
  <si>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</si>
  <si>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</si>
  <si>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</si>
  <si>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</si>
  <si>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</si>
  <si>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</si>
  <si>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</si>
  <si>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</si>
  <si>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</si>
  <si>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</si>
  <si>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</si>
  <si>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</si>
  <si>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</si>
  <si>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</si>
  <si>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</si>
  <si>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</si>
  <si>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</si>
  <si>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</si>
  <si>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</si>
  <si>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</si>
  <si>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</si>
  <si>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</si>
  <si>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</si>
  <si>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</si>
  <si>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</si>
  <si>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</si>
  <si>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</si>
  <si>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</si>
  <si>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</si>
  <si>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</si>
  <si>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</si>
  <si>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</si>
  <si>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</si>
  <si>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</si>
  <si>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</si>
  <si>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</si>
  <si>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</si>
  <si>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</si>
  <si>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</si>
  <si>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</si>
  <si>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</si>
  <si>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</si>
  <si>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</si>
  <si>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</si>
  <si>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</si>
  <si>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</si>
  <si>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</si>
  <si>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</si>
  <si>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</si>
  <si>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</si>
  <si>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</si>
  <si>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Субсидии на поддержку отрасли культуры ( 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</si>
  <si>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</si>
  <si>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</si>
  <si>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</si>
  <si>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</si>
  <si>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</si>
  <si>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</si>
  <si>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</si>
  <si>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</si>
  <si>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</si>
  <si>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</si>
  <si>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</si>
  <si>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</si>
  <si>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</si>
  <si>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</si>
  <si>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</si>
  <si>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</si>
  <si>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</si>
  <si>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</si>
  <si>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</si>
  <si>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</si>
  <si>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</si>
  <si>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</si>
  <si>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</si>
  <si>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</si>
  <si>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</si>
  <si>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</si>
  <si>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</si>
  <si>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</si>
  <si>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</si>
  <si>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</si>
  <si>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</si>
  <si>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</si>
  <si>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</si>
  <si>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</si>
  <si>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</si>
  <si>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</si>
  <si>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</si>
  <si>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</si>
  <si>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</si>
  <si>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</si>
  <si>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</si>
  <si>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"Культура Весьегонского муниципального округа" на 2021-2026 годы"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</si>
  <si>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</si>
  <si>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</si>
  <si>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</si>
  <si>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t>2021-2026</t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</si>
  <si>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</si>
  <si>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t>к муниципальной программе Весьегонского муниципального округа Тверской области  "Культура Весьегонского муниципального округа" на 2021-2026 годы</t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</si>
  <si>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</si>
  <si>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</si>
  <si>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</si>
  <si>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</si>
  <si>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</si>
  <si>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</si>
  <si>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</si>
  <si>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</si>
  <si>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</si>
  <si>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</si>
  <si>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округа" на 2021-2026 годы
от 30.12.2020 № 679 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</si>
  <si>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</si>
  <si>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</si>
  <si>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Комплектование книжных фондов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</si>
  <si>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</si>
  <si>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</si>
  <si>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Показатель 1.</t>
  </si>
  <si>
    <t>Показатель 2.</t>
  </si>
  <si>
    <t xml:space="preserve">Приложение к постановлению администрации Весьегонского муниципального округа от   08.2021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</si>
</sst>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83" fillId="35" borderId="13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center"/>
    </xf>
    <xf numFmtId="4" fontId="85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/>
    </xf>
    <xf numFmtId="0" fontId="85" fillId="0" borderId="13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top" wrapText="1"/>
    </xf>
    <xf numFmtId="0" fontId="86" fillId="0" borderId="22" xfId="0" applyFont="1" applyFill="1" applyBorder="1" applyAlignment="1">
      <alignment vertical="top" wrapText="1"/>
    </xf>
    <xf numFmtId="4" fontId="82" fillId="0" borderId="21" xfId="0" applyNumberFormat="1" applyFont="1" applyFill="1" applyBorder="1" applyAlignment="1">
      <alignment horizontal="center" vertical="top" wrapText="1"/>
    </xf>
    <xf numFmtId="0" fontId="86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89" fillId="34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/>
    </xf>
    <xf numFmtId="0" fontId="3" fillId="37" borderId="13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5" fillId="37" borderId="13" xfId="0" applyFont="1" applyFill="1" applyBorder="1" applyAlignment="1">
      <alignment horizontal="center"/>
    </xf>
    <xf numFmtId="0" fontId="83" fillId="37" borderId="13" xfId="0" applyFont="1" applyFill="1" applyBorder="1" applyAlignment="1">
      <alignment horizontal="center" vertical="top" wrapText="1"/>
    </xf>
    <xf numFmtId="4" fontId="82" fillId="37" borderId="13" xfId="0" applyNumberFormat="1" applyFont="1" applyFill="1" applyBorder="1" applyAlignment="1">
      <alignment horizontal="center" vertical="top" wrapText="1"/>
    </xf>
    <xf numFmtId="0" fontId="84" fillId="37" borderId="13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/>
    </xf>
    <xf numFmtId="0" fontId="85" fillId="37" borderId="0" xfId="0" applyFont="1" applyFill="1" applyAlignment="1">
      <alignment/>
    </xf>
    <xf numFmtId="4" fontId="82" fillId="37" borderId="13" xfId="0" applyNumberFormat="1" applyFont="1" applyFill="1" applyBorder="1" applyAlignment="1">
      <alignment horizontal="center" wrapText="1"/>
    </xf>
    <xf numFmtId="0" fontId="15" fillId="37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vertical="top" wrapText="1"/>
    </xf>
    <xf numFmtId="4" fontId="82" fillId="0" borderId="13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7" fillId="0" borderId="15" xfId="0" applyFont="1" applyFill="1" applyBorder="1" applyAlignment="1">
      <alignment vertical="top" wrapText="1"/>
    </xf>
    <xf numFmtId="0" fontId="85" fillId="0" borderId="15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/>
    </xf>
    <xf numFmtId="0" fontId="85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top" wrapText="1"/>
    </xf>
    <xf numFmtId="4" fontId="85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82" fillId="37" borderId="13" xfId="0" applyNumberFormat="1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center" wrapText="1"/>
    </xf>
    <xf numFmtId="0" fontId="86" fillId="37" borderId="15" xfId="0" applyFont="1" applyFill="1" applyBorder="1" applyAlignment="1">
      <alignment vertical="top" wrapText="1"/>
    </xf>
    <xf numFmtId="0" fontId="90" fillId="37" borderId="15" xfId="0" applyFont="1" applyFill="1" applyBorder="1" applyAlignment="1">
      <alignment vertical="top" wrapText="1"/>
    </xf>
    <xf numFmtId="0" fontId="87" fillId="0" borderId="13" xfId="0" applyFont="1" applyFill="1" applyBorder="1" applyAlignment="1">
      <alignment horizontal="center" vertical="top" wrapText="1"/>
    </xf>
    <xf numFmtId="4" fontId="25" fillId="37" borderId="13" xfId="0" applyNumberFormat="1" applyFont="1" applyFill="1" applyBorder="1" applyAlignment="1">
      <alignment horizontal="center" vertical="center" wrapText="1"/>
    </xf>
    <xf numFmtId="4" fontId="82" fillId="37" borderId="13" xfId="0" applyNumberFormat="1" applyFont="1" applyFill="1" applyBorder="1" applyAlignment="1">
      <alignment horizontal="center" vertical="center"/>
    </xf>
    <xf numFmtId="4" fontId="8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2" fillId="0" borderId="15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2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82" fillId="0" borderId="22" xfId="0" applyFont="1" applyFill="1" applyBorder="1" applyAlignment="1">
      <alignment vertical="top" wrapText="1"/>
    </xf>
    <xf numFmtId="0" fontId="82" fillId="0" borderId="21" xfId="0" applyFont="1" applyFill="1" applyBorder="1" applyAlignment="1">
      <alignment horizontal="center" vertical="top" wrapText="1"/>
    </xf>
    <xf numFmtId="0" fontId="82" fillId="0" borderId="13" xfId="0" applyFont="1" applyFill="1" applyBorder="1" applyAlignment="1">
      <alignment vertical="top" wrapText="1"/>
    </xf>
    <xf numFmtId="0" fontId="3" fillId="37" borderId="14" xfId="0" applyFont="1" applyFill="1" applyBorder="1" applyAlignment="1">
      <alignment horizontal="center" wrapText="1"/>
    </xf>
    <xf numFmtId="0" fontId="86" fillId="37" borderId="15" xfId="0" applyFont="1" applyFill="1" applyBorder="1" applyAlignment="1">
      <alignment horizontal="left" vertical="center" wrapText="1"/>
    </xf>
    <xf numFmtId="0" fontId="84" fillId="37" borderId="13" xfId="0" applyFont="1" applyFill="1" applyBorder="1" applyAlignment="1">
      <alignment horizontal="center" wrapText="1"/>
    </xf>
    <xf numFmtId="0" fontId="90" fillId="35" borderId="15" xfId="0" applyFont="1" applyFill="1" applyBorder="1" applyAlignment="1">
      <alignment vertical="top" wrapText="1"/>
    </xf>
    <xf numFmtId="0" fontId="29" fillId="35" borderId="13" xfId="0" applyFont="1" applyFill="1" applyBorder="1" applyAlignment="1">
      <alignment horizontal="left" vertical="center" wrapText="1"/>
    </xf>
    <xf numFmtId="4" fontId="7" fillId="35" borderId="13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4" t="s">
        <v>91</v>
      </c>
      <c r="AD1" s="214"/>
    </row>
    <row r="2" spans="29:30" ht="162" customHeight="1">
      <c r="AC2" s="218" t="s">
        <v>244</v>
      </c>
      <c r="AD2" s="218"/>
    </row>
    <row r="3" spans="1:30" ht="18.75">
      <c r="A3" s="10"/>
      <c r="B3" s="10"/>
      <c r="C3" s="217" t="s">
        <v>64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ht="18.75">
      <c r="A4" s="10"/>
      <c r="B4" s="10"/>
      <c r="C4" s="217" t="s">
        <v>221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0" ht="18.75">
      <c r="A5" s="10"/>
      <c r="B5" s="10"/>
      <c r="C5" s="217" t="s">
        <v>77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ht="18.75">
      <c r="A6" s="10"/>
      <c r="B6" s="10"/>
      <c r="C6" s="215" t="s">
        <v>63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0" ht="18.75">
      <c r="A7" s="10"/>
      <c r="B7" s="10"/>
      <c r="C7" s="216" t="s">
        <v>76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30" ht="18.75">
      <c r="A8" s="10"/>
      <c r="B8" s="10"/>
      <c r="C8" s="217" t="s">
        <v>222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</row>
    <row r="9" spans="1:30" ht="18.75">
      <c r="A9" s="10"/>
      <c r="B9" s="10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1:30" ht="19.5">
      <c r="A10" s="10"/>
      <c r="B10" s="10"/>
      <c r="C10" s="206" t="s">
        <v>6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59" s="1" customFormat="1" ht="15.75" customHeight="1">
      <c r="A11" s="10"/>
      <c r="B11" s="10"/>
      <c r="C11" s="208" t="s">
        <v>65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98" t="s">
        <v>223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00" t="s">
        <v>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 t="s">
        <v>32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 t="s">
        <v>33</v>
      </c>
      <c r="Z13" s="211" t="s">
        <v>0</v>
      </c>
      <c r="AA13" s="203" t="s">
        <v>62</v>
      </c>
      <c r="AB13" s="203"/>
      <c r="AC13" s="203"/>
      <c r="AD13" s="20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00" t="s">
        <v>42</v>
      </c>
      <c r="B14" s="200"/>
      <c r="C14" s="200"/>
      <c r="D14" s="200" t="s">
        <v>43</v>
      </c>
      <c r="E14" s="200"/>
      <c r="F14" s="200" t="s">
        <v>44</v>
      </c>
      <c r="G14" s="200"/>
      <c r="H14" s="200" t="s">
        <v>41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7"/>
      <c r="Z14" s="212"/>
      <c r="AA14" s="203" t="s">
        <v>61</v>
      </c>
      <c r="AB14" s="203" t="s">
        <v>60</v>
      </c>
      <c r="AC14" s="203" t="s">
        <v>59</v>
      </c>
      <c r="AD14" s="203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7"/>
      <c r="Z15" s="212"/>
      <c r="AA15" s="203"/>
      <c r="AB15" s="203"/>
      <c r="AC15" s="203"/>
      <c r="AD15" s="20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7"/>
      <c r="Z16" s="213"/>
      <c r="AA16" s="203"/>
      <c r="AB16" s="203"/>
      <c r="AC16" s="203"/>
      <c r="AD16" s="20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204" t="s">
        <v>71</v>
      </c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99" t="s">
        <v>66</v>
      </c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201"/>
      <c r="AD72" s="20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99" t="s">
        <v>67</v>
      </c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99" t="s">
        <v>68</v>
      </c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99"/>
      <c r="K75" s="199" t="s">
        <v>51</v>
      </c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209" t="s">
        <v>69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AB76" s="210" t="s">
        <v>50</v>
      </c>
      <c r="AC76" s="210"/>
      <c r="AD76" s="210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209" t="s">
        <v>49</v>
      </c>
      <c r="K77" s="209"/>
      <c r="L77" s="209"/>
      <c r="M77" s="209"/>
      <c r="N77" s="209"/>
      <c r="O77" s="209"/>
      <c r="P77" s="209"/>
      <c r="Q77" s="209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4"/>
  <sheetViews>
    <sheetView tabSelected="1" view="pageBreakPreview" zoomScaleNormal="75" zoomScaleSheetLayoutView="100" workbookViewId="0" topLeftCell="AC1">
      <selection activeCell="AC10" sqref="AC10:AC1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45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19" t="s">
        <v>263</v>
      </c>
      <c r="AG1" s="219"/>
      <c r="AH1" s="219"/>
      <c r="AI1" s="219"/>
      <c r="AJ1" s="219"/>
      <c r="AK1" s="219"/>
      <c r="AL1" s="219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19" t="s">
        <v>255</v>
      </c>
      <c r="AG2" s="219"/>
      <c r="AH2" s="219"/>
      <c r="AI2" s="219"/>
      <c r="AJ2" s="219"/>
      <c r="AK2" s="219"/>
      <c r="AL2" s="219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34" t="s">
        <v>201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36" t="s">
        <v>238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35" t="s">
        <v>70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37" t="s">
        <v>202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20" t="s">
        <v>78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208" t="s">
        <v>203</v>
      </c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208" t="s">
        <v>204</v>
      </c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200" t="s">
        <v>7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30" t="s">
        <v>92</v>
      </c>
      <c r="T10" s="224"/>
      <c r="U10" s="224" t="s">
        <v>93</v>
      </c>
      <c r="V10" s="224" t="s">
        <v>94</v>
      </c>
      <c r="W10" s="227" t="s">
        <v>95</v>
      </c>
      <c r="X10" s="224" t="s">
        <v>96</v>
      </c>
      <c r="Y10" s="224"/>
      <c r="Z10" s="224" t="s">
        <v>97</v>
      </c>
      <c r="AA10" s="56"/>
      <c r="AB10" s="57"/>
      <c r="AC10" s="233" t="s">
        <v>33</v>
      </c>
      <c r="AD10" s="203" t="s">
        <v>0</v>
      </c>
      <c r="AE10" s="200" t="s">
        <v>34</v>
      </c>
      <c r="AF10" s="200"/>
      <c r="AG10" s="200"/>
      <c r="AH10" s="200"/>
      <c r="AI10" s="200"/>
      <c r="AJ10" s="200"/>
      <c r="AK10" s="200"/>
      <c r="AL10" s="200"/>
      <c r="AM10" s="200"/>
      <c r="AN10" s="9"/>
    </row>
    <row r="11" spans="1:40" s="28" customFormat="1" ht="15" customHeight="1">
      <c r="A11" s="9"/>
      <c r="B11" s="238" t="s">
        <v>42</v>
      </c>
      <c r="C11" s="242"/>
      <c r="D11" s="239"/>
      <c r="E11" s="238" t="s">
        <v>43</v>
      </c>
      <c r="F11" s="239"/>
      <c r="G11" s="238" t="s">
        <v>44</v>
      </c>
      <c r="H11" s="239"/>
      <c r="I11" s="221" t="s">
        <v>103</v>
      </c>
      <c r="J11" s="222"/>
      <c r="K11" s="222"/>
      <c r="L11" s="222"/>
      <c r="M11" s="222"/>
      <c r="N11" s="222"/>
      <c r="O11" s="222"/>
      <c r="P11" s="222"/>
      <c r="Q11" s="222"/>
      <c r="R11" s="223"/>
      <c r="S11" s="231"/>
      <c r="T11" s="225"/>
      <c r="U11" s="225"/>
      <c r="V11" s="225"/>
      <c r="W11" s="228"/>
      <c r="X11" s="225"/>
      <c r="Y11" s="225"/>
      <c r="Z11" s="225"/>
      <c r="AA11" s="58"/>
      <c r="AB11" s="59"/>
      <c r="AC11" s="233"/>
      <c r="AD11" s="203"/>
      <c r="AE11" s="200"/>
      <c r="AF11" s="200"/>
      <c r="AG11" s="200"/>
      <c r="AH11" s="200"/>
      <c r="AI11" s="200"/>
      <c r="AJ11" s="200"/>
      <c r="AK11" s="200"/>
      <c r="AL11" s="200"/>
      <c r="AM11" s="200"/>
      <c r="AN11" s="9"/>
    </row>
    <row r="12" spans="1:40" s="28" customFormat="1" ht="15" customHeight="1">
      <c r="A12" s="9"/>
      <c r="B12" s="246"/>
      <c r="C12" s="247"/>
      <c r="D12" s="248"/>
      <c r="E12" s="246"/>
      <c r="F12" s="248"/>
      <c r="G12" s="246"/>
      <c r="H12" s="248"/>
      <c r="I12" s="238" t="s">
        <v>92</v>
      </c>
      <c r="J12" s="239"/>
      <c r="K12" s="211" t="s">
        <v>93</v>
      </c>
      <c r="L12" s="238" t="s">
        <v>104</v>
      </c>
      <c r="M12" s="239"/>
      <c r="N12" s="238" t="s">
        <v>105</v>
      </c>
      <c r="O12" s="242"/>
      <c r="P12" s="242"/>
      <c r="Q12" s="242"/>
      <c r="R12" s="243"/>
      <c r="S12" s="231"/>
      <c r="T12" s="225"/>
      <c r="U12" s="225"/>
      <c r="V12" s="225"/>
      <c r="W12" s="228"/>
      <c r="X12" s="225"/>
      <c r="Y12" s="225"/>
      <c r="Z12" s="225"/>
      <c r="AA12" s="58"/>
      <c r="AB12" s="59"/>
      <c r="AC12" s="233"/>
      <c r="AD12" s="203"/>
      <c r="AE12" s="200"/>
      <c r="AF12" s="200"/>
      <c r="AG12" s="200"/>
      <c r="AH12" s="200"/>
      <c r="AI12" s="200"/>
      <c r="AJ12" s="200"/>
      <c r="AK12" s="200"/>
      <c r="AL12" s="200"/>
      <c r="AM12" s="200"/>
      <c r="AN12" s="9"/>
    </row>
    <row r="13" spans="1:39" s="28" customFormat="1" ht="25.5">
      <c r="A13" s="9"/>
      <c r="B13" s="240"/>
      <c r="C13" s="244"/>
      <c r="D13" s="241"/>
      <c r="E13" s="240"/>
      <c r="F13" s="241"/>
      <c r="G13" s="240"/>
      <c r="H13" s="241"/>
      <c r="I13" s="240"/>
      <c r="J13" s="241"/>
      <c r="K13" s="213"/>
      <c r="L13" s="240"/>
      <c r="M13" s="241"/>
      <c r="N13" s="240"/>
      <c r="O13" s="244"/>
      <c r="P13" s="244"/>
      <c r="Q13" s="244"/>
      <c r="R13" s="245"/>
      <c r="S13" s="232"/>
      <c r="T13" s="226"/>
      <c r="U13" s="226"/>
      <c r="V13" s="226"/>
      <c r="W13" s="229"/>
      <c r="X13" s="226"/>
      <c r="Y13" s="226"/>
      <c r="Z13" s="226"/>
      <c r="AA13" s="60"/>
      <c r="AB13" s="61"/>
      <c r="AC13" s="233"/>
      <c r="AD13" s="203"/>
      <c r="AE13" s="45">
        <v>2021</v>
      </c>
      <c r="AF13" s="45">
        <v>2022</v>
      </c>
      <c r="AG13" s="45">
        <v>2023</v>
      </c>
      <c r="AH13" s="45">
        <v>2024</v>
      </c>
      <c r="AI13" s="45">
        <v>2025</v>
      </c>
      <c r="AJ13" s="45">
        <v>2026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42">
        <v>22</v>
      </c>
      <c r="X14" s="143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160" customFormat="1" ht="21" customHeight="1">
      <c r="A15" s="148"/>
      <c r="B15" s="149">
        <v>8</v>
      </c>
      <c r="C15" s="149">
        <v>0</v>
      </c>
      <c r="D15" s="149">
        <v>4</v>
      </c>
      <c r="E15" s="191">
        <v>0</v>
      </c>
      <c r="F15" s="191">
        <v>0</v>
      </c>
      <c r="G15" s="191">
        <v>0</v>
      </c>
      <c r="H15" s="191">
        <v>0</v>
      </c>
      <c r="I15" s="191">
        <v>1</v>
      </c>
      <c r="J15" s="149">
        <v>4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1</v>
      </c>
      <c r="T15" s="149">
        <v>4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93">
        <v>0</v>
      </c>
      <c r="AC15" s="192" t="s">
        <v>10</v>
      </c>
      <c r="AD15" s="154" t="s">
        <v>81</v>
      </c>
      <c r="AE15" s="159">
        <f aca="true" t="shared" si="0" ref="AE15:AJ15">AE23+AE79+AE124+AE154</f>
        <v>40827548</v>
      </c>
      <c r="AF15" s="159">
        <f t="shared" si="0"/>
        <v>37871989</v>
      </c>
      <c r="AG15" s="159">
        <f t="shared" si="0"/>
        <v>35989989</v>
      </c>
      <c r="AH15" s="159">
        <f t="shared" si="0"/>
        <v>35989989</v>
      </c>
      <c r="AI15" s="159">
        <f t="shared" si="0"/>
        <v>36089989</v>
      </c>
      <c r="AJ15" s="159">
        <f t="shared" si="0"/>
        <v>36089989</v>
      </c>
      <c r="AK15" s="173">
        <f>AJ15+AI15+AH15+AG15+AF15+AE15</f>
        <v>222859493</v>
      </c>
      <c r="AL15" s="156">
        <v>2026</v>
      </c>
      <c r="AM15" s="126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96">
        <v>0</v>
      </c>
      <c r="AC16" s="97" t="s">
        <v>121</v>
      </c>
      <c r="AD16" s="77"/>
      <c r="AE16" s="98"/>
      <c r="AF16" s="99"/>
      <c r="AG16" s="99"/>
      <c r="AH16" s="99"/>
      <c r="AI16" s="99"/>
      <c r="AJ16" s="99"/>
      <c r="AK16" s="99"/>
      <c r="AL16" s="99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96">
        <v>1</v>
      </c>
      <c r="AC17" s="97" t="s">
        <v>205</v>
      </c>
      <c r="AD17" s="77" t="s">
        <v>86</v>
      </c>
      <c r="AE17" s="93">
        <v>82</v>
      </c>
      <c r="AF17" s="93">
        <v>82</v>
      </c>
      <c r="AG17" s="93">
        <v>82</v>
      </c>
      <c r="AH17" s="93">
        <v>82</v>
      </c>
      <c r="AI17" s="93">
        <v>82</v>
      </c>
      <c r="AJ17" s="93">
        <v>82</v>
      </c>
      <c r="AK17" s="93">
        <v>82</v>
      </c>
      <c r="AL17" s="95">
        <v>2026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96">
        <v>2</v>
      </c>
      <c r="AC18" s="140" t="s">
        <v>226</v>
      </c>
      <c r="AD18" s="77" t="s">
        <v>79</v>
      </c>
      <c r="AE18" s="82">
        <v>28575</v>
      </c>
      <c r="AF18" s="74">
        <v>28580</v>
      </c>
      <c r="AG18" s="82">
        <v>28585</v>
      </c>
      <c r="AH18" s="82">
        <v>28590</v>
      </c>
      <c r="AI18" s="82">
        <v>28595</v>
      </c>
      <c r="AJ18" s="82">
        <v>28600</v>
      </c>
      <c r="AK18" s="82">
        <v>28600</v>
      </c>
      <c r="AL18" s="95">
        <v>2026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96">
        <v>3</v>
      </c>
      <c r="AC19" s="97" t="s">
        <v>206</v>
      </c>
      <c r="AD19" s="77" t="s">
        <v>86</v>
      </c>
      <c r="AE19" s="74">
        <v>0.1</v>
      </c>
      <c r="AF19" s="74">
        <v>0.1</v>
      </c>
      <c r="AG19" s="74">
        <v>0.1</v>
      </c>
      <c r="AH19" s="74">
        <v>0.1</v>
      </c>
      <c r="AI19" s="74">
        <v>0.1</v>
      </c>
      <c r="AJ19" s="74">
        <v>0.1</v>
      </c>
      <c r="AK19" s="74">
        <v>0.1</v>
      </c>
      <c r="AL19" s="95">
        <v>2026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96">
        <v>0</v>
      </c>
      <c r="AC20" s="136" t="s">
        <v>207</v>
      </c>
      <c r="AD20" s="77"/>
      <c r="AE20" s="98"/>
      <c r="AF20" s="99"/>
      <c r="AG20" s="99"/>
      <c r="AH20" s="99"/>
      <c r="AI20" s="99"/>
      <c r="AJ20" s="99"/>
      <c r="AK20" s="99"/>
      <c r="AL20" s="95">
        <v>2026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96">
        <v>1</v>
      </c>
      <c r="AC21" s="97" t="s">
        <v>84</v>
      </c>
      <c r="AD21" s="77" t="s">
        <v>86</v>
      </c>
      <c r="AE21" s="74">
        <v>11.5</v>
      </c>
      <c r="AF21" s="74">
        <v>11.7</v>
      </c>
      <c r="AG21" s="74">
        <v>11.7</v>
      </c>
      <c r="AH21" s="74">
        <v>11.7</v>
      </c>
      <c r="AI21" s="74">
        <v>11.7</v>
      </c>
      <c r="AJ21" s="74">
        <v>11.7</v>
      </c>
      <c r="AK21" s="74">
        <v>11.8</v>
      </c>
      <c r="AL21" s="95">
        <v>2026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96">
        <v>2</v>
      </c>
      <c r="AC22" s="97" t="s">
        <v>85</v>
      </c>
      <c r="AD22" s="77" t="s">
        <v>86</v>
      </c>
      <c r="AE22" s="74">
        <v>64</v>
      </c>
      <c r="AF22" s="74">
        <v>66.2</v>
      </c>
      <c r="AG22" s="74">
        <v>66.2</v>
      </c>
      <c r="AH22" s="74">
        <v>66.2</v>
      </c>
      <c r="AI22" s="74">
        <v>66.2</v>
      </c>
      <c r="AJ22" s="74">
        <v>66.2</v>
      </c>
      <c r="AK22" s="74">
        <v>66.2</v>
      </c>
      <c r="AL22" s="95">
        <v>2026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96">
        <v>0</v>
      </c>
      <c r="AC23" s="194" t="s">
        <v>251</v>
      </c>
      <c r="AD23" s="77" t="s">
        <v>82</v>
      </c>
      <c r="AE23" s="100">
        <f>AE24+AE49+AE55+AE63</f>
        <v>11167017</v>
      </c>
      <c r="AF23" s="100">
        <f>AF24+AF49+AF55+AF63+AF75</f>
        <v>10915517</v>
      </c>
      <c r="AG23" s="100">
        <f>AG24+AG55+AG63</f>
        <v>10033517</v>
      </c>
      <c r="AH23" s="100">
        <f>AH24+AH55+AH63</f>
        <v>10033517</v>
      </c>
      <c r="AI23" s="100">
        <f>AI24+AI55+AI63</f>
        <v>10133517</v>
      </c>
      <c r="AJ23" s="100">
        <f>AJ24+AJ55+AJ63</f>
        <v>10133517</v>
      </c>
      <c r="AK23" s="100">
        <f>AE23+AF23+AG23+AH23+AI23+AJ23</f>
        <v>62416602</v>
      </c>
      <c r="AL23" s="95">
        <v>2026</v>
      </c>
      <c r="AM23" s="50"/>
    </row>
    <row r="24" spans="1:39" s="76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96">
        <v>0</v>
      </c>
      <c r="AC24" s="101" t="s">
        <v>208</v>
      </c>
      <c r="AD24" s="77" t="s">
        <v>81</v>
      </c>
      <c r="AE24" s="102">
        <f aca="true" t="shared" si="1" ref="AE24:AJ24">AE27+AE47</f>
        <v>8472917</v>
      </c>
      <c r="AF24" s="102">
        <f t="shared" si="1"/>
        <v>8156917</v>
      </c>
      <c r="AG24" s="102">
        <f t="shared" si="1"/>
        <v>7656917</v>
      </c>
      <c r="AH24" s="102">
        <f t="shared" si="1"/>
        <v>7656917</v>
      </c>
      <c r="AI24" s="102">
        <f t="shared" si="1"/>
        <v>7656917</v>
      </c>
      <c r="AJ24" s="102">
        <f t="shared" si="1"/>
        <v>7656917</v>
      </c>
      <c r="AK24" s="100">
        <f>AE24+AF24+AG24+AH24+AI24+AJ24</f>
        <v>47257502</v>
      </c>
      <c r="AL24" s="95">
        <v>2026</v>
      </c>
      <c r="AM24" s="50"/>
    </row>
    <row r="25" spans="1:39" s="76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96">
        <v>1</v>
      </c>
      <c r="AC25" s="97" t="s">
        <v>122</v>
      </c>
      <c r="AD25" s="77" t="s">
        <v>86</v>
      </c>
      <c r="AE25" s="74">
        <v>82.1</v>
      </c>
      <c r="AF25" s="74">
        <v>82.15</v>
      </c>
      <c r="AG25" s="74">
        <v>82.2</v>
      </c>
      <c r="AH25" s="74">
        <v>82.25</v>
      </c>
      <c r="AI25" s="74">
        <v>82.3</v>
      </c>
      <c r="AJ25" s="74">
        <v>82.35</v>
      </c>
      <c r="AK25" s="74">
        <v>82.35</v>
      </c>
      <c r="AL25" s="95">
        <v>2026</v>
      </c>
      <c r="AM25" s="50"/>
    </row>
    <row r="26" spans="1:39" s="76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96">
        <v>2</v>
      </c>
      <c r="AC26" s="103" t="s">
        <v>123</v>
      </c>
      <c r="AD26" s="77" t="s">
        <v>83</v>
      </c>
      <c r="AE26" s="82">
        <v>2000</v>
      </c>
      <c r="AF26" s="74">
        <v>2000</v>
      </c>
      <c r="AG26" s="74">
        <v>2000</v>
      </c>
      <c r="AH26" s="74">
        <v>2000</v>
      </c>
      <c r="AI26" s="74">
        <v>2000</v>
      </c>
      <c r="AJ26" s="74">
        <v>2816</v>
      </c>
      <c r="AK26" s="82">
        <v>2816</v>
      </c>
      <c r="AL26" s="95">
        <v>2026</v>
      </c>
      <c r="AM26" s="50"/>
    </row>
    <row r="27" spans="1:39" s="165" customFormat="1" ht="17.25" customHeight="1">
      <c r="A27" s="68"/>
      <c r="B27" s="69">
        <v>8</v>
      </c>
      <c r="C27" s="69">
        <v>0</v>
      </c>
      <c r="D27" s="69">
        <v>4</v>
      </c>
      <c r="E27" s="70">
        <v>0</v>
      </c>
      <c r="F27" s="70">
        <v>8</v>
      </c>
      <c r="G27" s="70">
        <v>0</v>
      </c>
      <c r="H27" s="70">
        <v>1</v>
      </c>
      <c r="I27" s="70">
        <v>1</v>
      </c>
      <c r="J27" s="71">
        <v>4</v>
      </c>
      <c r="K27" s="71">
        <v>1</v>
      </c>
      <c r="L27" s="71">
        <v>0</v>
      </c>
      <c r="M27" s="71">
        <v>1</v>
      </c>
      <c r="N27" s="71">
        <v>2</v>
      </c>
      <c r="O27" s="71">
        <v>0</v>
      </c>
      <c r="P27" s="71">
        <v>1</v>
      </c>
      <c r="Q27" s="71">
        <v>1</v>
      </c>
      <c r="R27" s="71">
        <v>0</v>
      </c>
      <c r="S27" s="69">
        <v>1</v>
      </c>
      <c r="T27" s="69">
        <v>4</v>
      </c>
      <c r="U27" s="72">
        <v>1</v>
      </c>
      <c r="V27" s="72">
        <v>0</v>
      </c>
      <c r="W27" s="72">
        <v>1</v>
      </c>
      <c r="X27" s="72">
        <v>1</v>
      </c>
      <c r="Y27" s="72">
        <v>1</v>
      </c>
      <c r="Z27" s="72">
        <v>0</v>
      </c>
      <c r="AA27" s="72">
        <v>0</v>
      </c>
      <c r="AB27" s="127">
        <v>0</v>
      </c>
      <c r="AC27" s="162" t="s">
        <v>124</v>
      </c>
      <c r="AD27" s="132" t="s">
        <v>81</v>
      </c>
      <c r="AE27" s="163">
        <v>8448911</v>
      </c>
      <c r="AF27" s="163">
        <v>8132911</v>
      </c>
      <c r="AG27" s="163">
        <v>7632911</v>
      </c>
      <c r="AH27" s="163">
        <v>7632911</v>
      </c>
      <c r="AI27" s="163">
        <v>7632911</v>
      </c>
      <c r="AJ27" s="163">
        <v>7632911</v>
      </c>
      <c r="AK27" s="163">
        <f>AE27+AF27+AG27+AH27+AI27+AJ27</f>
        <v>47113466</v>
      </c>
      <c r="AL27" s="164">
        <v>2026</v>
      </c>
      <c r="AM27" s="67"/>
    </row>
    <row r="28" spans="1:39" s="76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96">
        <v>1</v>
      </c>
      <c r="AC28" s="104" t="s">
        <v>125</v>
      </c>
      <c r="AD28" s="77" t="s">
        <v>79</v>
      </c>
      <c r="AE28" s="82">
        <v>122464</v>
      </c>
      <c r="AF28" s="82">
        <v>124464</v>
      </c>
      <c r="AG28" s="82">
        <v>126464</v>
      </c>
      <c r="AH28" s="82">
        <v>128464</v>
      </c>
      <c r="AI28" s="82">
        <v>130464</v>
      </c>
      <c r="AJ28" s="82">
        <v>133280</v>
      </c>
      <c r="AK28" s="82">
        <v>133280</v>
      </c>
      <c r="AL28" s="95">
        <v>2026</v>
      </c>
      <c r="AM28" s="50"/>
    </row>
    <row r="29" spans="1:39" s="76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96">
        <v>2</v>
      </c>
      <c r="AC29" s="105" t="s">
        <v>126</v>
      </c>
      <c r="AD29" s="77" t="s">
        <v>107</v>
      </c>
      <c r="AE29" s="106">
        <v>1</v>
      </c>
      <c r="AF29" s="106">
        <v>1</v>
      </c>
      <c r="AG29" s="106">
        <v>1</v>
      </c>
      <c r="AH29" s="106">
        <v>1</v>
      </c>
      <c r="AI29" s="106">
        <v>1</v>
      </c>
      <c r="AJ29" s="106">
        <v>1</v>
      </c>
      <c r="AK29" s="106">
        <v>1</v>
      </c>
      <c r="AL29" s="95">
        <v>2026</v>
      </c>
      <c r="AM29" s="50"/>
    </row>
    <row r="30" spans="1:39" s="76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96">
        <v>3</v>
      </c>
      <c r="AC30" s="135" t="s">
        <v>232</v>
      </c>
      <c r="AD30" s="77" t="s">
        <v>107</v>
      </c>
      <c r="AE30" s="106">
        <v>1</v>
      </c>
      <c r="AF30" s="106">
        <v>1</v>
      </c>
      <c r="AG30" s="106">
        <v>1</v>
      </c>
      <c r="AH30" s="106">
        <v>1</v>
      </c>
      <c r="AI30" s="106">
        <v>1</v>
      </c>
      <c r="AJ30" s="106">
        <v>1</v>
      </c>
      <c r="AK30" s="106">
        <v>1</v>
      </c>
      <c r="AL30" s="95">
        <v>2026</v>
      </c>
      <c r="AM30" s="50"/>
    </row>
    <row r="31" spans="1:39" s="76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96">
        <v>4</v>
      </c>
      <c r="AC31" s="107" t="s">
        <v>127</v>
      </c>
      <c r="AD31" s="77" t="s">
        <v>102</v>
      </c>
      <c r="AE31" s="108">
        <v>15800</v>
      </c>
      <c r="AF31" s="108">
        <v>15900</v>
      </c>
      <c r="AG31" s="108">
        <v>16000</v>
      </c>
      <c r="AH31" s="108">
        <v>16500</v>
      </c>
      <c r="AI31" s="108">
        <v>17000</v>
      </c>
      <c r="AJ31" s="108">
        <v>17752</v>
      </c>
      <c r="AK31" s="108">
        <v>17752</v>
      </c>
      <c r="AL31" s="95">
        <v>2026</v>
      </c>
      <c r="AM31" s="50"/>
    </row>
    <row r="32" spans="1:39" s="76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96">
        <v>5</v>
      </c>
      <c r="AC32" s="97" t="s">
        <v>128</v>
      </c>
      <c r="AD32" s="77" t="s">
        <v>86</v>
      </c>
      <c r="AE32" s="74">
        <v>64</v>
      </c>
      <c r="AF32" s="74">
        <v>66.2</v>
      </c>
      <c r="AG32" s="74">
        <v>66.2</v>
      </c>
      <c r="AH32" s="74">
        <v>66.2</v>
      </c>
      <c r="AI32" s="74">
        <v>66.2</v>
      </c>
      <c r="AJ32" s="74">
        <v>66.2</v>
      </c>
      <c r="AK32" s="74">
        <v>66.2</v>
      </c>
      <c r="AL32" s="95">
        <v>2026</v>
      </c>
      <c r="AM32" s="50"/>
    </row>
    <row r="33" spans="1:39" s="76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96">
        <v>6</v>
      </c>
      <c r="AC33" s="107" t="s">
        <v>129</v>
      </c>
      <c r="AD33" s="77" t="s">
        <v>79</v>
      </c>
      <c r="AE33" s="74">
        <v>3</v>
      </c>
      <c r="AF33" s="74">
        <v>3</v>
      </c>
      <c r="AG33" s="74">
        <v>3</v>
      </c>
      <c r="AH33" s="74">
        <v>3</v>
      </c>
      <c r="AI33" s="74">
        <v>3</v>
      </c>
      <c r="AJ33" s="74">
        <v>3</v>
      </c>
      <c r="AK33" s="74">
        <f>AE33+AF33+AG33+AH33+AI33+AJ33</f>
        <v>18</v>
      </c>
      <c r="AL33" s="95">
        <v>2026</v>
      </c>
      <c r="AM33" s="50"/>
    </row>
    <row r="34" spans="1:39" s="76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96">
        <v>0</v>
      </c>
      <c r="AC34" s="101" t="s">
        <v>130</v>
      </c>
      <c r="AD34" s="77" t="str">
        <f aca="true" t="shared" si="2" ref="AD34:AL34">AD43</f>
        <v>да - 1, нет - 0</v>
      </c>
      <c r="AE34" s="109">
        <f t="shared" si="2"/>
        <v>1</v>
      </c>
      <c r="AF34" s="109">
        <f t="shared" si="2"/>
        <v>1</v>
      </c>
      <c r="AG34" s="109">
        <f t="shared" si="2"/>
        <v>1</v>
      </c>
      <c r="AH34" s="109">
        <f t="shared" si="2"/>
        <v>1</v>
      </c>
      <c r="AI34" s="109">
        <f t="shared" si="2"/>
        <v>1</v>
      </c>
      <c r="AJ34" s="109">
        <f t="shared" si="2"/>
        <v>1</v>
      </c>
      <c r="AK34" s="109">
        <f t="shared" si="2"/>
        <v>1</v>
      </c>
      <c r="AL34" s="95" t="str">
        <f t="shared" si="2"/>
        <v>2021-2026</v>
      </c>
      <c r="AM34" s="50"/>
    </row>
    <row r="35" spans="1:39" s="76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96">
        <v>1</v>
      </c>
      <c r="AC35" s="97" t="s">
        <v>131</v>
      </c>
      <c r="AD35" s="77" t="s">
        <v>86</v>
      </c>
      <c r="AE35" s="74">
        <v>78</v>
      </c>
      <c r="AF35" s="74">
        <v>78</v>
      </c>
      <c r="AG35" s="74">
        <v>78</v>
      </c>
      <c r="AH35" s="74">
        <v>79</v>
      </c>
      <c r="AI35" s="74">
        <v>79</v>
      </c>
      <c r="AJ35" s="74">
        <v>79</v>
      </c>
      <c r="AK35" s="74">
        <v>79</v>
      </c>
      <c r="AL35" s="95">
        <v>2026</v>
      </c>
      <c r="AM35" s="50"/>
    </row>
    <row r="36" spans="1:39" s="76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96">
        <v>2</v>
      </c>
      <c r="AC36" s="97" t="s">
        <v>132</v>
      </c>
      <c r="AD36" s="77" t="s">
        <v>107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95">
        <v>2026</v>
      </c>
      <c r="AM36" s="50"/>
    </row>
    <row r="37" spans="1:39" s="76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96">
        <v>0</v>
      </c>
      <c r="AC37" s="107" t="s">
        <v>133</v>
      </c>
      <c r="AD37" s="77" t="s">
        <v>107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95">
        <v>2026</v>
      </c>
      <c r="AM37" s="50"/>
    </row>
    <row r="38" spans="1:39" s="76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96">
        <v>1</v>
      </c>
      <c r="AC38" s="107" t="s">
        <v>134</v>
      </c>
      <c r="AD38" s="77" t="s">
        <v>83</v>
      </c>
      <c r="AE38" s="74">
        <v>350</v>
      </c>
      <c r="AF38" s="74">
        <v>350</v>
      </c>
      <c r="AG38" s="74">
        <v>400</v>
      </c>
      <c r="AH38" s="74">
        <v>400</v>
      </c>
      <c r="AI38" s="74">
        <v>400</v>
      </c>
      <c r="AJ38" s="74">
        <v>450</v>
      </c>
      <c r="AK38" s="74">
        <f>AE38+AF38+AG38+AH38+AI38+AJ38</f>
        <v>2350</v>
      </c>
      <c r="AL38" s="95">
        <v>2026</v>
      </c>
      <c r="AM38" s="50"/>
    </row>
    <row r="39" spans="1:39" s="76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96">
        <v>1</v>
      </c>
      <c r="AC39" s="97" t="s">
        <v>135</v>
      </c>
      <c r="AD39" s="77" t="s">
        <v>114</v>
      </c>
      <c r="AE39" s="93">
        <v>1</v>
      </c>
      <c r="AF39" s="93">
        <v>1</v>
      </c>
      <c r="AG39" s="93">
        <v>1</v>
      </c>
      <c r="AH39" s="93">
        <v>1</v>
      </c>
      <c r="AI39" s="93">
        <v>1</v>
      </c>
      <c r="AJ39" s="93">
        <v>1</v>
      </c>
      <c r="AK39" s="93">
        <v>1</v>
      </c>
      <c r="AL39" s="95">
        <v>2026</v>
      </c>
      <c r="AM39" s="50"/>
    </row>
    <row r="40" spans="1:39" s="76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96">
        <v>2</v>
      </c>
      <c r="AC40" s="97" t="s">
        <v>136</v>
      </c>
      <c r="AD40" s="77" t="s">
        <v>83</v>
      </c>
      <c r="AE40" s="93">
        <v>800</v>
      </c>
      <c r="AF40" s="93">
        <v>850</v>
      </c>
      <c r="AG40" s="93">
        <v>850</v>
      </c>
      <c r="AH40" s="93">
        <v>850</v>
      </c>
      <c r="AI40" s="93">
        <v>850</v>
      </c>
      <c r="AJ40" s="93">
        <v>900</v>
      </c>
      <c r="AK40" s="93">
        <v>900</v>
      </c>
      <c r="AL40" s="95">
        <v>2026</v>
      </c>
      <c r="AM40" s="50"/>
    </row>
    <row r="41" spans="1:39" s="76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96">
        <v>0</v>
      </c>
      <c r="AC41" s="107" t="s">
        <v>137</v>
      </c>
      <c r="AD41" s="77" t="s">
        <v>114</v>
      </c>
      <c r="AE41" s="93">
        <v>1</v>
      </c>
      <c r="AF41" s="93">
        <v>1</v>
      </c>
      <c r="AG41" s="93">
        <v>1</v>
      </c>
      <c r="AH41" s="93">
        <v>1</v>
      </c>
      <c r="AI41" s="93">
        <v>1</v>
      </c>
      <c r="AJ41" s="93">
        <v>1</v>
      </c>
      <c r="AK41" s="93">
        <v>1</v>
      </c>
      <c r="AL41" s="95">
        <v>2026</v>
      </c>
      <c r="AM41" s="50"/>
    </row>
    <row r="42" spans="1:39" s="76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96">
        <v>1</v>
      </c>
      <c r="AC42" s="107" t="s">
        <v>138</v>
      </c>
      <c r="AD42" s="77" t="s">
        <v>87</v>
      </c>
      <c r="AE42" s="74">
        <v>1</v>
      </c>
      <c r="AF42" s="74">
        <v>1</v>
      </c>
      <c r="AG42" s="74">
        <v>1</v>
      </c>
      <c r="AH42" s="74">
        <v>1</v>
      </c>
      <c r="AI42" s="74">
        <v>1</v>
      </c>
      <c r="AJ42" s="74">
        <v>1</v>
      </c>
      <c r="AK42" s="74">
        <v>3</v>
      </c>
      <c r="AL42" s="95">
        <v>2026</v>
      </c>
      <c r="AM42" s="50"/>
    </row>
    <row r="43" spans="1:39" s="76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96">
        <v>0</v>
      </c>
      <c r="AC43" s="107" t="s">
        <v>139</v>
      </c>
      <c r="AD43" s="77" t="s">
        <v>107</v>
      </c>
      <c r="AE43" s="96">
        <v>1</v>
      </c>
      <c r="AF43" s="96">
        <v>1</v>
      </c>
      <c r="AG43" s="96">
        <v>1</v>
      </c>
      <c r="AH43" s="96">
        <v>1</v>
      </c>
      <c r="AI43" s="96">
        <v>1</v>
      </c>
      <c r="AJ43" s="96">
        <v>1</v>
      </c>
      <c r="AK43" s="96">
        <v>1</v>
      </c>
      <c r="AL43" s="109" t="s">
        <v>242</v>
      </c>
      <c r="AM43" s="50"/>
    </row>
    <row r="44" spans="1:39" s="76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96">
        <v>1</v>
      </c>
      <c r="AC44" s="107" t="s">
        <v>140</v>
      </c>
      <c r="AD44" s="77" t="s">
        <v>83</v>
      </c>
      <c r="AE44" s="74">
        <v>2</v>
      </c>
      <c r="AF44" s="74">
        <v>2</v>
      </c>
      <c r="AG44" s="74">
        <v>2</v>
      </c>
      <c r="AH44" s="74">
        <v>2</v>
      </c>
      <c r="AI44" s="74">
        <v>2</v>
      </c>
      <c r="AJ44" s="74">
        <v>2</v>
      </c>
      <c r="AK44" s="74">
        <v>2</v>
      </c>
      <c r="AL44" s="95">
        <v>2026</v>
      </c>
      <c r="AM44" s="50"/>
    </row>
    <row r="45" spans="1:39" s="76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96">
        <v>0</v>
      </c>
      <c r="AC45" s="105" t="s">
        <v>141</v>
      </c>
      <c r="AD45" s="77" t="s">
        <v>81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f>AE45</f>
        <v>0</v>
      </c>
      <c r="AL45" s="95">
        <v>2026</v>
      </c>
      <c r="AM45" s="50"/>
    </row>
    <row r="46" spans="1:39" s="76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96">
        <v>1</v>
      </c>
      <c r="AC46" s="105" t="s">
        <v>142</v>
      </c>
      <c r="AD46" s="110" t="s">
        <v>86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f>AE46</f>
        <v>0</v>
      </c>
      <c r="AL46" s="95">
        <v>2026</v>
      </c>
      <c r="AM46" s="50"/>
    </row>
    <row r="47" spans="1:39" s="165" customFormat="1" ht="30">
      <c r="A47" s="68"/>
      <c r="B47" s="69">
        <v>8</v>
      </c>
      <c r="C47" s="69">
        <v>0</v>
      </c>
      <c r="D47" s="69">
        <v>4</v>
      </c>
      <c r="E47" s="70">
        <v>0</v>
      </c>
      <c r="F47" s="70">
        <v>8</v>
      </c>
      <c r="G47" s="70">
        <v>0</v>
      </c>
      <c r="H47" s="70">
        <v>1</v>
      </c>
      <c r="I47" s="70">
        <v>1</v>
      </c>
      <c r="J47" s="71">
        <v>4</v>
      </c>
      <c r="K47" s="71">
        <v>1</v>
      </c>
      <c r="L47" s="71">
        <v>0</v>
      </c>
      <c r="M47" s="71">
        <v>1</v>
      </c>
      <c r="N47" s="71" t="s">
        <v>108</v>
      </c>
      <c r="O47" s="71">
        <v>0</v>
      </c>
      <c r="P47" s="71">
        <v>6</v>
      </c>
      <c r="Q47" s="71">
        <v>8</v>
      </c>
      <c r="R47" s="71">
        <v>0</v>
      </c>
      <c r="S47" s="69">
        <v>1</v>
      </c>
      <c r="T47" s="69">
        <v>4</v>
      </c>
      <c r="U47" s="72">
        <v>1</v>
      </c>
      <c r="V47" s="72">
        <v>0</v>
      </c>
      <c r="W47" s="72">
        <v>1</v>
      </c>
      <c r="X47" s="72">
        <v>1</v>
      </c>
      <c r="Y47" s="72">
        <v>7</v>
      </c>
      <c r="Z47" s="72">
        <v>0</v>
      </c>
      <c r="AA47" s="72">
        <v>0</v>
      </c>
      <c r="AB47" s="127">
        <v>0</v>
      </c>
      <c r="AC47" s="166" t="s">
        <v>257</v>
      </c>
      <c r="AD47" s="132" t="s">
        <v>81</v>
      </c>
      <c r="AE47" s="163">
        <v>24006</v>
      </c>
      <c r="AF47" s="163">
        <v>24006</v>
      </c>
      <c r="AG47" s="163">
        <v>24006</v>
      </c>
      <c r="AH47" s="163">
        <v>24006</v>
      </c>
      <c r="AI47" s="163">
        <v>24006</v>
      </c>
      <c r="AJ47" s="163">
        <v>24006</v>
      </c>
      <c r="AK47" s="163">
        <f>AJ47+AI47+AH47+AG47+AF47+AE47</f>
        <v>144036</v>
      </c>
      <c r="AL47" s="164">
        <v>2026</v>
      </c>
      <c r="AM47" s="67"/>
    </row>
    <row r="48" spans="1:39" s="165" customFormat="1" ht="30">
      <c r="A48" s="68"/>
      <c r="B48" s="69">
        <v>8</v>
      </c>
      <c r="C48" s="69">
        <v>0</v>
      </c>
      <c r="D48" s="69">
        <v>4</v>
      </c>
      <c r="E48" s="70">
        <v>0</v>
      </c>
      <c r="F48" s="70">
        <v>8</v>
      </c>
      <c r="G48" s="70">
        <v>0</v>
      </c>
      <c r="H48" s="70">
        <v>1</v>
      </c>
      <c r="I48" s="70">
        <v>1</v>
      </c>
      <c r="J48" s="71">
        <v>4</v>
      </c>
      <c r="K48" s="71">
        <v>1</v>
      </c>
      <c r="L48" s="71">
        <v>0</v>
      </c>
      <c r="M48" s="71">
        <v>1</v>
      </c>
      <c r="N48" s="71" t="s">
        <v>108</v>
      </c>
      <c r="O48" s="71">
        <v>0</v>
      </c>
      <c r="P48" s="71">
        <v>6</v>
      </c>
      <c r="Q48" s="71">
        <v>8</v>
      </c>
      <c r="R48" s="71">
        <v>0</v>
      </c>
      <c r="S48" s="69">
        <v>1</v>
      </c>
      <c r="T48" s="69">
        <v>4</v>
      </c>
      <c r="U48" s="72">
        <v>1</v>
      </c>
      <c r="V48" s="72">
        <v>0</v>
      </c>
      <c r="W48" s="72">
        <v>1</v>
      </c>
      <c r="X48" s="72">
        <v>1</v>
      </c>
      <c r="Y48" s="72">
        <v>7</v>
      </c>
      <c r="Z48" s="72">
        <v>0</v>
      </c>
      <c r="AA48" s="72">
        <v>0</v>
      </c>
      <c r="AB48" s="127">
        <v>1</v>
      </c>
      <c r="AC48" s="167" t="s">
        <v>235</v>
      </c>
      <c r="AD48" s="132" t="s">
        <v>81</v>
      </c>
      <c r="AE48" s="168">
        <v>27615.4</v>
      </c>
      <c r="AF48" s="168">
        <v>27615.4</v>
      </c>
      <c r="AG48" s="168">
        <v>27615.4</v>
      </c>
      <c r="AH48" s="168">
        <v>27615.4</v>
      </c>
      <c r="AI48" s="168">
        <v>27615.4</v>
      </c>
      <c r="AJ48" s="168">
        <v>27615.4</v>
      </c>
      <c r="AK48" s="168">
        <v>27615.4</v>
      </c>
      <c r="AL48" s="169" t="s">
        <v>242</v>
      </c>
      <c r="AM48" s="67"/>
    </row>
    <row r="49" spans="1:39" s="76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96">
        <v>0</v>
      </c>
      <c r="AC49" s="101" t="s">
        <v>247</v>
      </c>
      <c r="AD49" s="77" t="s">
        <v>81</v>
      </c>
      <c r="AE49" s="79">
        <f>AE50+AE52</f>
        <v>0</v>
      </c>
      <c r="AF49" s="79">
        <f>AF52</f>
        <v>0</v>
      </c>
      <c r="AG49" s="79">
        <f>AG52</f>
        <v>0</v>
      </c>
      <c r="AH49" s="79">
        <f>AH52</f>
        <v>0</v>
      </c>
      <c r="AI49" s="79">
        <f>AI52</f>
        <v>0</v>
      </c>
      <c r="AJ49" s="79">
        <f>AJ52</f>
        <v>0</v>
      </c>
      <c r="AK49" s="79">
        <v>0</v>
      </c>
      <c r="AL49" s="95">
        <v>2026</v>
      </c>
      <c r="AM49" s="146">
        <v>2023</v>
      </c>
    </row>
    <row r="50" spans="1:39" s="165" customFormat="1" ht="31.5">
      <c r="A50" s="68"/>
      <c r="B50" s="69">
        <v>8</v>
      </c>
      <c r="C50" s="69">
        <v>0</v>
      </c>
      <c r="D50" s="69">
        <v>4</v>
      </c>
      <c r="E50" s="70">
        <v>0</v>
      </c>
      <c r="F50" s="70">
        <v>8</v>
      </c>
      <c r="G50" s="70">
        <v>0</v>
      </c>
      <c r="H50" s="70">
        <v>1</v>
      </c>
      <c r="I50" s="70">
        <v>1</v>
      </c>
      <c r="J50" s="71">
        <v>4</v>
      </c>
      <c r="K50" s="71">
        <v>1</v>
      </c>
      <c r="L50" s="71">
        <v>0</v>
      </c>
      <c r="M50" s="71">
        <v>2</v>
      </c>
      <c r="N50" s="71">
        <v>2</v>
      </c>
      <c r="O50" s="71">
        <v>0</v>
      </c>
      <c r="P50" s="71">
        <v>4</v>
      </c>
      <c r="Q50" s="71">
        <v>1</v>
      </c>
      <c r="R50" s="71" t="s">
        <v>106</v>
      </c>
      <c r="S50" s="69">
        <v>1</v>
      </c>
      <c r="T50" s="69">
        <v>4</v>
      </c>
      <c r="U50" s="72">
        <v>1</v>
      </c>
      <c r="V50" s="72">
        <v>0</v>
      </c>
      <c r="W50" s="72">
        <v>2</v>
      </c>
      <c r="X50" s="72">
        <v>2</v>
      </c>
      <c r="Y50" s="72">
        <v>1</v>
      </c>
      <c r="Z50" s="72">
        <v>0</v>
      </c>
      <c r="AA50" s="72">
        <v>0</v>
      </c>
      <c r="AB50" s="127">
        <v>0</v>
      </c>
      <c r="AC50" s="170" t="s">
        <v>248</v>
      </c>
      <c r="AD50" s="132" t="s">
        <v>81</v>
      </c>
      <c r="AE50" s="171">
        <v>0</v>
      </c>
      <c r="AF50" s="171">
        <v>0</v>
      </c>
      <c r="AG50" s="171">
        <v>0</v>
      </c>
      <c r="AH50" s="171">
        <v>0</v>
      </c>
      <c r="AI50" s="171">
        <v>0</v>
      </c>
      <c r="AJ50" s="171">
        <v>0</v>
      </c>
      <c r="AK50" s="171">
        <f>AE50+AF50+AG50+AH50+AI50+AJ50</f>
        <v>0</v>
      </c>
      <c r="AL50" s="164">
        <v>2026</v>
      </c>
      <c r="AM50" s="172">
        <v>2023</v>
      </c>
    </row>
    <row r="51" spans="1:39" s="76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96">
        <v>1</v>
      </c>
      <c r="AC51" s="107" t="s">
        <v>147</v>
      </c>
      <c r="AD51" s="77" t="s">
        <v>83</v>
      </c>
      <c r="AE51" s="93">
        <v>1</v>
      </c>
      <c r="AF51" s="93">
        <v>1</v>
      </c>
      <c r="AG51" s="93">
        <v>1</v>
      </c>
      <c r="AH51" s="93">
        <v>0</v>
      </c>
      <c r="AI51" s="93">
        <v>0</v>
      </c>
      <c r="AJ51" s="93">
        <v>0</v>
      </c>
      <c r="AK51" s="93">
        <f>AE51+AF51+AG51+AH51+AI51+AJ51</f>
        <v>3</v>
      </c>
      <c r="AL51" s="95">
        <v>2026</v>
      </c>
      <c r="AM51" s="146">
        <v>2023</v>
      </c>
    </row>
    <row r="52" spans="1:39" s="76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96">
        <v>0</v>
      </c>
      <c r="AC52" s="138" t="s">
        <v>249</v>
      </c>
      <c r="AD52" s="77" t="s">
        <v>81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5">
        <v>2026</v>
      </c>
      <c r="AM52" s="146">
        <v>2023</v>
      </c>
    </row>
    <row r="53" spans="1:39" s="76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96">
        <v>1</v>
      </c>
      <c r="AC53" s="107" t="s">
        <v>148</v>
      </c>
      <c r="AD53" s="77" t="s">
        <v>86</v>
      </c>
      <c r="AE53" s="112">
        <v>73</v>
      </c>
      <c r="AF53" s="112">
        <v>78</v>
      </c>
      <c r="AG53" s="112">
        <v>78</v>
      </c>
      <c r="AH53" s="112">
        <v>78</v>
      </c>
      <c r="AI53" s="112">
        <v>78</v>
      </c>
      <c r="AJ53" s="112">
        <v>78</v>
      </c>
      <c r="AK53" s="112">
        <v>80</v>
      </c>
      <c r="AL53" s="95">
        <v>2026</v>
      </c>
      <c r="AM53" s="146">
        <v>2023</v>
      </c>
    </row>
    <row r="54" spans="1:39" s="76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96">
        <v>2</v>
      </c>
      <c r="AC54" s="107" t="s">
        <v>149</v>
      </c>
      <c r="AD54" s="77" t="s">
        <v>83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5">
        <v>2026</v>
      </c>
      <c r="AM54" s="146">
        <v>2023</v>
      </c>
    </row>
    <row r="55" spans="1:39" s="76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96">
        <v>0</v>
      </c>
      <c r="AC55" s="101" t="s">
        <v>250</v>
      </c>
      <c r="AD55" s="77" t="s">
        <v>81</v>
      </c>
      <c r="AE55" s="79">
        <f>AE56+AE58+AE61</f>
        <v>100000</v>
      </c>
      <c r="AF55" s="79">
        <f>AF61</f>
        <v>0</v>
      </c>
      <c r="AG55" s="79">
        <f>AG61</f>
        <v>0</v>
      </c>
      <c r="AH55" s="79">
        <f>AH61</f>
        <v>0</v>
      </c>
      <c r="AI55" s="79">
        <v>100000</v>
      </c>
      <c r="AJ55" s="79">
        <v>100000</v>
      </c>
      <c r="AK55" s="79">
        <f>AE55+AF55+AG55+AH55+AI55+AJ55</f>
        <v>300000</v>
      </c>
      <c r="AL55" s="95">
        <v>2026</v>
      </c>
      <c r="AM55" s="50"/>
    </row>
    <row r="56" spans="1:39" s="76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96">
        <v>0</v>
      </c>
      <c r="AC56" s="135" t="s">
        <v>245</v>
      </c>
      <c r="AD56" s="77" t="s">
        <v>81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f>AE56+AF56+AJ56</f>
        <v>0</v>
      </c>
      <c r="AL56" s="95">
        <v>2026</v>
      </c>
      <c r="AM56" s="50"/>
    </row>
    <row r="57" spans="1:39" s="76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96">
        <v>1</v>
      </c>
      <c r="AC57" s="105" t="s">
        <v>143</v>
      </c>
      <c r="AD57" s="77" t="s">
        <v>80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95">
        <v>2026</v>
      </c>
      <c r="AM57" s="50"/>
    </row>
    <row r="58" spans="1:39" s="76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96">
        <v>0</v>
      </c>
      <c r="AC58" s="135" t="s">
        <v>246</v>
      </c>
      <c r="AD58" s="77" t="s">
        <v>81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f>AE58</f>
        <v>0</v>
      </c>
      <c r="AL58" s="95">
        <v>2026</v>
      </c>
      <c r="AM58" s="50"/>
    </row>
    <row r="59" spans="1:39" s="76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96">
        <v>1</v>
      </c>
      <c r="AC59" s="105" t="s">
        <v>144</v>
      </c>
      <c r="AD59" s="77" t="s">
        <v>80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95">
        <v>2026</v>
      </c>
      <c r="AM59" s="50"/>
    </row>
    <row r="60" spans="1:39" s="76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96">
        <v>2</v>
      </c>
      <c r="AC60" s="97" t="s">
        <v>145</v>
      </c>
      <c r="AD60" s="77" t="s">
        <v>86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0.05</v>
      </c>
      <c r="AL60" s="95">
        <v>2026</v>
      </c>
      <c r="AM60" s="50"/>
    </row>
    <row r="61" spans="1:39" s="165" customFormat="1" ht="36" customHeight="1">
      <c r="A61" s="68"/>
      <c r="B61" s="69">
        <v>8</v>
      </c>
      <c r="C61" s="69">
        <v>0</v>
      </c>
      <c r="D61" s="69">
        <v>4</v>
      </c>
      <c r="E61" s="70">
        <v>0</v>
      </c>
      <c r="F61" s="70">
        <v>8</v>
      </c>
      <c r="G61" s="70">
        <v>0</v>
      </c>
      <c r="H61" s="70">
        <v>1</v>
      </c>
      <c r="I61" s="70">
        <v>1</v>
      </c>
      <c r="J61" s="71">
        <v>4</v>
      </c>
      <c r="K61" s="71">
        <v>1</v>
      </c>
      <c r="L61" s="71">
        <v>0</v>
      </c>
      <c r="M61" s="71">
        <v>3</v>
      </c>
      <c r="N61" s="71">
        <v>2</v>
      </c>
      <c r="O61" s="71">
        <v>0</v>
      </c>
      <c r="P61" s="71">
        <v>3</v>
      </c>
      <c r="Q61" s="71">
        <v>3</v>
      </c>
      <c r="R61" s="71">
        <v>0</v>
      </c>
      <c r="S61" s="69">
        <v>1</v>
      </c>
      <c r="T61" s="69">
        <v>4</v>
      </c>
      <c r="U61" s="72">
        <v>1</v>
      </c>
      <c r="V61" s="72">
        <v>0</v>
      </c>
      <c r="W61" s="72">
        <v>3</v>
      </c>
      <c r="X61" s="72">
        <v>3</v>
      </c>
      <c r="Y61" s="72">
        <v>4</v>
      </c>
      <c r="Z61" s="72">
        <v>0</v>
      </c>
      <c r="AA61" s="72">
        <v>0</v>
      </c>
      <c r="AB61" s="127">
        <v>0</v>
      </c>
      <c r="AC61" s="170" t="s">
        <v>258</v>
      </c>
      <c r="AD61" s="132" t="s">
        <v>81</v>
      </c>
      <c r="AE61" s="163">
        <v>100000</v>
      </c>
      <c r="AF61" s="163">
        <v>0</v>
      </c>
      <c r="AG61" s="163">
        <v>0</v>
      </c>
      <c r="AH61" s="163">
        <v>0</v>
      </c>
      <c r="AI61" s="163">
        <v>0</v>
      </c>
      <c r="AJ61" s="163">
        <v>0</v>
      </c>
      <c r="AK61" s="163">
        <f>AE61+AF61+AG61+AH61+AI61+AJ61</f>
        <v>100000</v>
      </c>
      <c r="AL61" s="164">
        <v>2026</v>
      </c>
      <c r="AM61" s="67"/>
    </row>
    <row r="62" spans="1:39" s="76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51">
        <v>2</v>
      </c>
      <c r="O62" s="51">
        <v>0</v>
      </c>
      <c r="P62" s="51">
        <v>3</v>
      </c>
      <c r="Q62" s="51">
        <v>3</v>
      </c>
      <c r="R62" s="51">
        <v>1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4</v>
      </c>
      <c r="Z62" s="54">
        <v>0</v>
      </c>
      <c r="AA62" s="54">
        <v>0</v>
      </c>
      <c r="AB62" s="96">
        <v>1</v>
      </c>
      <c r="AC62" s="97" t="s">
        <v>146</v>
      </c>
      <c r="AD62" s="77" t="s">
        <v>80</v>
      </c>
      <c r="AE62" s="74">
        <v>470</v>
      </c>
      <c r="AF62" s="74">
        <v>470</v>
      </c>
      <c r="AG62" s="74">
        <v>470</v>
      </c>
      <c r="AH62" s="74">
        <v>470</v>
      </c>
      <c r="AI62" s="74">
        <v>470</v>
      </c>
      <c r="AJ62" s="74">
        <v>470</v>
      </c>
      <c r="AK62" s="79">
        <f>AE62+AF62+AG62+AH62+AI62+AJ62</f>
        <v>2820</v>
      </c>
      <c r="AL62" s="95">
        <v>2026</v>
      </c>
      <c r="AM62" s="133">
        <v>2023</v>
      </c>
    </row>
    <row r="63" spans="1:39" s="76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96">
        <v>0</v>
      </c>
      <c r="AC63" s="101" t="s">
        <v>254</v>
      </c>
      <c r="AD63" s="77" t="s">
        <v>81</v>
      </c>
      <c r="AE63" s="94">
        <f aca="true" t="shared" si="3" ref="AE63:AJ63">AE64+AE67+AE70+AE73</f>
        <v>2594100</v>
      </c>
      <c r="AF63" s="94">
        <f t="shared" si="3"/>
        <v>2376600</v>
      </c>
      <c r="AG63" s="94">
        <f t="shared" si="3"/>
        <v>2376600</v>
      </c>
      <c r="AH63" s="94">
        <f t="shared" si="3"/>
        <v>2376600</v>
      </c>
      <c r="AI63" s="94">
        <f t="shared" si="3"/>
        <v>2376600</v>
      </c>
      <c r="AJ63" s="94">
        <f t="shared" si="3"/>
        <v>2376600</v>
      </c>
      <c r="AK63" s="94">
        <f>AJ63+AI63+AH63+AG63+AF63+AE63</f>
        <v>14477100</v>
      </c>
      <c r="AL63" s="95">
        <v>2026</v>
      </c>
      <c r="AM63" s="161">
        <v>2023</v>
      </c>
    </row>
    <row r="64" spans="1:39" s="76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191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96">
        <v>0</v>
      </c>
      <c r="AC64" s="135" t="s">
        <v>165</v>
      </c>
      <c r="AD64" s="77" t="s">
        <v>81</v>
      </c>
      <c r="AE64" s="94">
        <v>50500</v>
      </c>
      <c r="AF64" s="94">
        <v>0</v>
      </c>
      <c r="AG64" s="94">
        <v>0</v>
      </c>
      <c r="AH64" s="94">
        <v>0</v>
      </c>
      <c r="AI64" s="94">
        <v>0</v>
      </c>
      <c r="AJ64" s="94">
        <v>0</v>
      </c>
      <c r="AK64" s="94">
        <f>AJ64+AI64+AH64+AG64+AF64+AE64</f>
        <v>50500</v>
      </c>
      <c r="AL64" s="95">
        <v>2026</v>
      </c>
      <c r="AM64" s="161">
        <v>2023</v>
      </c>
    </row>
    <row r="65" spans="1:39" s="76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191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96">
        <v>1</v>
      </c>
      <c r="AC65" s="105" t="s">
        <v>119</v>
      </c>
      <c r="AD65" s="77" t="s">
        <v>87</v>
      </c>
      <c r="AE65" s="93">
        <v>1</v>
      </c>
      <c r="AF65" s="93">
        <v>1</v>
      </c>
      <c r="AG65" s="93">
        <v>1</v>
      </c>
      <c r="AH65" s="93">
        <v>1</v>
      </c>
      <c r="AI65" s="93">
        <v>1</v>
      </c>
      <c r="AJ65" s="93">
        <v>1</v>
      </c>
      <c r="AK65" s="93">
        <v>6</v>
      </c>
      <c r="AL65" s="95">
        <v>2026</v>
      </c>
      <c r="AM65" s="161">
        <v>2023</v>
      </c>
    </row>
    <row r="66" spans="1:39" s="76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191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96">
        <v>2</v>
      </c>
      <c r="AC66" s="105" t="s">
        <v>252</v>
      </c>
      <c r="AD66" s="77" t="s">
        <v>86</v>
      </c>
      <c r="AE66" s="96">
        <v>101</v>
      </c>
      <c r="AF66" s="96">
        <v>101</v>
      </c>
      <c r="AG66" s="96">
        <v>101</v>
      </c>
      <c r="AH66" s="96">
        <v>101</v>
      </c>
      <c r="AI66" s="96">
        <v>101</v>
      </c>
      <c r="AJ66" s="96">
        <v>101</v>
      </c>
      <c r="AK66" s="96">
        <v>101</v>
      </c>
      <c r="AL66" s="95">
        <v>2026</v>
      </c>
      <c r="AM66" s="161">
        <v>2023</v>
      </c>
    </row>
    <row r="67" spans="1:39" s="76" customFormat="1" ht="30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191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96">
        <v>0</v>
      </c>
      <c r="AC67" s="135" t="s">
        <v>166</v>
      </c>
      <c r="AD67" s="77" t="s">
        <v>81</v>
      </c>
      <c r="AE67" s="94">
        <v>101000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f>AJ67+AI67+AH67+AG67+AF67+AE67</f>
        <v>101000</v>
      </c>
      <c r="AL67" s="95">
        <v>2026</v>
      </c>
      <c r="AM67" s="50"/>
    </row>
    <row r="68" spans="1:39" s="76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191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96">
        <v>1</v>
      </c>
      <c r="AC68" s="105" t="s">
        <v>109</v>
      </c>
      <c r="AD68" s="77" t="s">
        <v>83</v>
      </c>
      <c r="AE68" s="94">
        <v>1</v>
      </c>
      <c r="AF68" s="94">
        <v>1</v>
      </c>
      <c r="AG68" s="94">
        <v>1</v>
      </c>
      <c r="AH68" s="94">
        <v>1</v>
      </c>
      <c r="AI68" s="94">
        <v>1</v>
      </c>
      <c r="AJ68" s="94">
        <v>1</v>
      </c>
      <c r="AK68" s="94">
        <v>6</v>
      </c>
      <c r="AL68" s="95">
        <v>2026</v>
      </c>
      <c r="AM68" s="50"/>
    </row>
    <row r="69" spans="1:39" s="76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191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96">
        <v>2</v>
      </c>
      <c r="AC69" s="105" t="s">
        <v>252</v>
      </c>
      <c r="AD69" s="77" t="s">
        <v>86</v>
      </c>
      <c r="AE69" s="96">
        <v>101</v>
      </c>
      <c r="AF69" s="96">
        <v>101</v>
      </c>
      <c r="AG69" s="96">
        <v>101</v>
      </c>
      <c r="AH69" s="96">
        <v>101</v>
      </c>
      <c r="AI69" s="96">
        <v>101</v>
      </c>
      <c r="AJ69" s="96">
        <v>101</v>
      </c>
      <c r="AK69" s="96">
        <v>101</v>
      </c>
      <c r="AL69" s="95">
        <v>2026</v>
      </c>
      <c r="AM69" s="50"/>
    </row>
    <row r="70" spans="1:39" s="76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116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96">
        <v>0</v>
      </c>
      <c r="AC70" s="135" t="s">
        <v>225</v>
      </c>
      <c r="AD70" s="77" t="s">
        <v>81</v>
      </c>
      <c r="AE70" s="94">
        <v>66000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f>AJ70+AI70+AH70+AG70+AF70+AE70</f>
        <v>66000</v>
      </c>
      <c r="AL70" s="95">
        <v>2026</v>
      </c>
      <c r="AM70" s="50"/>
    </row>
    <row r="71" spans="1:39" s="76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116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96">
        <v>1</v>
      </c>
      <c r="AC71" s="105" t="s">
        <v>120</v>
      </c>
      <c r="AD71" s="77" t="s">
        <v>107</v>
      </c>
      <c r="AE71" s="106">
        <v>1</v>
      </c>
      <c r="AF71" s="106">
        <v>1</v>
      </c>
      <c r="AG71" s="106">
        <v>1</v>
      </c>
      <c r="AH71" s="106">
        <v>1</v>
      </c>
      <c r="AI71" s="106">
        <v>1</v>
      </c>
      <c r="AJ71" s="106">
        <v>1</v>
      </c>
      <c r="AK71" s="106">
        <v>1</v>
      </c>
      <c r="AL71" s="95">
        <v>2026</v>
      </c>
      <c r="AM71" s="50"/>
    </row>
    <row r="72" spans="1:39" s="76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116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96">
        <v>2</v>
      </c>
      <c r="AC72" s="105" t="s">
        <v>118</v>
      </c>
      <c r="AD72" s="77" t="s">
        <v>107</v>
      </c>
      <c r="AE72" s="106">
        <v>1</v>
      </c>
      <c r="AF72" s="106">
        <v>1</v>
      </c>
      <c r="AG72" s="106">
        <v>1</v>
      </c>
      <c r="AH72" s="106">
        <v>1</v>
      </c>
      <c r="AI72" s="106">
        <v>1</v>
      </c>
      <c r="AJ72" s="106">
        <v>1</v>
      </c>
      <c r="AK72" s="106">
        <v>1</v>
      </c>
      <c r="AL72" s="95">
        <v>2026</v>
      </c>
      <c r="AM72" s="50"/>
    </row>
    <row r="73" spans="1:39" s="165" customFormat="1" ht="30">
      <c r="A73" s="68"/>
      <c r="B73" s="69">
        <v>8</v>
      </c>
      <c r="C73" s="69">
        <v>0</v>
      </c>
      <c r="D73" s="69">
        <v>4</v>
      </c>
      <c r="E73" s="70">
        <v>0</v>
      </c>
      <c r="F73" s="70">
        <v>8</v>
      </c>
      <c r="G73" s="70">
        <v>0</v>
      </c>
      <c r="H73" s="70">
        <v>1</v>
      </c>
      <c r="I73" s="70">
        <v>1</v>
      </c>
      <c r="J73" s="71">
        <v>4</v>
      </c>
      <c r="K73" s="71">
        <v>1</v>
      </c>
      <c r="L73" s="71">
        <v>0</v>
      </c>
      <c r="M73" s="71">
        <v>4</v>
      </c>
      <c r="N73" s="71">
        <v>1</v>
      </c>
      <c r="O73" s="71">
        <v>0</v>
      </c>
      <c r="P73" s="71">
        <v>6</v>
      </c>
      <c r="Q73" s="71">
        <v>8</v>
      </c>
      <c r="R73" s="71">
        <v>0</v>
      </c>
      <c r="S73" s="69">
        <v>1</v>
      </c>
      <c r="T73" s="69">
        <v>4</v>
      </c>
      <c r="U73" s="72">
        <v>1</v>
      </c>
      <c r="V73" s="72">
        <v>0</v>
      </c>
      <c r="W73" s="72">
        <v>4</v>
      </c>
      <c r="X73" s="72">
        <v>4</v>
      </c>
      <c r="Y73" s="72">
        <v>4</v>
      </c>
      <c r="Z73" s="72">
        <v>0</v>
      </c>
      <c r="AA73" s="72">
        <v>0</v>
      </c>
      <c r="AB73" s="127">
        <v>0</v>
      </c>
      <c r="AC73" s="167" t="s">
        <v>233</v>
      </c>
      <c r="AD73" s="132" t="s">
        <v>81</v>
      </c>
      <c r="AE73" s="174">
        <v>2376600</v>
      </c>
      <c r="AF73" s="174">
        <v>2376600</v>
      </c>
      <c r="AG73" s="174">
        <v>2376600</v>
      </c>
      <c r="AH73" s="174">
        <v>2376600</v>
      </c>
      <c r="AI73" s="174">
        <v>2376600</v>
      </c>
      <c r="AJ73" s="174">
        <v>2376600</v>
      </c>
      <c r="AK73" s="174">
        <f>AE73+AF73+AG73+AH73+AI73+AJ73</f>
        <v>14259600</v>
      </c>
      <c r="AL73" s="164">
        <v>2026</v>
      </c>
      <c r="AM73" s="67"/>
    </row>
    <row r="74" spans="1:39" s="165" customFormat="1" ht="30">
      <c r="A74" s="68"/>
      <c r="B74" s="69">
        <v>8</v>
      </c>
      <c r="C74" s="69">
        <v>0</v>
      </c>
      <c r="D74" s="69">
        <v>4</v>
      </c>
      <c r="E74" s="70">
        <v>0</v>
      </c>
      <c r="F74" s="70">
        <v>8</v>
      </c>
      <c r="G74" s="70">
        <v>0</v>
      </c>
      <c r="H74" s="70">
        <v>1</v>
      </c>
      <c r="I74" s="70">
        <v>1</v>
      </c>
      <c r="J74" s="71">
        <v>4</v>
      </c>
      <c r="K74" s="71">
        <v>1</v>
      </c>
      <c r="L74" s="71">
        <v>0</v>
      </c>
      <c r="M74" s="71">
        <v>4</v>
      </c>
      <c r="N74" s="71">
        <v>1</v>
      </c>
      <c r="O74" s="71">
        <v>0</v>
      </c>
      <c r="P74" s="71">
        <v>6</v>
      </c>
      <c r="Q74" s="71">
        <v>8</v>
      </c>
      <c r="R74" s="71">
        <v>0</v>
      </c>
      <c r="S74" s="69">
        <v>1</v>
      </c>
      <c r="T74" s="69">
        <v>4</v>
      </c>
      <c r="U74" s="72">
        <v>1</v>
      </c>
      <c r="V74" s="72">
        <v>0</v>
      </c>
      <c r="W74" s="72">
        <v>4</v>
      </c>
      <c r="X74" s="72">
        <v>4</v>
      </c>
      <c r="Y74" s="72">
        <v>4</v>
      </c>
      <c r="Z74" s="72">
        <v>0</v>
      </c>
      <c r="AA74" s="72">
        <v>0</v>
      </c>
      <c r="AB74" s="127">
        <v>1</v>
      </c>
      <c r="AC74" s="167" t="s">
        <v>235</v>
      </c>
      <c r="AD74" s="132" t="s">
        <v>81</v>
      </c>
      <c r="AE74" s="168">
        <v>27615.4</v>
      </c>
      <c r="AF74" s="168">
        <v>27615.4</v>
      </c>
      <c r="AG74" s="168">
        <v>27615.4</v>
      </c>
      <c r="AH74" s="168">
        <v>27615.4</v>
      </c>
      <c r="AI74" s="168">
        <v>27615.4</v>
      </c>
      <c r="AJ74" s="168">
        <v>27615.4</v>
      </c>
      <c r="AK74" s="168">
        <v>27615.4</v>
      </c>
      <c r="AL74" s="169" t="s">
        <v>242</v>
      </c>
      <c r="AM74" s="67"/>
    </row>
    <row r="75" spans="1:39" s="76" customFormat="1" ht="1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5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1</v>
      </c>
      <c r="V75" s="54">
        <v>0</v>
      </c>
      <c r="W75" s="54">
        <v>5</v>
      </c>
      <c r="X75" s="54">
        <v>0</v>
      </c>
      <c r="Y75" s="54">
        <v>0</v>
      </c>
      <c r="Z75" s="54">
        <v>0</v>
      </c>
      <c r="AA75" s="54">
        <v>0</v>
      </c>
      <c r="AB75" s="96">
        <v>0</v>
      </c>
      <c r="AC75" s="195" t="s">
        <v>259</v>
      </c>
      <c r="AD75" s="77" t="s">
        <v>81</v>
      </c>
      <c r="AE75" s="196">
        <v>0</v>
      </c>
      <c r="AF75" s="196">
        <v>382000</v>
      </c>
      <c r="AG75" s="196">
        <v>0</v>
      </c>
      <c r="AH75" s="196">
        <v>0</v>
      </c>
      <c r="AI75" s="196">
        <v>0</v>
      </c>
      <c r="AJ75" s="196">
        <v>0</v>
      </c>
      <c r="AK75" s="196">
        <f>AF75</f>
        <v>382000</v>
      </c>
      <c r="AL75" s="109">
        <v>2026</v>
      </c>
      <c r="AM75" s="50"/>
    </row>
    <row r="76" spans="1:39" s="76" customFormat="1" ht="70.5" customHeight="1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5</v>
      </c>
      <c r="N76" s="51" t="s">
        <v>108</v>
      </c>
      <c r="O76" s="51">
        <v>9</v>
      </c>
      <c r="P76" s="51">
        <v>0</v>
      </c>
      <c r="Q76" s="51">
        <v>1</v>
      </c>
      <c r="R76" s="51">
        <v>4</v>
      </c>
      <c r="S76" s="53">
        <v>1</v>
      </c>
      <c r="T76" s="53">
        <v>4</v>
      </c>
      <c r="U76" s="54">
        <v>1</v>
      </c>
      <c r="V76" s="54">
        <v>0</v>
      </c>
      <c r="W76" s="54">
        <v>5</v>
      </c>
      <c r="X76" s="54">
        <v>0</v>
      </c>
      <c r="Y76" s="54">
        <v>0</v>
      </c>
      <c r="Z76" s="54">
        <v>0</v>
      </c>
      <c r="AA76" s="54">
        <v>0</v>
      </c>
      <c r="AB76" s="96">
        <v>0</v>
      </c>
      <c r="AC76" s="197" t="s">
        <v>260</v>
      </c>
      <c r="AD76" s="77" t="s">
        <v>81</v>
      </c>
      <c r="AE76" s="196">
        <v>0</v>
      </c>
      <c r="AF76" s="196">
        <v>382000</v>
      </c>
      <c r="AG76" s="196">
        <v>0</v>
      </c>
      <c r="AH76" s="196">
        <v>0</v>
      </c>
      <c r="AI76" s="196">
        <v>0</v>
      </c>
      <c r="AJ76" s="196">
        <v>0</v>
      </c>
      <c r="AK76" s="196">
        <f>AF76</f>
        <v>382000</v>
      </c>
      <c r="AL76" s="109">
        <v>2026</v>
      </c>
      <c r="AM76" s="50"/>
    </row>
    <row r="77" spans="1:39" s="76" customFormat="1" ht="15">
      <c r="A77" s="49"/>
      <c r="B77" s="53"/>
      <c r="C77" s="53"/>
      <c r="D77" s="53"/>
      <c r="E77" s="52"/>
      <c r="F77" s="52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3"/>
      <c r="T77" s="53"/>
      <c r="U77" s="54"/>
      <c r="V77" s="54"/>
      <c r="W77" s="54"/>
      <c r="X77" s="54"/>
      <c r="Y77" s="54"/>
      <c r="Z77" s="54"/>
      <c r="AA77" s="54"/>
      <c r="AB77" s="96"/>
      <c r="AC77" s="105" t="s">
        <v>261</v>
      </c>
      <c r="AD77" s="77"/>
      <c r="AE77" s="196"/>
      <c r="AF77" s="196"/>
      <c r="AG77" s="196"/>
      <c r="AH77" s="196"/>
      <c r="AI77" s="196"/>
      <c r="AJ77" s="196"/>
      <c r="AK77" s="196"/>
      <c r="AL77" s="109">
        <v>2026</v>
      </c>
      <c r="AM77" s="50"/>
    </row>
    <row r="78" spans="1:39" s="76" customFormat="1" ht="15">
      <c r="A78" s="49"/>
      <c r="B78" s="53"/>
      <c r="C78" s="53"/>
      <c r="D78" s="53"/>
      <c r="E78" s="52"/>
      <c r="F78" s="52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3"/>
      <c r="T78" s="53"/>
      <c r="U78" s="54"/>
      <c r="V78" s="54"/>
      <c r="W78" s="54"/>
      <c r="X78" s="54"/>
      <c r="Y78" s="54"/>
      <c r="Z78" s="54"/>
      <c r="AA78" s="54"/>
      <c r="AB78" s="96"/>
      <c r="AC78" s="105" t="s">
        <v>262</v>
      </c>
      <c r="AD78" s="77"/>
      <c r="AE78" s="196"/>
      <c r="AF78" s="196"/>
      <c r="AG78" s="196"/>
      <c r="AH78" s="196"/>
      <c r="AI78" s="196"/>
      <c r="AJ78" s="196"/>
      <c r="AK78" s="196"/>
      <c r="AL78" s="109">
        <v>2026</v>
      </c>
      <c r="AM78" s="50"/>
    </row>
    <row r="79" spans="1:39" s="157" customFormat="1" ht="56.25">
      <c r="A79" s="148"/>
      <c r="B79" s="149">
        <v>8</v>
      </c>
      <c r="C79" s="149">
        <v>0</v>
      </c>
      <c r="D79" s="149">
        <v>4</v>
      </c>
      <c r="E79" s="150">
        <v>0</v>
      </c>
      <c r="F79" s="150">
        <v>8</v>
      </c>
      <c r="G79" s="150">
        <v>0</v>
      </c>
      <c r="H79" s="150">
        <v>1</v>
      </c>
      <c r="I79" s="150">
        <v>1</v>
      </c>
      <c r="J79" s="151">
        <v>4</v>
      </c>
      <c r="K79" s="151">
        <v>2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49">
        <v>1</v>
      </c>
      <c r="T79" s="149">
        <v>4</v>
      </c>
      <c r="U79" s="152">
        <v>2</v>
      </c>
      <c r="V79" s="152">
        <v>0</v>
      </c>
      <c r="W79" s="152">
        <v>0</v>
      </c>
      <c r="X79" s="152">
        <v>0</v>
      </c>
      <c r="Y79" s="152">
        <v>0</v>
      </c>
      <c r="Z79" s="152">
        <v>0</v>
      </c>
      <c r="AA79" s="152">
        <v>0</v>
      </c>
      <c r="AB79" s="153">
        <v>0</v>
      </c>
      <c r="AC79" s="176" t="s">
        <v>239</v>
      </c>
      <c r="AD79" s="154" t="s">
        <v>88</v>
      </c>
      <c r="AE79" s="159">
        <f aca="true" t="shared" si="4" ref="AE79:AK79">AE80+AE98+AE108</f>
        <v>19858030</v>
      </c>
      <c r="AF79" s="159">
        <f t="shared" si="4"/>
        <v>18291220</v>
      </c>
      <c r="AG79" s="159">
        <f t="shared" si="4"/>
        <v>17291220</v>
      </c>
      <c r="AH79" s="159">
        <f t="shared" si="4"/>
        <v>17291220</v>
      </c>
      <c r="AI79" s="159">
        <f t="shared" si="4"/>
        <v>17291220</v>
      </c>
      <c r="AJ79" s="159">
        <f t="shared" si="4"/>
        <v>17291220</v>
      </c>
      <c r="AK79" s="159">
        <f t="shared" si="4"/>
        <v>107314130</v>
      </c>
      <c r="AL79" s="156">
        <v>2026</v>
      </c>
      <c r="AM79" s="126"/>
    </row>
    <row r="80" spans="1:39" s="76" customFormat="1" ht="47.25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0</v>
      </c>
      <c r="Y80" s="54">
        <v>0</v>
      </c>
      <c r="Z80" s="54">
        <v>0</v>
      </c>
      <c r="AA80" s="54">
        <v>0</v>
      </c>
      <c r="AB80" s="96">
        <v>0</v>
      </c>
      <c r="AC80" s="101" t="s">
        <v>227</v>
      </c>
      <c r="AD80" s="77" t="s">
        <v>88</v>
      </c>
      <c r="AE80" s="75">
        <f aca="true" t="shared" si="5" ref="AE80:AJ80">AE83+AE96</f>
        <v>14689949</v>
      </c>
      <c r="AF80" s="75">
        <f t="shared" si="5"/>
        <v>13759320</v>
      </c>
      <c r="AG80" s="75">
        <f t="shared" si="5"/>
        <v>12759320</v>
      </c>
      <c r="AH80" s="75">
        <f t="shared" si="5"/>
        <v>12759320</v>
      </c>
      <c r="AI80" s="75">
        <f t="shared" si="5"/>
        <v>12759320</v>
      </c>
      <c r="AJ80" s="75">
        <f t="shared" si="5"/>
        <v>12759320</v>
      </c>
      <c r="AK80" s="75">
        <f>AE80+AF80+AG80+AH80+AI80+AJ80</f>
        <v>79486549</v>
      </c>
      <c r="AL80" s="95">
        <v>2026</v>
      </c>
      <c r="AM80" s="50"/>
    </row>
    <row r="81" spans="1:39" s="76" customFormat="1" ht="31.5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96">
        <v>1</v>
      </c>
      <c r="AC81" s="136" t="s">
        <v>209</v>
      </c>
      <c r="AD81" s="77" t="s">
        <v>86</v>
      </c>
      <c r="AE81" s="74">
        <v>101</v>
      </c>
      <c r="AF81" s="74">
        <v>101</v>
      </c>
      <c r="AG81" s="74">
        <v>101</v>
      </c>
      <c r="AH81" s="74">
        <v>101</v>
      </c>
      <c r="AI81" s="74">
        <v>101</v>
      </c>
      <c r="AJ81" s="74">
        <v>101</v>
      </c>
      <c r="AK81" s="75">
        <v>101</v>
      </c>
      <c r="AL81" s="95">
        <v>2026</v>
      </c>
      <c r="AM81" s="50"/>
    </row>
    <row r="82" spans="1:39" s="76" customFormat="1" ht="30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0</v>
      </c>
      <c r="Y82" s="54">
        <v>0</v>
      </c>
      <c r="Z82" s="54">
        <v>0</v>
      </c>
      <c r="AA82" s="54">
        <v>0</v>
      </c>
      <c r="AB82" s="96">
        <v>2</v>
      </c>
      <c r="AC82" s="137" t="s">
        <v>224</v>
      </c>
      <c r="AD82" s="77" t="s">
        <v>86</v>
      </c>
      <c r="AE82" s="74">
        <v>1.2</v>
      </c>
      <c r="AF82" s="74">
        <v>1.3</v>
      </c>
      <c r="AG82" s="74">
        <v>1.3</v>
      </c>
      <c r="AH82" s="74">
        <v>1.3</v>
      </c>
      <c r="AI82" s="74">
        <v>1.3</v>
      </c>
      <c r="AJ82" s="74">
        <v>1.3</v>
      </c>
      <c r="AK82" s="75">
        <v>1.3</v>
      </c>
      <c r="AL82" s="95">
        <v>2026</v>
      </c>
      <c r="AM82" s="50"/>
    </row>
    <row r="83" spans="1:39" s="157" customFormat="1" ht="15.75">
      <c r="A83" s="148"/>
      <c r="B83" s="149">
        <v>8</v>
      </c>
      <c r="C83" s="149">
        <v>0</v>
      </c>
      <c r="D83" s="149">
        <v>4</v>
      </c>
      <c r="E83" s="150">
        <v>0</v>
      </c>
      <c r="F83" s="150">
        <v>8</v>
      </c>
      <c r="G83" s="150">
        <v>0</v>
      </c>
      <c r="H83" s="150">
        <v>1</v>
      </c>
      <c r="I83" s="150">
        <v>1</v>
      </c>
      <c r="J83" s="151">
        <v>4</v>
      </c>
      <c r="K83" s="151">
        <v>2</v>
      </c>
      <c r="L83" s="151">
        <v>0</v>
      </c>
      <c r="M83" s="151">
        <v>1</v>
      </c>
      <c r="N83" s="151">
        <v>2</v>
      </c>
      <c r="O83" s="151">
        <v>0</v>
      </c>
      <c r="P83" s="151">
        <v>1</v>
      </c>
      <c r="Q83" s="151">
        <v>1</v>
      </c>
      <c r="R83" s="151">
        <v>0</v>
      </c>
      <c r="S83" s="149">
        <v>1</v>
      </c>
      <c r="T83" s="149">
        <v>4</v>
      </c>
      <c r="U83" s="152">
        <v>2</v>
      </c>
      <c r="V83" s="152">
        <v>0</v>
      </c>
      <c r="W83" s="152">
        <v>1</v>
      </c>
      <c r="X83" s="152">
        <v>1</v>
      </c>
      <c r="Y83" s="152">
        <v>1</v>
      </c>
      <c r="Z83" s="152">
        <v>0</v>
      </c>
      <c r="AA83" s="152">
        <v>0</v>
      </c>
      <c r="AB83" s="153">
        <v>0</v>
      </c>
      <c r="AC83" s="158" t="s">
        <v>241</v>
      </c>
      <c r="AD83" s="154" t="s">
        <v>88</v>
      </c>
      <c r="AE83" s="155">
        <v>14644172</v>
      </c>
      <c r="AF83" s="155">
        <v>13713543</v>
      </c>
      <c r="AG83" s="155">
        <v>12713543</v>
      </c>
      <c r="AH83" s="155">
        <v>12713543</v>
      </c>
      <c r="AI83" s="155">
        <v>12713543</v>
      </c>
      <c r="AJ83" s="155">
        <v>12713543</v>
      </c>
      <c r="AK83" s="159">
        <f>AE83+AF83+AG83+AH83+AI83+AJ83</f>
        <v>79211887</v>
      </c>
      <c r="AL83" s="156">
        <v>2026</v>
      </c>
      <c r="AM83" s="126"/>
    </row>
    <row r="84" spans="1:39" s="76" customFormat="1" ht="30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1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1</v>
      </c>
      <c r="Z84" s="54">
        <v>0</v>
      </c>
      <c r="AA84" s="54">
        <v>0</v>
      </c>
      <c r="AB84" s="96">
        <v>1</v>
      </c>
      <c r="AC84" s="105" t="s">
        <v>150</v>
      </c>
      <c r="AD84" s="77" t="s">
        <v>107</v>
      </c>
      <c r="AE84" s="106">
        <v>1</v>
      </c>
      <c r="AF84" s="106">
        <v>1</v>
      </c>
      <c r="AG84" s="106">
        <v>1</v>
      </c>
      <c r="AH84" s="106">
        <v>1</v>
      </c>
      <c r="AI84" s="106">
        <v>1</v>
      </c>
      <c r="AJ84" s="106">
        <v>1</v>
      </c>
      <c r="AK84" s="106">
        <v>1</v>
      </c>
      <c r="AL84" s="95">
        <v>2026</v>
      </c>
      <c r="AM84" s="50"/>
    </row>
    <row r="85" spans="1:39" s="76" customFormat="1" ht="18" customHeight="1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1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1</v>
      </c>
      <c r="Z85" s="54">
        <v>0</v>
      </c>
      <c r="AA85" s="54">
        <v>0</v>
      </c>
      <c r="AB85" s="96">
        <v>2</v>
      </c>
      <c r="AC85" s="105" t="s">
        <v>151</v>
      </c>
      <c r="AD85" s="77" t="s">
        <v>114</v>
      </c>
      <c r="AE85" s="74">
        <v>1</v>
      </c>
      <c r="AF85" s="74">
        <v>1</v>
      </c>
      <c r="AG85" s="74">
        <v>1</v>
      </c>
      <c r="AH85" s="74">
        <v>1</v>
      </c>
      <c r="AI85" s="74">
        <v>1</v>
      </c>
      <c r="AJ85" s="74">
        <v>1</v>
      </c>
      <c r="AK85" s="74">
        <v>1</v>
      </c>
      <c r="AL85" s="95">
        <v>2026</v>
      </c>
      <c r="AM85" s="50"/>
    </row>
    <row r="86" spans="1:39" s="76" customFormat="1" ht="15.75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96">
        <v>3</v>
      </c>
      <c r="AC86" s="97" t="s">
        <v>152</v>
      </c>
      <c r="AD86" s="77" t="s">
        <v>83</v>
      </c>
      <c r="AE86" s="82">
        <v>2420</v>
      </c>
      <c r="AF86" s="82">
        <v>2422</v>
      </c>
      <c r="AG86" s="82">
        <v>2422</v>
      </c>
      <c r="AH86" s="82">
        <v>2422</v>
      </c>
      <c r="AI86" s="82">
        <v>2422</v>
      </c>
      <c r="AJ86" s="82">
        <v>2422</v>
      </c>
      <c r="AK86" s="82">
        <f>AE86+AF86+AL86+AG86+AH86+AI86+AJ86</f>
        <v>16556</v>
      </c>
      <c r="AL86" s="95">
        <v>2026</v>
      </c>
      <c r="AM86" s="50"/>
    </row>
    <row r="87" spans="1:39" s="76" customFormat="1" ht="20.2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96">
        <v>4</v>
      </c>
      <c r="AC87" s="107" t="s">
        <v>153</v>
      </c>
      <c r="AD87" s="77" t="s">
        <v>87</v>
      </c>
      <c r="AE87" s="74">
        <v>3</v>
      </c>
      <c r="AF87" s="74">
        <v>3</v>
      </c>
      <c r="AG87" s="74">
        <v>3</v>
      </c>
      <c r="AH87" s="74">
        <v>3</v>
      </c>
      <c r="AI87" s="74">
        <v>3</v>
      </c>
      <c r="AJ87" s="74">
        <v>3</v>
      </c>
      <c r="AK87" s="82">
        <f>AE87+AF87+AG87+AH87+AI87+AJ87</f>
        <v>18</v>
      </c>
      <c r="AL87" s="95">
        <v>2026</v>
      </c>
      <c r="AM87" s="50"/>
    </row>
    <row r="88" spans="1:39" s="76" customFormat="1" ht="15.75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2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2</v>
      </c>
      <c r="Z88" s="54">
        <v>0</v>
      </c>
      <c r="AA88" s="54">
        <v>0</v>
      </c>
      <c r="AB88" s="96">
        <v>0</v>
      </c>
      <c r="AC88" s="101" t="s">
        <v>154</v>
      </c>
      <c r="AD88" s="77" t="s">
        <v>107</v>
      </c>
      <c r="AE88" s="113">
        <v>1</v>
      </c>
      <c r="AF88" s="77">
        <v>1</v>
      </c>
      <c r="AG88" s="77">
        <v>1</v>
      </c>
      <c r="AH88" s="77">
        <v>1</v>
      </c>
      <c r="AI88" s="77">
        <v>1</v>
      </c>
      <c r="AJ88" s="77">
        <v>1</v>
      </c>
      <c r="AK88" s="77">
        <v>1</v>
      </c>
      <c r="AL88" s="95">
        <v>2026</v>
      </c>
      <c r="AM88" s="50"/>
    </row>
    <row r="89" spans="1:70" s="76" customFormat="1" ht="31.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2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2</v>
      </c>
      <c r="Z89" s="54">
        <v>0</v>
      </c>
      <c r="AA89" s="54">
        <v>0</v>
      </c>
      <c r="AB89" s="96">
        <v>1</v>
      </c>
      <c r="AC89" s="101" t="s">
        <v>155</v>
      </c>
      <c r="AD89" s="77" t="s">
        <v>86</v>
      </c>
      <c r="AE89" s="74">
        <v>78</v>
      </c>
      <c r="AF89" s="74">
        <v>78</v>
      </c>
      <c r="AG89" s="74">
        <v>78</v>
      </c>
      <c r="AH89" s="74">
        <v>78</v>
      </c>
      <c r="AI89" s="74">
        <v>78</v>
      </c>
      <c r="AJ89" s="74">
        <v>78</v>
      </c>
      <c r="AK89" s="74">
        <v>83</v>
      </c>
      <c r="AL89" s="95">
        <v>2026</v>
      </c>
      <c r="AM89" s="50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</row>
    <row r="90" spans="1:70" s="76" customFormat="1" ht="35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3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3</v>
      </c>
      <c r="Z90" s="54">
        <v>0</v>
      </c>
      <c r="AA90" s="54">
        <v>0</v>
      </c>
      <c r="AB90" s="96">
        <v>0</v>
      </c>
      <c r="AC90" s="107" t="s">
        <v>156</v>
      </c>
      <c r="AD90" s="77" t="s">
        <v>107</v>
      </c>
      <c r="AE90" s="74">
        <v>1</v>
      </c>
      <c r="AF90" s="74">
        <v>1</v>
      </c>
      <c r="AG90" s="74">
        <v>1</v>
      </c>
      <c r="AH90" s="74">
        <v>1</v>
      </c>
      <c r="AI90" s="74">
        <v>1</v>
      </c>
      <c r="AJ90" s="74">
        <v>1</v>
      </c>
      <c r="AK90" s="74">
        <v>1</v>
      </c>
      <c r="AL90" s="109" t="s">
        <v>242</v>
      </c>
      <c r="AM90" s="50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</row>
    <row r="91" spans="1:71" s="81" customFormat="1" ht="33.75" customHeight="1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3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3</v>
      </c>
      <c r="Z91" s="54">
        <v>0</v>
      </c>
      <c r="AA91" s="54">
        <v>0</v>
      </c>
      <c r="AB91" s="96">
        <v>1</v>
      </c>
      <c r="AC91" s="107" t="s">
        <v>157</v>
      </c>
      <c r="AD91" s="77" t="s">
        <v>87</v>
      </c>
      <c r="AE91" s="74">
        <v>1</v>
      </c>
      <c r="AF91" s="74">
        <v>1</v>
      </c>
      <c r="AG91" s="74">
        <v>1</v>
      </c>
      <c r="AH91" s="74">
        <v>1</v>
      </c>
      <c r="AI91" s="74">
        <v>1</v>
      </c>
      <c r="AJ91" s="74">
        <v>1</v>
      </c>
      <c r="AK91" s="74">
        <v>3</v>
      </c>
      <c r="AL91" s="95">
        <v>2026</v>
      </c>
      <c r="AM91" s="50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80"/>
    </row>
    <row r="92" spans="1:71" s="81" customFormat="1" ht="24" customHeight="1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4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4</v>
      </c>
      <c r="Z92" s="54">
        <v>0</v>
      </c>
      <c r="AA92" s="54">
        <v>0</v>
      </c>
      <c r="AB92" s="96">
        <v>0</v>
      </c>
      <c r="AC92" s="97" t="s">
        <v>158</v>
      </c>
      <c r="AD92" s="77" t="s">
        <v>107</v>
      </c>
      <c r="AE92" s="113">
        <v>1</v>
      </c>
      <c r="AF92" s="77">
        <v>1</v>
      </c>
      <c r="AG92" s="77">
        <v>1</v>
      </c>
      <c r="AH92" s="77">
        <v>1</v>
      </c>
      <c r="AI92" s="77">
        <v>1</v>
      </c>
      <c r="AJ92" s="77">
        <v>1</v>
      </c>
      <c r="AK92" s="77">
        <v>1</v>
      </c>
      <c r="AL92" s="109" t="s">
        <v>242</v>
      </c>
      <c r="AM92" s="50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80"/>
    </row>
    <row r="93" spans="1:71" s="81" customFormat="1" ht="19.5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4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4</v>
      </c>
      <c r="Z93" s="54">
        <v>0</v>
      </c>
      <c r="AA93" s="54">
        <v>0</v>
      </c>
      <c r="AB93" s="96">
        <v>1</v>
      </c>
      <c r="AC93" s="97" t="s">
        <v>159</v>
      </c>
      <c r="AD93" s="77" t="s">
        <v>87</v>
      </c>
      <c r="AE93" s="74">
        <v>869</v>
      </c>
      <c r="AF93" s="74">
        <v>870</v>
      </c>
      <c r="AG93" s="74">
        <v>871</v>
      </c>
      <c r="AH93" s="74">
        <v>872</v>
      </c>
      <c r="AI93" s="74">
        <v>873</v>
      </c>
      <c r="AJ93" s="74">
        <v>874</v>
      </c>
      <c r="AK93" s="74">
        <v>874</v>
      </c>
      <c r="AL93" s="95">
        <v>2026</v>
      </c>
      <c r="AM93" s="50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80"/>
    </row>
    <row r="94" spans="1:41" s="55" customFormat="1" ht="20.2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6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5</v>
      </c>
      <c r="Z94" s="54">
        <v>0</v>
      </c>
      <c r="AA94" s="54">
        <v>0</v>
      </c>
      <c r="AB94" s="96">
        <v>0</v>
      </c>
      <c r="AC94" s="97" t="s">
        <v>160</v>
      </c>
      <c r="AD94" s="77" t="s">
        <v>81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f>AE94</f>
        <v>0</v>
      </c>
      <c r="AL94" s="95">
        <v>2026</v>
      </c>
      <c r="AM94" s="50"/>
      <c r="AN94" s="49"/>
      <c r="AO94" s="49"/>
    </row>
    <row r="95" spans="1:41" s="55" customFormat="1" ht="31.5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6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5</v>
      </c>
      <c r="Z95" s="54">
        <v>0</v>
      </c>
      <c r="AA95" s="54">
        <v>0</v>
      </c>
      <c r="AB95" s="96">
        <v>1</v>
      </c>
      <c r="AC95" s="97" t="s">
        <v>111</v>
      </c>
      <c r="AD95" s="110" t="s">
        <v>86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f>AE95</f>
        <v>0</v>
      </c>
      <c r="AL95" s="95">
        <v>2026</v>
      </c>
      <c r="AM95" s="50"/>
      <c r="AN95" s="49"/>
      <c r="AO95" s="49"/>
    </row>
    <row r="96" spans="1:41" s="73" customFormat="1" ht="30">
      <c r="A96" s="68"/>
      <c r="B96" s="69">
        <v>8</v>
      </c>
      <c r="C96" s="69">
        <v>0</v>
      </c>
      <c r="D96" s="69">
        <v>4</v>
      </c>
      <c r="E96" s="70">
        <v>0</v>
      </c>
      <c r="F96" s="70">
        <v>8</v>
      </c>
      <c r="G96" s="70">
        <v>0</v>
      </c>
      <c r="H96" s="70">
        <v>1</v>
      </c>
      <c r="I96" s="70">
        <v>1</v>
      </c>
      <c r="J96" s="71">
        <v>4</v>
      </c>
      <c r="K96" s="71">
        <v>2</v>
      </c>
      <c r="L96" s="71">
        <v>0</v>
      </c>
      <c r="M96" s="71">
        <v>1</v>
      </c>
      <c r="N96" s="71" t="s">
        <v>108</v>
      </c>
      <c r="O96" s="71">
        <v>0</v>
      </c>
      <c r="P96" s="71">
        <v>6</v>
      </c>
      <c r="Q96" s="71">
        <v>8</v>
      </c>
      <c r="R96" s="71">
        <v>0</v>
      </c>
      <c r="S96" s="69">
        <v>1</v>
      </c>
      <c r="T96" s="69">
        <v>4</v>
      </c>
      <c r="U96" s="72">
        <v>2</v>
      </c>
      <c r="V96" s="72">
        <v>0</v>
      </c>
      <c r="W96" s="72">
        <v>1</v>
      </c>
      <c r="X96" s="72">
        <v>1</v>
      </c>
      <c r="Y96" s="72">
        <v>6</v>
      </c>
      <c r="Z96" s="72">
        <v>0</v>
      </c>
      <c r="AA96" s="72">
        <v>0</v>
      </c>
      <c r="AB96" s="127">
        <v>0</v>
      </c>
      <c r="AC96" s="166" t="s">
        <v>256</v>
      </c>
      <c r="AD96" s="177" t="s">
        <v>81</v>
      </c>
      <c r="AE96" s="163">
        <v>45777</v>
      </c>
      <c r="AF96" s="163">
        <v>45777</v>
      </c>
      <c r="AG96" s="163">
        <v>45777</v>
      </c>
      <c r="AH96" s="163">
        <v>45777</v>
      </c>
      <c r="AI96" s="163">
        <v>45777</v>
      </c>
      <c r="AJ96" s="163">
        <v>45777</v>
      </c>
      <c r="AK96" s="163">
        <f>AJ96+AI96+AH96+AG96+AF96+AE96</f>
        <v>274662</v>
      </c>
      <c r="AL96" s="164">
        <v>2026</v>
      </c>
      <c r="AM96" s="67"/>
      <c r="AN96" s="68"/>
      <c r="AO96" s="68"/>
    </row>
    <row r="97" spans="1:41" s="73" customFormat="1" ht="30">
      <c r="A97" s="68"/>
      <c r="B97" s="69">
        <v>8</v>
      </c>
      <c r="C97" s="69">
        <v>0</v>
      </c>
      <c r="D97" s="69">
        <v>4</v>
      </c>
      <c r="E97" s="70">
        <v>0</v>
      </c>
      <c r="F97" s="70">
        <v>8</v>
      </c>
      <c r="G97" s="70">
        <v>0</v>
      </c>
      <c r="H97" s="70">
        <v>1</v>
      </c>
      <c r="I97" s="70">
        <v>1</v>
      </c>
      <c r="J97" s="71">
        <v>4</v>
      </c>
      <c r="K97" s="71">
        <v>2</v>
      </c>
      <c r="L97" s="71">
        <v>0</v>
      </c>
      <c r="M97" s="71">
        <v>1</v>
      </c>
      <c r="N97" s="71" t="s">
        <v>108</v>
      </c>
      <c r="O97" s="71">
        <v>0</v>
      </c>
      <c r="P97" s="71">
        <v>6</v>
      </c>
      <c r="Q97" s="71">
        <v>8</v>
      </c>
      <c r="R97" s="71">
        <v>0</v>
      </c>
      <c r="S97" s="69">
        <v>1</v>
      </c>
      <c r="T97" s="69">
        <v>4</v>
      </c>
      <c r="U97" s="72">
        <v>2</v>
      </c>
      <c r="V97" s="72">
        <v>0</v>
      </c>
      <c r="W97" s="72">
        <v>1</v>
      </c>
      <c r="X97" s="72">
        <v>1</v>
      </c>
      <c r="Y97" s="72">
        <v>6</v>
      </c>
      <c r="Z97" s="72">
        <v>0</v>
      </c>
      <c r="AA97" s="72">
        <v>0</v>
      </c>
      <c r="AB97" s="127">
        <v>1</v>
      </c>
      <c r="AC97" s="167" t="s">
        <v>236</v>
      </c>
      <c r="AD97" s="132" t="s">
        <v>81</v>
      </c>
      <c r="AE97" s="168">
        <v>27615.4</v>
      </c>
      <c r="AF97" s="168">
        <v>27615.4</v>
      </c>
      <c r="AG97" s="168">
        <v>27615.4</v>
      </c>
      <c r="AH97" s="168">
        <v>27615.4</v>
      </c>
      <c r="AI97" s="168">
        <v>27615.4</v>
      </c>
      <c r="AJ97" s="168">
        <v>27615.4</v>
      </c>
      <c r="AK97" s="168">
        <v>27615.4</v>
      </c>
      <c r="AL97" s="169" t="s">
        <v>242</v>
      </c>
      <c r="AM97" s="67"/>
      <c r="AN97" s="68"/>
      <c r="AO97" s="68"/>
    </row>
    <row r="98" spans="1:41" s="55" customFormat="1" ht="31.5">
      <c r="A98" s="62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0</v>
      </c>
      <c r="Y98" s="54">
        <v>0</v>
      </c>
      <c r="Z98" s="54">
        <v>0</v>
      </c>
      <c r="AA98" s="54">
        <v>0</v>
      </c>
      <c r="AB98" s="96">
        <v>0</v>
      </c>
      <c r="AC98" s="101" t="s">
        <v>193</v>
      </c>
      <c r="AD98" s="77" t="s">
        <v>81</v>
      </c>
      <c r="AE98" s="79">
        <f>AE101+AE103</f>
        <v>376781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f>AJ98+AF98+AE98</f>
        <v>376781</v>
      </c>
      <c r="AL98" s="95">
        <v>2026</v>
      </c>
      <c r="AM98" s="49"/>
      <c r="AN98" s="49"/>
      <c r="AO98" s="49"/>
    </row>
    <row r="99" spans="1:41" s="55" customFormat="1" ht="31.5">
      <c r="A99" s="62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0</v>
      </c>
      <c r="Y99" s="54">
        <v>0</v>
      </c>
      <c r="Z99" s="54">
        <v>0</v>
      </c>
      <c r="AA99" s="54">
        <v>0</v>
      </c>
      <c r="AB99" s="96">
        <v>1</v>
      </c>
      <c r="AC99" s="97" t="s">
        <v>161</v>
      </c>
      <c r="AD99" s="77" t="s">
        <v>86</v>
      </c>
      <c r="AE99" s="74">
        <v>73.22</v>
      </c>
      <c r="AF99" s="74">
        <v>77.13</v>
      </c>
      <c r="AG99" s="74">
        <v>77.13</v>
      </c>
      <c r="AH99" s="74">
        <v>77.13</v>
      </c>
      <c r="AI99" s="74">
        <v>77.13</v>
      </c>
      <c r="AJ99" s="74">
        <v>77.13</v>
      </c>
      <c r="AK99" s="74">
        <v>81.24</v>
      </c>
      <c r="AL99" s="95">
        <v>2026</v>
      </c>
      <c r="AM99" s="49"/>
      <c r="AN99" s="49"/>
      <c r="AO99" s="49"/>
    </row>
    <row r="100" spans="1:41" s="55" customFormat="1" ht="31.5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0</v>
      </c>
      <c r="Y100" s="54">
        <v>0</v>
      </c>
      <c r="Z100" s="54">
        <v>0</v>
      </c>
      <c r="AA100" s="54">
        <v>0</v>
      </c>
      <c r="AB100" s="96">
        <v>2</v>
      </c>
      <c r="AC100" s="97" t="s">
        <v>162</v>
      </c>
      <c r="AD100" s="77" t="s">
        <v>83</v>
      </c>
      <c r="AE100" s="114">
        <v>75</v>
      </c>
      <c r="AF100" s="114">
        <v>75</v>
      </c>
      <c r="AG100" s="114">
        <v>75</v>
      </c>
      <c r="AH100" s="114">
        <v>75</v>
      </c>
      <c r="AI100" s="114">
        <v>75</v>
      </c>
      <c r="AJ100" s="114">
        <v>75</v>
      </c>
      <c r="AK100" s="114">
        <v>75</v>
      </c>
      <c r="AL100" s="95">
        <v>2026</v>
      </c>
      <c r="AM100" s="49"/>
      <c r="AN100" s="49"/>
      <c r="AO100" s="49"/>
    </row>
    <row r="101" spans="1:41" s="55" customFormat="1" ht="15.7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2</v>
      </c>
      <c r="O101" s="51">
        <v>0</v>
      </c>
      <c r="P101" s="51">
        <v>3</v>
      </c>
      <c r="Q101" s="51">
        <v>1</v>
      </c>
      <c r="R101" s="51" t="s">
        <v>106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1</v>
      </c>
      <c r="Z101" s="54">
        <v>0</v>
      </c>
      <c r="AA101" s="54">
        <v>0</v>
      </c>
      <c r="AB101" s="96">
        <v>0</v>
      </c>
      <c r="AC101" s="136" t="s">
        <v>198</v>
      </c>
      <c r="AD101" s="77" t="s">
        <v>88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f>AE101</f>
        <v>0</v>
      </c>
      <c r="AL101" s="95">
        <v>2026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2</v>
      </c>
      <c r="O102" s="51">
        <v>0</v>
      </c>
      <c r="P102" s="51">
        <v>3</v>
      </c>
      <c r="Q102" s="51">
        <v>1</v>
      </c>
      <c r="R102" s="51" t="s">
        <v>106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1</v>
      </c>
      <c r="Z102" s="54">
        <v>0</v>
      </c>
      <c r="AA102" s="54">
        <v>0</v>
      </c>
      <c r="AB102" s="96">
        <v>1</v>
      </c>
      <c r="AC102" s="97" t="s">
        <v>163</v>
      </c>
      <c r="AD102" s="77" t="s">
        <v>86</v>
      </c>
      <c r="AE102" s="74">
        <v>45</v>
      </c>
      <c r="AF102" s="74">
        <v>40</v>
      </c>
      <c r="AG102" s="74">
        <v>40</v>
      </c>
      <c r="AH102" s="74">
        <v>40</v>
      </c>
      <c r="AI102" s="74">
        <v>40</v>
      </c>
      <c r="AJ102" s="74">
        <v>40</v>
      </c>
      <c r="AK102" s="74">
        <v>40</v>
      </c>
      <c r="AL102" s="95">
        <v>2026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2</v>
      </c>
      <c r="O103" s="51">
        <v>0</v>
      </c>
      <c r="P103" s="51">
        <v>3</v>
      </c>
      <c r="Q103" s="51">
        <v>2</v>
      </c>
      <c r="R103" s="51" t="s">
        <v>106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2</v>
      </c>
      <c r="Z103" s="54">
        <v>0</v>
      </c>
      <c r="AA103" s="54">
        <v>0</v>
      </c>
      <c r="AB103" s="96">
        <v>0</v>
      </c>
      <c r="AC103" s="137" t="s">
        <v>199</v>
      </c>
      <c r="AD103" s="77" t="s">
        <v>88</v>
      </c>
      <c r="AE103" s="79">
        <v>376781</v>
      </c>
      <c r="AF103" s="79">
        <v>0</v>
      </c>
      <c r="AG103" s="79">
        <v>0</v>
      </c>
      <c r="AH103" s="79">
        <v>0</v>
      </c>
      <c r="AI103" s="79">
        <v>0</v>
      </c>
      <c r="AJ103" s="79">
        <v>0</v>
      </c>
      <c r="AK103" s="79">
        <f>AE103+AF103+AG103+AH103+AI103+AJ103</f>
        <v>376781</v>
      </c>
      <c r="AL103" s="95">
        <v>2026</v>
      </c>
      <c r="AM103" s="49"/>
      <c r="AN103" s="49"/>
      <c r="AO103" s="49"/>
    </row>
    <row r="104" spans="1:41" s="55" customFormat="1" ht="30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2</v>
      </c>
      <c r="N104" s="51">
        <v>2</v>
      </c>
      <c r="O104" s="51">
        <v>0</v>
      </c>
      <c r="P104" s="51">
        <v>3</v>
      </c>
      <c r="Q104" s="51">
        <v>2</v>
      </c>
      <c r="R104" s="51" t="s">
        <v>106</v>
      </c>
      <c r="S104" s="53">
        <v>1</v>
      </c>
      <c r="T104" s="53">
        <v>4</v>
      </c>
      <c r="U104" s="54">
        <v>2</v>
      </c>
      <c r="V104" s="54">
        <v>0</v>
      </c>
      <c r="W104" s="54">
        <v>2</v>
      </c>
      <c r="X104" s="54">
        <v>2</v>
      </c>
      <c r="Y104" s="54">
        <v>2</v>
      </c>
      <c r="Z104" s="54">
        <v>0</v>
      </c>
      <c r="AA104" s="54">
        <v>0</v>
      </c>
      <c r="AB104" s="96">
        <v>1</v>
      </c>
      <c r="AC104" s="107" t="s">
        <v>148</v>
      </c>
      <c r="AD104" s="77" t="s">
        <v>86</v>
      </c>
      <c r="AE104" s="112">
        <v>75</v>
      </c>
      <c r="AF104" s="112">
        <v>78</v>
      </c>
      <c r="AG104" s="112">
        <v>78</v>
      </c>
      <c r="AH104" s="112">
        <v>78</v>
      </c>
      <c r="AI104" s="112">
        <v>78</v>
      </c>
      <c r="AJ104" s="112">
        <v>78</v>
      </c>
      <c r="AK104" s="112">
        <v>80</v>
      </c>
      <c r="AL104" s="95">
        <v>2026</v>
      </c>
      <c r="AM104" s="49"/>
      <c r="AN104" s="49"/>
      <c r="AO104" s="49"/>
    </row>
    <row r="105" spans="1:41" s="55" customFormat="1" ht="47.25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3</v>
      </c>
      <c r="Z105" s="54">
        <v>0</v>
      </c>
      <c r="AA105" s="54">
        <v>0</v>
      </c>
      <c r="AB105" s="96">
        <v>0</v>
      </c>
      <c r="AC105" s="136" t="s">
        <v>200</v>
      </c>
      <c r="AD105" s="77" t="s">
        <v>81</v>
      </c>
      <c r="AE105" s="79">
        <v>0</v>
      </c>
      <c r="AF105" s="79">
        <v>0</v>
      </c>
      <c r="AG105" s="79">
        <v>0</v>
      </c>
      <c r="AH105" s="79">
        <v>0</v>
      </c>
      <c r="AI105" s="79">
        <v>0</v>
      </c>
      <c r="AJ105" s="79">
        <v>0</v>
      </c>
      <c r="AK105" s="79">
        <v>0</v>
      </c>
      <c r="AL105" s="95">
        <v>2026</v>
      </c>
      <c r="AM105" s="49"/>
      <c r="AN105" s="49"/>
      <c r="AO105" s="49"/>
    </row>
    <row r="106" spans="1:41" s="55" customFormat="1" ht="15.75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2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v>1</v>
      </c>
      <c r="T106" s="53">
        <v>4</v>
      </c>
      <c r="U106" s="54">
        <v>2</v>
      </c>
      <c r="V106" s="54">
        <v>0</v>
      </c>
      <c r="W106" s="54">
        <v>2</v>
      </c>
      <c r="X106" s="54">
        <v>2</v>
      </c>
      <c r="Y106" s="54">
        <v>3</v>
      </c>
      <c r="Z106" s="54">
        <v>0</v>
      </c>
      <c r="AA106" s="54">
        <v>0</v>
      </c>
      <c r="AB106" s="96">
        <v>1</v>
      </c>
      <c r="AC106" s="97" t="s">
        <v>163</v>
      </c>
      <c r="AD106" s="77" t="s">
        <v>86</v>
      </c>
      <c r="AE106" s="74">
        <v>45</v>
      </c>
      <c r="AF106" s="74">
        <v>40</v>
      </c>
      <c r="AG106" s="74">
        <v>40</v>
      </c>
      <c r="AH106" s="74">
        <v>40</v>
      </c>
      <c r="AI106" s="74">
        <v>40</v>
      </c>
      <c r="AJ106" s="74">
        <v>40</v>
      </c>
      <c r="AK106" s="74">
        <v>40</v>
      </c>
      <c r="AL106" s="95">
        <v>2026</v>
      </c>
      <c r="AM106" s="49"/>
      <c r="AN106" s="49"/>
      <c r="AO106" s="49"/>
    </row>
    <row r="107" spans="1:41" s="55" customFormat="1" ht="30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3</v>
      </c>
      <c r="Z107" s="54">
        <v>0</v>
      </c>
      <c r="AA107" s="54">
        <v>0</v>
      </c>
      <c r="AB107" s="96">
        <v>2</v>
      </c>
      <c r="AC107" s="107" t="s">
        <v>164</v>
      </c>
      <c r="AD107" s="77" t="s">
        <v>86</v>
      </c>
      <c r="AE107" s="112">
        <v>75</v>
      </c>
      <c r="AF107" s="112">
        <v>78</v>
      </c>
      <c r="AG107" s="112">
        <v>78</v>
      </c>
      <c r="AH107" s="112">
        <v>78</v>
      </c>
      <c r="AI107" s="112">
        <v>78</v>
      </c>
      <c r="AJ107" s="112">
        <v>78</v>
      </c>
      <c r="AK107" s="112">
        <v>80</v>
      </c>
      <c r="AL107" s="95">
        <v>2026</v>
      </c>
      <c r="AM107" s="49"/>
      <c r="AN107" s="49"/>
      <c r="AO107" s="49"/>
    </row>
    <row r="108" spans="1:41" s="160" customFormat="1" ht="15.75">
      <c r="A108" s="126"/>
      <c r="B108" s="149">
        <v>8</v>
      </c>
      <c r="C108" s="149">
        <v>0</v>
      </c>
      <c r="D108" s="149">
        <v>4</v>
      </c>
      <c r="E108" s="150">
        <v>0</v>
      </c>
      <c r="F108" s="150">
        <v>8</v>
      </c>
      <c r="G108" s="150">
        <v>0</v>
      </c>
      <c r="H108" s="150">
        <v>1</v>
      </c>
      <c r="I108" s="150">
        <v>1</v>
      </c>
      <c r="J108" s="151">
        <v>4</v>
      </c>
      <c r="K108" s="151">
        <v>2</v>
      </c>
      <c r="L108" s="151">
        <v>0</v>
      </c>
      <c r="M108" s="151">
        <v>3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149">
        <v>1</v>
      </c>
      <c r="T108" s="149">
        <v>4</v>
      </c>
      <c r="U108" s="152">
        <v>2</v>
      </c>
      <c r="V108" s="152">
        <v>0</v>
      </c>
      <c r="W108" s="152">
        <v>3</v>
      </c>
      <c r="X108" s="152">
        <v>0</v>
      </c>
      <c r="Y108" s="152">
        <v>0</v>
      </c>
      <c r="Z108" s="152">
        <v>0</v>
      </c>
      <c r="AA108" s="152">
        <v>0</v>
      </c>
      <c r="AB108" s="153">
        <v>0</v>
      </c>
      <c r="AC108" s="175" t="s">
        <v>194</v>
      </c>
      <c r="AD108" s="154" t="s">
        <v>81</v>
      </c>
      <c r="AE108" s="179">
        <f aca="true" t="shared" si="6" ref="AE108:AJ108">AE109+AE112+AE115+AE118+AE120+AE122</f>
        <v>4791300</v>
      </c>
      <c r="AF108" s="179">
        <f t="shared" si="6"/>
        <v>4531900</v>
      </c>
      <c r="AG108" s="179">
        <f t="shared" si="6"/>
        <v>4531900</v>
      </c>
      <c r="AH108" s="179">
        <f t="shared" si="6"/>
        <v>4531900</v>
      </c>
      <c r="AI108" s="179">
        <f t="shared" si="6"/>
        <v>4531900</v>
      </c>
      <c r="AJ108" s="179">
        <f t="shared" si="6"/>
        <v>4531900</v>
      </c>
      <c r="AK108" s="179">
        <f>AE108+AF108+AG108+AH108+AI108+AJ108</f>
        <v>27450800</v>
      </c>
      <c r="AL108" s="156">
        <v>2026</v>
      </c>
      <c r="AM108" s="148"/>
      <c r="AN108" s="148"/>
      <c r="AO108" s="148"/>
    </row>
    <row r="109" spans="1:41" s="92" customFormat="1" ht="30">
      <c r="A109" s="9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191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4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1</v>
      </c>
      <c r="Z109" s="54">
        <v>0</v>
      </c>
      <c r="AA109" s="54">
        <v>0</v>
      </c>
      <c r="AB109" s="96">
        <v>0</v>
      </c>
      <c r="AC109" s="135" t="s">
        <v>195</v>
      </c>
      <c r="AD109" s="77" t="s">
        <v>81</v>
      </c>
      <c r="AE109" s="115">
        <v>50500</v>
      </c>
      <c r="AF109" s="115">
        <v>0</v>
      </c>
      <c r="AG109" s="115">
        <v>0</v>
      </c>
      <c r="AH109" s="115">
        <v>0</v>
      </c>
      <c r="AI109" s="115">
        <v>0</v>
      </c>
      <c r="AJ109" s="115">
        <v>0</v>
      </c>
      <c r="AK109" s="115">
        <f>AJ109+AI109+AH109+AG109+AF109+AE109</f>
        <v>50500</v>
      </c>
      <c r="AL109" s="95">
        <v>2026</v>
      </c>
      <c r="AM109" s="91"/>
      <c r="AN109" s="91"/>
      <c r="AO109" s="91"/>
    </row>
    <row r="110" spans="1:41" s="55" customFormat="1" ht="34.5" customHeight="1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191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4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1</v>
      </c>
      <c r="Z110" s="54">
        <v>0</v>
      </c>
      <c r="AA110" s="54">
        <v>0</v>
      </c>
      <c r="AB110" s="96">
        <v>1</v>
      </c>
      <c r="AC110" s="105" t="s">
        <v>253</v>
      </c>
      <c r="AD110" s="77" t="s">
        <v>87</v>
      </c>
      <c r="AE110" s="93">
        <v>1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3">
        <v>6</v>
      </c>
      <c r="AL110" s="95">
        <v>2026</v>
      </c>
      <c r="AM110" s="49"/>
      <c r="AN110" s="49"/>
      <c r="AO110" s="49"/>
    </row>
    <row r="111" spans="1:41" s="55" customFormat="1" ht="15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 t="s">
        <v>191</v>
      </c>
      <c r="M111" s="51">
        <v>2</v>
      </c>
      <c r="N111" s="51">
        <v>5</v>
      </c>
      <c r="O111" s="51">
        <v>5</v>
      </c>
      <c r="P111" s="51">
        <v>1</v>
      </c>
      <c r="Q111" s="51">
        <v>9</v>
      </c>
      <c r="R111" s="51">
        <v>4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1</v>
      </c>
      <c r="Z111" s="54">
        <v>0</v>
      </c>
      <c r="AA111" s="54">
        <v>0</v>
      </c>
      <c r="AB111" s="96">
        <v>2</v>
      </c>
      <c r="AC111" s="105" t="s">
        <v>252</v>
      </c>
      <c r="AD111" s="77" t="s">
        <v>86</v>
      </c>
      <c r="AE111" s="96">
        <v>101</v>
      </c>
      <c r="AF111" s="96">
        <v>101</v>
      </c>
      <c r="AG111" s="96">
        <v>101</v>
      </c>
      <c r="AH111" s="96">
        <v>101</v>
      </c>
      <c r="AI111" s="96">
        <v>101</v>
      </c>
      <c r="AJ111" s="96">
        <v>101</v>
      </c>
      <c r="AK111" s="96">
        <v>101</v>
      </c>
      <c r="AL111" s="95">
        <v>2026</v>
      </c>
      <c r="AM111" s="49"/>
      <c r="AN111" s="49"/>
      <c r="AO111" s="49"/>
    </row>
    <row r="112" spans="1:41" s="55" customFormat="1" ht="30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 t="s">
        <v>191</v>
      </c>
      <c r="M112" s="51">
        <v>2</v>
      </c>
      <c r="N112" s="51">
        <v>5</v>
      </c>
      <c r="O112" s="51">
        <v>5</v>
      </c>
      <c r="P112" s="51">
        <v>1</v>
      </c>
      <c r="Q112" s="51">
        <v>9</v>
      </c>
      <c r="R112" s="51">
        <v>3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2</v>
      </c>
      <c r="Z112" s="54">
        <v>0</v>
      </c>
      <c r="AA112" s="54">
        <v>0</v>
      </c>
      <c r="AB112" s="96">
        <v>0</v>
      </c>
      <c r="AC112" s="135" t="s">
        <v>196</v>
      </c>
      <c r="AD112" s="77" t="s">
        <v>81</v>
      </c>
      <c r="AE112" s="115">
        <v>101000</v>
      </c>
      <c r="AF112" s="115">
        <v>0</v>
      </c>
      <c r="AG112" s="115">
        <v>0</v>
      </c>
      <c r="AH112" s="115">
        <v>0</v>
      </c>
      <c r="AI112" s="115">
        <v>0</v>
      </c>
      <c r="AJ112" s="115">
        <v>0</v>
      </c>
      <c r="AK112" s="115">
        <f>AJ112+AI112+AH112+AG112+AF112+AE112</f>
        <v>101000</v>
      </c>
      <c r="AL112" s="95">
        <v>2026</v>
      </c>
      <c r="AM112" s="49"/>
      <c r="AN112" s="49"/>
      <c r="AO112" s="49"/>
    </row>
    <row r="113" spans="1:41" s="55" customFormat="1" ht="30" customHeight="1">
      <c r="A113" s="50"/>
      <c r="B113" s="53">
        <v>8</v>
      </c>
      <c r="C113" s="53">
        <v>0</v>
      </c>
      <c r="D113" s="53">
        <v>4</v>
      </c>
      <c r="E113" s="70">
        <v>0</v>
      </c>
      <c r="F113" s="70">
        <v>8</v>
      </c>
      <c r="G113" s="70">
        <v>0</v>
      </c>
      <c r="H113" s="70">
        <v>1</v>
      </c>
      <c r="I113" s="70">
        <v>1</v>
      </c>
      <c r="J113" s="71">
        <v>4</v>
      </c>
      <c r="K113" s="71">
        <v>2</v>
      </c>
      <c r="L113" s="71" t="s">
        <v>191</v>
      </c>
      <c r="M113" s="71">
        <v>2</v>
      </c>
      <c r="N113" s="71">
        <v>5</v>
      </c>
      <c r="O113" s="71">
        <v>5</v>
      </c>
      <c r="P113" s="71">
        <v>1</v>
      </c>
      <c r="Q113" s="71">
        <v>9</v>
      </c>
      <c r="R113" s="71">
        <v>3</v>
      </c>
      <c r="S113" s="69">
        <v>1</v>
      </c>
      <c r="T113" s="69">
        <v>4</v>
      </c>
      <c r="U113" s="72">
        <v>2</v>
      </c>
      <c r="V113" s="72">
        <v>0</v>
      </c>
      <c r="W113" s="54">
        <v>3</v>
      </c>
      <c r="X113" s="54">
        <v>3</v>
      </c>
      <c r="Y113" s="72">
        <v>2</v>
      </c>
      <c r="Z113" s="72">
        <v>0</v>
      </c>
      <c r="AA113" s="72">
        <v>0</v>
      </c>
      <c r="AB113" s="96">
        <v>1</v>
      </c>
      <c r="AC113" s="105" t="s">
        <v>112</v>
      </c>
      <c r="AD113" s="77" t="s">
        <v>83</v>
      </c>
      <c r="AE113" s="93">
        <v>1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6</v>
      </c>
      <c r="AL113" s="95">
        <v>2026</v>
      </c>
      <c r="AM113" s="49"/>
      <c r="AN113" s="49"/>
      <c r="AO113" s="49"/>
    </row>
    <row r="114" spans="1:41" s="55" customFormat="1" ht="15">
      <c r="A114" s="50"/>
      <c r="B114" s="53">
        <v>8</v>
      </c>
      <c r="C114" s="53">
        <v>0</v>
      </c>
      <c r="D114" s="53">
        <v>4</v>
      </c>
      <c r="E114" s="70">
        <v>0</v>
      </c>
      <c r="F114" s="70">
        <v>8</v>
      </c>
      <c r="G114" s="70">
        <v>0</v>
      </c>
      <c r="H114" s="70">
        <v>1</v>
      </c>
      <c r="I114" s="70">
        <v>1</v>
      </c>
      <c r="J114" s="71">
        <v>4</v>
      </c>
      <c r="K114" s="71">
        <v>2</v>
      </c>
      <c r="L114" s="71" t="s">
        <v>191</v>
      </c>
      <c r="M114" s="71">
        <v>2</v>
      </c>
      <c r="N114" s="71">
        <v>5</v>
      </c>
      <c r="O114" s="71">
        <v>5</v>
      </c>
      <c r="P114" s="71">
        <v>1</v>
      </c>
      <c r="Q114" s="71">
        <v>9</v>
      </c>
      <c r="R114" s="71">
        <v>3</v>
      </c>
      <c r="S114" s="69">
        <v>1</v>
      </c>
      <c r="T114" s="69">
        <v>4</v>
      </c>
      <c r="U114" s="72">
        <v>2</v>
      </c>
      <c r="V114" s="72">
        <v>0</v>
      </c>
      <c r="W114" s="54">
        <v>3</v>
      </c>
      <c r="X114" s="54">
        <v>3</v>
      </c>
      <c r="Y114" s="72">
        <v>2</v>
      </c>
      <c r="Z114" s="72">
        <v>0</v>
      </c>
      <c r="AA114" s="72">
        <v>0</v>
      </c>
      <c r="AB114" s="96">
        <v>2</v>
      </c>
      <c r="AC114" s="105" t="s">
        <v>252</v>
      </c>
      <c r="AD114" s="77" t="s">
        <v>86</v>
      </c>
      <c r="AE114" s="96">
        <v>101</v>
      </c>
      <c r="AF114" s="96">
        <v>101</v>
      </c>
      <c r="AG114" s="96">
        <v>101</v>
      </c>
      <c r="AH114" s="96">
        <v>101</v>
      </c>
      <c r="AI114" s="96">
        <v>101</v>
      </c>
      <c r="AJ114" s="96">
        <v>101</v>
      </c>
      <c r="AK114" s="96">
        <v>101</v>
      </c>
      <c r="AL114" s="109" t="s">
        <v>242</v>
      </c>
      <c r="AM114" s="49"/>
      <c r="AN114" s="49"/>
      <c r="AO114" s="49"/>
    </row>
    <row r="115" spans="1:41" s="73" customFormat="1" ht="30">
      <c r="A115" s="67"/>
      <c r="B115" s="69">
        <v>8</v>
      </c>
      <c r="C115" s="69">
        <v>0</v>
      </c>
      <c r="D115" s="69">
        <v>4</v>
      </c>
      <c r="E115" s="70">
        <v>0</v>
      </c>
      <c r="F115" s="70">
        <v>8</v>
      </c>
      <c r="G115" s="70">
        <v>0</v>
      </c>
      <c r="H115" s="70">
        <v>1</v>
      </c>
      <c r="I115" s="70">
        <v>1</v>
      </c>
      <c r="J115" s="71">
        <v>4</v>
      </c>
      <c r="K115" s="71">
        <v>2</v>
      </c>
      <c r="L115" s="71">
        <v>0</v>
      </c>
      <c r="M115" s="71">
        <v>3</v>
      </c>
      <c r="N115" s="71">
        <v>1</v>
      </c>
      <c r="O115" s="71">
        <v>0</v>
      </c>
      <c r="P115" s="71">
        <v>6</v>
      </c>
      <c r="Q115" s="71">
        <v>8</v>
      </c>
      <c r="R115" s="71">
        <v>0</v>
      </c>
      <c r="S115" s="69">
        <v>1</v>
      </c>
      <c r="T115" s="69">
        <v>4</v>
      </c>
      <c r="U115" s="72">
        <v>2</v>
      </c>
      <c r="V115" s="72">
        <v>0</v>
      </c>
      <c r="W115" s="72">
        <v>3</v>
      </c>
      <c r="X115" s="72">
        <v>3</v>
      </c>
      <c r="Y115" s="72">
        <v>3</v>
      </c>
      <c r="Z115" s="72">
        <v>0</v>
      </c>
      <c r="AA115" s="72">
        <v>0</v>
      </c>
      <c r="AB115" s="127">
        <v>0</v>
      </c>
      <c r="AC115" s="166" t="s">
        <v>197</v>
      </c>
      <c r="AD115" s="132" t="s">
        <v>81</v>
      </c>
      <c r="AE115" s="180">
        <v>4531900</v>
      </c>
      <c r="AF115" s="180">
        <v>4531900</v>
      </c>
      <c r="AG115" s="180">
        <v>4531900</v>
      </c>
      <c r="AH115" s="180">
        <v>4531900</v>
      </c>
      <c r="AI115" s="180">
        <v>4531900</v>
      </c>
      <c r="AJ115" s="180">
        <v>4531900</v>
      </c>
      <c r="AK115" s="180">
        <f>AJ115+AI115+AH115+AG115+AF115+AE115</f>
        <v>27191400</v>
      </c>
      <c r="AL115" s="164">
        <v>2026</v>
      </c>
      <c r="AM115" s="68"/>
      <c r="AN115" s="68"/>
      <c r="AO115" s="68"/>
    </row>
    <row r="116" spans="1:41" s="73" customFormat="1" ht="30">
      <c r="A116" s="67"/>
      <c r="B116" s="69">
        <v>8</v>
      </c>
      <c r="C116" s="69">
        <v>0</v>
      </c>
      <c r="D116" s="69">
        <v>4</v>
      </c>
      <c r="E116" s="70">
        <v>0</v>
      </c>
      <c r="F116" s="70">
        <v>8</v>
      </c>
      <c r="G116" s="70">
        <v>0</v>
      </c>
      <c r="H116" s="70">
        <v>1</v>
      </c>
      <c r="I116" s="70">
        <v>1</v>
      </c>
      <c r="J116" s="71">
        <v>4</v>
      </c>
      <c r="K116" s="71">
        <v>2</v>
      </c>
      <c r="L116" s="71">
        <v>0</v>
      </c>
      <c r="M116" s="71">
        <v>3</v>
      </c>
      <c r="N116" s="71">
        <v>1</v>
      </c>
      <c r="O116" s="71">
        <v>0</v>
      </c>
      <c r="P116" s="71">
        <v>6</v>
      </c>
      <c r="Q116" s="71">
        <v>8</v>
      </c>
      <c r="R116" s="71">
        <v>0</v>
      </c>
      <c r="S116" s="69">
        <v>1</v>
      </c>
      <c r="T116" s="69">
        <v>4</v>
      </c>
      <c r="U116" s="72">
        <v>2</v>
      </c>
      <c r="V116" s="72">
        <v>0</v>
      </c>
      <c r="W116" s="72">
        <v>3</v>
      </c>
      <c r="X116" s="72">
        <v>3</v>
      </c>
      <c r="Y116" s="72">
        <v>3</v>
      </c>
      <c r="Z116" s="72">
        <v>0</v>
      </c>
      <c r="AA116" s="72">
        <v>0</v>
      </c>
      <c r="AB116" s="127">
        <v>1</v>
      </c>
      <c r="AC116" s="167" t="s">
        <v>237</v>
      </c>
      <c r="AD116" s="132" t="s">
        <v>81</v>
      </c>
      <c r="AE116" s="168">
        <v>27615.4</v>
      </c>
      <c r="AF116" s="168">
        <v>27615.4</v>
      </c>
      <c r="AG116" s="168">
        <v>27615.4</v>
      </c>
      <c r="AH116" s="168">
        <v>27615.4</v>
      </c>
      <c r="AI116" s="168">
        <v>27615.4</v>
      </c>
      <c r="AJ116" s="168">
        <v>27615.4</v>
      </c>
      <c r="AK116" s="168">
        <v>27615.4</v>
      </c>
      <c r="AL116" s="169" t="s">
        <v>242</v>
      </c>
      <c r="AM116" s="68"/>
      <c r="AN116" s="68"/>
      <c r="AO116" s="68"/>
    </row>
    <row r="117" spans="1:41" s="92" customFormat="1" ht="15.75">
      <c r="A117" s="9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>
        <v>1</v>
      </c>
      <c r="O117" s="51">
        <v>0</v>
      </c>
      <c r="P117" s="51">
        <v>6</v>
      </c>
      <c r="Q117" s="51">
        <v>8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3</v>
      </c>
      <c r="Z117" s="54">
        <v>0</v>
      </c>
      <c r="AA117" s="54">
        <v>0</v>
      </c>
      <c r="AB117" s="96">
        <v>2</v>
      </c>
      <c r="AC117" s="105" t="s">
        <v>110</v>
      </c>
      <c r="AD117" s="77" t="s">
        <v>107</v>
      </c>
      <c r="AE117" s="106">
        <v>1</v>
      </c>
      <c r="AF117" s="106">
        <v>1</v>
      </c>
      <c r="AG117" s="106">
        <v>1</v>
      </c>
      <c r="AH117" s="106">
        <v>1</v>
      </c>
      <c r="AI117" s="106">
        <v>1</v>
      </c>
      <c r="AJ117" s="106">
        <v>1</v>
      </c>
      <c r="AK117" s="106">
        <v>1</v>
      </c>
      <c r="AL117" s="95">
        <v>2026</v>
      </c>
      <c r="AM117" s="91"/>
      <c r="AN117" s="91"/>
      <c r="AO117" s="91"/>
    </row>
    <row r="118" spans="1:41" s="73" customFormat="1" ht="33" customHeight="1">
      <c r="A118" s="67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3</v>
      </c>
      <c r="N118" s="51" t="s">
        <v>116</v>
      </c>
      <c r="O118" s="51">
        <v>4</v>
      </c>
      <c r="P118" s="51">
        <v>6</v>
      </c>
      <c r="Q118" s="51">
        <v>7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4</v>
      </c>
      <c r="Z118" s="54">
        <v>0</v>
      </c>
      <c r="AA118" s="54">
        <v>0</v>
      </c>
      <c r="AB118" s="96">
        <v>0</v>
      </c>
      <c r="AC118" s="135" t="s">
        <v>218</v>
      </c>
      <c r="AD118" s="77" t="s">
        <v>81</v>
      </c>
      <c r="AE118" s="94">
        <v>0</v>
      </c>
      <c r="AF118" s="94">
        <v>0</v>
      </c>
      <c r="AG118" s="94">
        <v>0</v>
      </c>
      <c r="AH118" s="94">
        <v>0</v>
      </c>
      <c r="AI118" s="94">
        <v>0</v>
      </c>
      <c r="AJ118" s="94">
        <v>0</v>
      </c>
      <c r="AK118" s="94">
        <f>AE118</f>
        <v>0</v>
      </c>
      <c r="AL118" s="95">
        <v>2026</v>
      </c>
      <c r="AM118" s="68"/>
      <c r="AN118" s="68"/>
      <c r="AO118" s="68"/>
    </row>
    <row r="119" spans="1:41" s="92" customFormat="1" ht="15.75">
      <c r="A119" s="9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3</v>
      </c>
      <c r="N119" s="51" t="s">
        <v>116</v>
      </c>
      <c r="O119" s="51">
        <v>4</v>
      </c>
      <c r="P119" s="51">
        <v>6</v>
      </c>
      <c r="Q119" s="51">
        <v>7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4</v>
      </c>
      <c r="Z119" s="54">
        <v>0</v>
      </c>
      <c r="AA119" s="54">
        <v>0</v>
      </c>
      <c r="AB119" s="96">
        <v>1</v>
      </c>
      <c r="AC119" s="105" t="s">
        <v>117</v>
      </c>
      <c r="AD119" s="77" t="s">
        <v>83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f>AE119</f>
        <v>0</v>
      </c>
      <c r="AL119" s="95">
        <v>2026</v>
      </c>
      <c r="AM119" s="91"/>
      <c r="AN119" s="91"/>
      <c r="AO119" s="91"/>
    </row>
    <row r="120" spans="1:41" s="160" customFormat="1" ht="47.25">
      <c r="A120" s="126"/>
      <c r="B120" s="149">
        <v>8</v>
      </c>
      <c r="C120" s="149">
        <v>0</v>
      </c>
      <c r="D120" s="149">
        <v>4</v>
      </c>
      <c r="E120" s="150">
        <v>0</v>
      </c>
      <c r="F120" s="150">
        <v>8</v>
      </c>
      <c r="G120" s="150">
        <v>0</v>
      </c>
      <c r="H120" s="150">
        <v>1</v>
      </c>
      <c r="I120" s="150">
        <v>1</v>
      </c>
      <c r="J120" s="151">
        <v>4</v>
      </c>
      <c r="K120" s="151">
        <v>2</v>
      </c>
      <c r="L120" s="151">
        <v>0</v>
      </c>
      <c r="M120" s="151">
        <v>3</v>
      </c>
      <c r="N120" s="151" t="s">
        <v>116</v>
      </c>
      <c r="O120" s="151">
        <v>4</v>
      </c>
      <c r="P120" s="151">
        <v>6</v>
      </c>
      <c r="Q120" s="151">
        <v>7</v>
      </c>
      <c r="R120" s="151">
        <v>0</v>
      </c>
      <c r="S120" s="149">
        <v>1</v>
      </c>
      <c r="T120" s="149">
        <v>4</v>
      </c>
      <c r="U120" s="152">
        <v>2</v>
      </c>
      <c r="V120" s="152">
        <v>0</v>
      </c>
      <c r="W120" s="152">
        <v>3</v>
      </c>
      <c r="X120" s="152">
        <v>3</v>
      </c>
      <c r="Y120" s="152">
        <v>5</v>
      </c>
      <c r="Z120" s="152">
        <v>0</v>
      </c>
      <c r="AA120" s="152">
        <v>0</v>
      </c>
      <c r="AB120" s="153">
        <v>0</v>
      </c>
      <c r="AC120" s="175" t="s">
        <v>219</v>
      </c>
      <c r="AD120" s="154" t="s">
        <v>81</v>
      </c>
      <c r="AE120" s="178">
        <v>107900</v>
      </c>
      <c r="AF120" s="173">
        <v>0</v>
      </c>
      <c r="AG120" s="173">
        <v>0</v>
      </c>
      <c r="AH120" s="173">
        <v>0</v>
      </c>
      <c r="AI120" s="173">
        <v>0</v>
      </c>
      <c r="AJ120" s="173">
        <v>0</v>
      </c>
      <c r="AK120" s="173">
        <f>AJ120+AI120+AH120+AG120+AF120+AE120</f>
        <v>107900</v>
      </c>
      <c r="AL120" s="156">
        <v>2026</v>
      </c>
      <c r="AM120" s="148"/>
      <c r="AN120" s="148"/>
      <c r="AO120" s="148"/>
    </row>
    <row r="121" spans="1:41" s="73" customFormat="1" ht="31.5">
      <c r="A121" s="67"/>
      <c r="B121" s="53">
        <v>8</v>
      </c>
      <c r="C121" s="53">
        <v>0</v>
      </c>
      <c r="D121" s="53">
        <v>4</v>
      </c>
      <c r="E121" s="70">
        <v>0</v>
      </c>
      <c r="F121" s="70">
        <v>8</v>
      </c>
      <c r="G121" s="70">
        <v>0</v>
      </c>
      <c r="H121" s="70">
        <v>1</v>
      </c>
      <c r="I121" s="70">
        <v>1</v>
      </c>
      <c r="J121" s="71">
        <v>4</v>
      </c>
      <c r="K121" s="71">
        <v>2</v>
      </c>
      <c r="L121" s="71">
        <v>0</v>
      </c>
      <c r="M121" s="71">
        <v>3</v>
      </c>
      <c r="N121" s="71" t="s">
        <v>116</v>
      </c>
      <c r="O121" s="71">
        <v>4</v>
      </c>
      <c r="P121" s="71">
        <v>6</v>
      </c>
      <c r="Q121" s="71">
        <v>7</v>
      </c>
      <c r="R121" s="71">
        <v>0</v>
      </c>
      <c r="S121" s="69">
        <v>1</v>
      </c>
      <c r="T121" s="69">
        <v>4</v>
      </c>
      <c r="U121" s="72">
        <v>2</v>
      </c>
      <c r="V121" s="72">
        <v>0</v>
      </c>
      <c r="W121" s="54">
        <v>3</v>
      </c>
      <c r="X121" s="54">
        <v>3</v>
      </c>
      <c r="Y121" s="72">
        <v>5</v>
      </c>
      <c r="Z121" s="72">
        <v>0</v>
      </c>
      <c r="AA121" s="72">
        <v>0</v>
      </c>
      <c r="AB121" s="96">
        <v>1</v>
      </c>
      <c r="AC121" s="147" t="s">
        <v>243</v>
      </c>
      <c r="AD121" s="77" t="s">
        <v>87</v>
      </c>
      <c r="AE121" s="106">
        <v>84</v>
      </c>
      <c r="AF121" s="106">
        <v>84</v>
      </c>
      <c r="AG121" s="106">
        <v>84</v>
      </c>
      <c r="AH121" s="106">
        <v>84</v>
      </c>
      <c r="AI121" s="106">
        <v>84</v>
      </c>
      <c r="AJ121" s="106">
        <v>84</v>
      </c>
      <c r="AK121" s="106">
        <f>AE121</f>
        <v>84</v>
      </c>
      <c r="AL121" s="95">
        <v>2026</v>
      </c>
      <c r="AM121" s="68"/>
      <c r="AN121" s="68"/>
      <c r="AO121" s="68"/>
    </row>
    <row r="122" spans="1:41" s="55" customFormat="1" ht="47.2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 t="s">
        <v>192</v>
      </c>
      <c r="M122" s="51">
        <v>1</v>
      </c>
      <c r="N122" s="51">
        <v>5</v>
      </c>
      <c r="O122" s="51">
        <v>5</v>
      </c>
      <c r="P122" s="51">
        <v>1</v>
      </c>
      <c r="Q122" s="51">
        <v>9</v>
      </c>
      <c r="R122" s="51">
        <v>8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6</v>
      </c>
      <c r="Z122" s="54">
        <v>0</v>
      </c>
      <c r="AA122" s="54">
        <v>0</v>
      </c>
      <c r="AB122" s="96">
        <v>0</v>
      </c>
      <c r="AC122" s="134" t="s">
        <v>220</v>
      </c>
      <c r="AD122" s="77" t="s">
        <v>81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4">
        <v>0</v>
      </c>
      <c r="AK122" s="94">
        <f>AF122</f>
        <v>0</v>
      </c>
      <c r="AL122" s="95">
        <v>2026</v>
      </c>
      <c r="AM122" s="49"/>
      <c r="AN122" s="49"/>
      <c r="AO122" s="49"/>
    </row>
    <row r="123" spans="1:41" s="55" customFormat="1" ht="25.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8</v>
      </c>
      <c r="G123" s="52">
        <v>0</v>
      </c>
      <c r="H123" s="52">
        <v>1</v>
      </c>
      <c r="I123" s="52">
        <v>1</v>
      </c>
      <c r="J123" s="51">
        <v>4</v>
      </c>
      <c r="K123" s="51">
        <v>2</v>
      </c>
      <c r="L123" s="51" t="s">
        <v>192</v>
      </c>
      <c r="M123" s="51">
        <v>1</v>
      </c>
      <c r="N123" s="51">
        <v>5</v>
      </c>
      <c r="O123" s="51">
        <v>5</v>
      </c>
      <c r="P123" s="51">
        <v>1</v>
      </c>
      <c r="Q123" s="51">
        <v>9</v>
      </c>
      <c r="R123" s="51">
        <v>8</v>
      </c>
      <c r="S123" s="53">
        <v>1</v>
      </c>
      <c r="T123" s="53">
        <v>4</v>
      </c>
      <c r="U123" s="54">
        <v>2</v>
      </c>
      <c r="V123" s="54">
        <v>0</v>
      </c>
      <c r="W123" s="54">
        <v>3</v>
      </c>
      <c r="X123" s="54">
        <v>3</v>
      </c>
      <c r="Y123" s="54">
        <v>6</v>
      </c>
      <c r="Z123" s="54">
        <v>0</v>
      </c>
      <c r="AA123" s="54">
        <v>0</v>
      </c>
      <c r="AB123" s="96">
        <v>0</v>
      </c>
      <c r="AC123" s="97" t="s">
        <v>240</v>
      </c>
      <c r="AD123" s="77" t="s">
        <v>107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95">
        <v>2026</v>
      </c>
      <c r="AM123" s="49"/>
      <c r="AN123" s="49"/>
      <c r="AO123" s="49"/>
    </row>
    <row r="124" spans="1:41" s="55" customFormat="1" ht="40.5" customHeight="1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96">
        <v>0</v>
      </c>
      <c r="AC124" s="194" t="s">
        <v>98</v>
      </c>
      <c r="AD124" s="77" t="s">
        <v>88</v>
      </c>
      <c r="AE124" s="111">
        <f aca="true" t="shared" si="7" ref="AE124:AJ124">AE125+AE139+AE145+AE151</f>
        <v>8092486</v>
      </c>
      <c r="AF124" s="111">
        <f t="shared" si="7"/>
        <v>7015237</v>
      </c>
      <c r="AG124" s="111">
        <f t="shared" si="7"/>
        <v>7015237</v>
      </c>
      <c r="AH124" s="111">
        <f t="shared" si="7"/>
        <v>7015237</v>
      </c>
      <c r="AI124" s="111">
        <f t="shared" si="7"/>
        <v>7015237</v>
      </c>
      <c r="AJ124" s="111">
        <f t="shared" si="7"/>
        <v>7015237</v>
      </c>
      <c r="AK124" s="111">
        <f>AJ124+AI124+AH124+AG124+AF124+AE124</f>
        <v>43168671</v>
      </c>
      <c r="AL124" s="95">
        <v>2026</v>
      </c>
      <c r="AM124" s="49"/>
      <c r="AN124" s="49"/>
      <c r="AO124" s="49"/>
    </row>
    <row r="125" spans="1:41" s="55" customFormat="1" ht="21.75" customHeight="1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96">
        <v>0</v>
      </c>
      <c r="AC125" s="101" t="s">
        <v>100</v>
      </c>
      <c r="AD125" s="77" t="s">
        <v>88</v>
      </c>
      <c r="AE125" s="111">
        <f>AE128+AE137</f>
        <v>5935283</v>
      </c>
      <c r="AF125" s="111">
        <f aca="true" t="shared" si="8" ref="AF125:AK125">AF128+AF137</f>
        <v>5834127</v>
      </c>
      <c r="AG125" s="111">
        <f t="shared" si="8"/>
        <v>5834127</v>
      </c>
      <c r="AH125" s="111">
        <f t="shared" si="8"/>
        <v>5834127</v>
      </c>
      <c r="AI125" s="111">
        <f t="shared" si="8"/>
        <v>5834127</v>
      </c>
      <c r="AJ125" s="111">
        <f t="shared" si="8"/>
        <v>5834127</v>
      </c>
      <c r="AK125" s="111">
        <f t="shared" si="8"/>
        <v>35105918</v>
      </c>
      <c r="AL125" s="95">
        <v>2026</v>
      </c>
      <c r="AM125" s="49"/>
      <c r="AN125" s="49"/>
      <c r="AO125" s="49"/>
    </row>
    <row r="126" spans="1:41" s="55" customFormat="1" ht="31.5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7</v>
      </c>
      <c r="G126" s="52">
        <v>0</v>
      </c>
      <c r="H126" s="52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0</v>
      </c>
      <c r="Y126" s="54">
        <v>0</v>
      </c>
      <c r="Z126" s="54">
        <v>0</v>
      </c>
      <c r="AA126" s="54">
        <v>0</v>
      </c>
      <c r="AB126" s="96">
        <v>1</v>
      </c>
      <c r="AC126" s="97" t="s">
        <v>167</v>
      </c>
      <c r="AD126" s="77" t="s">
        <v>86</v>
      </c>
      <c r="AE126" s="74">
        <v>17.5</v>
      </c>
      <c r="AF126" s="74">
        <v>17.6</v>
      </c>
      <c r="AG126" s="74">
        <v>17.6</v>
      </c>
      <c r="AH126" s="74">
        <v>17.6</v>
      </c>
      <c r="AI126" s="74">
        <v>17.6</v>
      </c>
      <c r="AJ126" s="74">
        <v>17.6</v>
      </c>
      <c r="AK126" s="74">
        <v>17.6</v>
      </c>
      <c r="AL126" s="95">
        <v>2026</v>
      </c>
      <c r="AM126" s="49"/>
      <c r="AN126" s="49"/>
      <c r="AO126" s="49"/>
    </row>
    <row r="127" spans="1:41" s="55" customFormat="1" ht="31.5">
      <c r="A127" s="50"/>
      <c r="B127" s="53">
        <v>8</v>
      </c>
      <c r="C127" s="53">
        <v>0</v>
      </c>
      <c r="D127" s="53">
        <v>4</v>
      </c>
      <c r="E127" s="52">
        <v>0</v>
      </c>
      <c r="F127" s="52">
        <v>7</v>
      </c>
      <c r="G127" s="52">
        <v>0</v>
      </c>
      <c r="H127" s="52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0</v>
      </c>
      <c r="Y127" s="54">
        <v>0</v>
      </c>
      <c r="Z127" s="54">
        <v>0</v>
      </c>
      <c r="AA127" s="54">
        <v>0</v>
      </c>
      <c r="AB127" s="96">
        <v>2</v>
      </c>
      <c r="AC127" s="97" t="s">
        <v>168</v>
      </c>
      <c r="AD127" s="77" t="s">
        <v>86</v>
      </c>
      <c r="AE127" s="74">
        <v>90</v>
      </c>
      <c r="AF127" s="74">
        <v>95</v>
      </c>
      <c r="AG127" s="74">
        <v>95</v>
      </c>
      <c r="AH127" s="74">
        <v>95</v>
      </c>
      <c r="AI127" s="74">
        <v>95</v>
      </c>
      <c r="AJ127" s="74">
        <v>95</v>
      </c>
      <c r="AK127" s="74">
        <v>100</v>
      </c>
      <c r="AL127" s="95">
        <v>2026</v>
      </c>
      <c r="AM127" s="49"/>
      <c r="AN127" s="49"/>
      <c r="AO127" s="49"/>
    </row>
    <row r="128" spans="1:41" s="73" customFormat="1" ht="30">
      <c r="A128" s="67"/>
      <c r="B128" s="69">
        <v>8</v>
      </c>
      <c r="C128" s="69">
        <v>0</v>
      </c>
      <c r="D128" s="69">
        <v>4</v>
      </c>
      <c r="E128" s="71">
        <v>0</v>
      </c>
      <c r="F128" s="71">
        <v>7</v>
      </c>
      <c r="G128" s="71">
        <v>0</v>
      </c>
      <c r="H128" s="71">
        <v>3</v>
      </c>
      <c r="I128" s="70">
        <v>1</v>
      </c>
      <c r="J128" s="71">
        <v>4</v>
      </c>
      <c r="K128" s="71">
        <v>3</v>
      </c>
      <c r="L128" s="71">
        <v>0</v>
      </c>
      <c r="M128" s="71">
        <v>1</v>
      </c>
      <c r="N128" s="71">
        <v>2</v>
      </c>
      <c r="O128" s="71">
        <v>0</v>
      </c>
      <c r="P128" s="71">
        <v>1</v>
      </c>
      <c r="Q128" s="71">
        <v>1</v>
      </c>
      <c r="R128" s="71">
        <v>0</v>
      </c>
      <c r="S128" s="69">
        <v>1</v>
      </c>
      <c r="T128" s="69">
        <v>4</v>
      </c>
      <c r="U128" s="72">
        <v>3</v>
      </c>
      <c r="V128" s="72">
        <v>0</v>
      </c>
      <c r="W128" s="72">
        <v>1</v>
      </c>
      <c r="X128" s="72">
        <v>1</v>
      </c>
      <c r="Y128" s="72">
        <v>1</v>
      </c>
      <c r="Z128" s="72">
        <v>0</v>
      </c>
      <c r="AA128" s="72">
        <v>0</v>
      </c>
      <c r="AB128" s="127">
        <v>0</v>
      </c>
      <c r="AC128" s="167" t="s">
        <v>169</v>
      </c>
      <c r="AD128" s="132" t="s">
        <v>88</v>
      </c>
      <c r="AE128" s="171">
        <v>5923352</v>
      </c>
      <c r="AF128" s="171">
        <v>5822196</v>
      </c>
      <c r="AG128" s="171">
        <v>5822196</v>
      </c>
      <c r="AH128" s="171">
        <v>5822196</v>
      </c>
      <c r="AI128" s="171">
        <v>5822196</v>
      </c>
      <c r="AJ128" s="171">
        <v>5822196</v>
      </c>
      <c r="AK128" s="171">
        <f>AJ128+AI128+AH128+AG128+AF128+AE128</f>
        <v>35034332</v>
      </c>
      <c r="AL128" s="164">
        <v>2026</v>
      </c>
      <c r="AM128" s="68"/>
      <c r="AN128" s="68"/>
      <c r="AO128" s="68"/>
    </row>
    <row r="129" spans="1:41" s="73" customFormat="1" ht="15.75">
      <c r="A129" s="67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51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96">
        <v>1</v>
      </c>
      <c r="AC129" s="105" t="s">
        <v>170</v>
      </c>
      <c r="AD129" s="77" t="s">
        <v>107</v>
      </c>
      <c r="AE129" s="106">
        <v>1</v>
      </c>
      <c r="AF129" s="106">
        <v>1</v>
      </c>
      <c r="AG129" s="106">
        <v>1</v>
      </c>
      <c r="AH129" s="106">
        <v>1</v>
      </c>
      <c r="AI129" s="106">
        <v>1</v>
      </c>
      <c r="AJ129" s="106">
        <v>1</v>
      </c>
      <c r="AK129" s="106">
        <v>1</v>
      </c>
      <c r="AL129" s="95">
        <v>2026</v>
      </c>
      <c r="AM129" s="68"/>
      <c r="AN129" s="68"/>
      <c r="AO129" s="68"/>
    </row>
    <row r="130" spans="1:41" s="73" customFormat="1" ht="15.75">
      <c r="A130" s="67"/>
      <c r="B130" s="53">
        <v>8</v>
      </c>
      <c r="C130" s="53">
        <v>0</v>
      </c>
      <c r="D130" s="53">
        <v>4</v>
      </c>
      <c r="E130" s="52">
        <v>0</v>
      </c>
      <c r="F130" s="52">
        <v>7</v>
      </c>
      <c r="G130" s="52">
        <v>0</v>
      </c>
      <c r="H130" s="52">
        <v>3</v>
      </c>
      <c r="I130" s="52">
        <v>1</v>
      </c>
      <c r="J130" s="51">
        <v>4</v>
      </c>
      <c r="K130" s="51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1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1</v>
      </c>
      <c r="Z130" s="54">
        <v>0</v>
      </c>
      <c r="AA130" s="54">
        <v>0</v>
      </c>
      <c r="AB130" s="96">
        <v>2</v>
      </c>
      <c r="AC130" s="107" t="s">
        <v>171</v>
      </c>
      <c r="AD130" s="77" t="s">
        <v>87</v>
      </c>
      <c r="AE130" s="82">
        <v>122</v>
      </c>
      <c r="AF130" s="82">
        <v>122</v>
      </c>
      <c r="AG130" s="82">
        <v>122</v>
      </c>
      <c r="AH130" s="82">
        <v>122</v>
      </c>
      <c r="AI130" s="82">
        <v>122</v>
      </c>
      <c r="AJ130" s="82">
        <v>122</v>
      </c>
      <c r="AK130" s="82">
        <v>122</v>
      </c>
      <c r="AL130" s="95">
        <v>2026</v>
      </c>
      <c r="AM130" s="68"/>
      <c r="AN130" s="68"/>
      <c r="AO130" s="68"/>
    </row>
    <row r="131" spans="1:41" s="73" customFormat="1" ht="15.75">
      <c r="A131" s="67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83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1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1</v>
      </c>
      <c r="Z131" s="54">
        <v>0</v>
      </c>
      <c r="AA131" s="54">
        <v>0</v>
      </c>
      <c r="AB131" s="96">
        <v>3</v>
      </c>
      <c r="AC131" s="107" t="s">
        <v>172</v>
      </c>
      <c r="AD131" s="77" t="s">
        <v>87</v>
      </c>
      <c r="AE131" s="74">
        <v>2</v>
      </c>
      <c r="AF131" s="74">
        <v>2</v>
      </c>
      <c r="AG131" s="74">
        <v>2</v>
      </c>
      <c r="AH131" s="74">
        <v>2</v>
      </c>
      <c r="AI131" s="74">
        <v>2</v>
      </c>
      <c r="AJ131" s="74">
        <v>2</v>
      </c>
      <c r="AK131" s="74">
        <f>AJ131+AF131+AE131</f>
        <v>6</v>
      </c>
      <c r="AL131" s="95">
        <v>2026</v>
      </c>
      <c r="AM131" s="68">
        <f>SUM(AE113:AJ113)</f>
        <v>1</v>
      </c>
      <c r="AN131" s="68"/>
      <c r="AO131" s="68"/>
    </row>
    <row r="132" spans="1:41" s="73" customFormat="1" ht="30">
      <c r="A132" s="67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8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2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2</v>
      </c>
      <c r="Z132" s="54">
        <v>0</v>
      </c>
      <c r="AA132" s="54">
        <v>0</v>
      </c>
      <c r="AB132" s="96">
        <v>0</v>
      </c>
      <c r="AC132" s="107" t="s">
        <v>173</v>
      </c>
      <c r="AD132" s="77" t="s">
        <v>107</v>
      </c>
      <c r="AE132" s="74">
        <v>1</v>
      </c>
      <c r="AF132" s="74">
        <v>1</v>
      </c>
      <c r="AG132" s="74">
        <v>1</v>
      </c>
      <c r="AH132" s="74">
        <v>1</v>
      </c>
      <c r="AI132" s="74">
        <v>1</v>
      </c>
      <c r="AJ132" s="74">
        <v>1</v>
      </c>
      <c r="AK132" s="74">
        <v>1</v>
      </c>
      <c r="AL132" s="109" t="s">
        <v>242</v>
      </c>
      <c r="AM132" s="68"/>
      <c r="AN132" s="68"/>
      <c r="AO132" s="68"/>
    </row>
    <row r="133" spans="1:41" s="55" customFormat="1" ht="30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8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2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2</v>
      </c>
      <c r="Z133" s="54">
        <v>0</v>
      </c>
      <c r="AA133" s="54">
        <v>0</v>
      </c>
      <c r="AB133" s="96">
        <v>1</v>
      </c>
      <c r="AC133" s="107" t="s">
        <v>174</v>
      </c>
      <c r="AD133" s="77" t="s">
        <v>87</v>
      </c>
      <c r="AE133" s="74">
        <v>1</v>
      </c>
      <c r="AF133" s="74">
        <v>1</v>
      </c>
      <c r="AG133" s="74">
        <v>1</v>
      </c>
      <c r="AH133" s="74">
        <v>1</v>
      </c>
      <c r="AI133" s="74">
        <v>1</v>
      </c>
      <c r="AJ133" s="74">
        <v>1</v>
      </c>
      <c r="AK133" s="74">
        <v>3</v>
      </c>
      <c r="AL133" s="95">
        <v>2026</v>
      </c>
      <c r="AM133" s="49"/>
      <c r="AN133" s="49"/>
      <c r="AO133" s="49"/>
    </row>
    <row r="134" spans="1:41" s="73" customFormat="1" ht="63">
      <c r="A134" s="67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8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3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3</v>
      </c>
      <c r="Z134" s="54">
        <v>0</v>
      </c>
      <c r="AA134" s="54">
        <v>0</v>
      </c>
      <c r="AB134" s="96">
        <v>0</v>
      </c>
      <c r="AC134" s="97" t="s">
        <v>175</v>
      </c>
      <c r="AD134" s="77" t="s">
        <v>107</v>
      </c>
      <c r="AE134" s="96">
        <v>1</v>
      </c>
      <c r="AF134" s="96">
        <v>1</v>
      </c>
      <c r="AG134" s="96">
        <v>1</v>
      </c>
      <c r="AH134" s="96">
        <v>1</v>
      </c>
      <c r="AI134" s="96">
        <v>1</v>
      </c>
      <c r="AJ134" s="96">
        <v>1</v>
      </c>
      <c r="AK134" s="96">
        <v>1</v>
      </c>
      <c r="AL134" s="109" t="s">
        <v>242</v>
      </c>
      <c r="AM134" s="68"/>
      <c r="AN134" s="68"/>
      <c r="AO134" s="68"/>
    </row>
    <row r="135" spans="1:41" s="73" customFormat="1" ht="15.75">
      <c r="A135" s="67"/>
      <c r="B135" s="53">
        <v>8</v>
      </c>
      <c r="C135" s="53">
        <v>0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85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4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4</v>
      </c>
      <c r="Z135" s="54">
        <v>0</v>
      </c>
      <c r="AA135" s="54">
        <v>0</v>
      </c>
      <c r="AB135" s="96">
        <v>0</v>
      </c>
      <c r="AC135" s="97" t="s">
        <v>176</v>
      </c>
      <c r="AD135" s="77" t="s">
        <v>81</v>
      </c>
      <c r="AE135" s="116">
        <v>0</v>
      </c>
      <c r="AF135" s="116">
        <v>0</v>
      </c>
      <c r="AG135" s="116">
        <v>0</v>
      </c>
      <c r="AH135" s="116">
        <v>0</v>
      </c>
      <c r="AI135" s="116">
        <v>0</v>
      </c>
      <c r="AJ135" s="116">
        <v>0</v>
      </c>
      <c r="AK135" s="116">
        <f>AE135</f>
        <v>0</v>
      </c>
      <c r="AL135" s="95">
        <v>2026</v>
      </c>
      <c r="AM135" s="68"/>
      <c r="AN135" s="68"/>
      <c r="AO135" s="68"/>
    </row>
    <row r="136" spans="1:41" s="92" customFormat="1" ht="31.5">
      <c r="A136" s="9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85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4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4</v>
      </c>
      <c r="Z136" s="54">
        <v>0</v>
      </c>
      <c r="AA136" s="54">
        <v>0</v>
      </c>
      <c r="AB136" s="96">
        <v>1</v>
      </c>
      <c r="AC136" s="97" t="s">
        <v>113</v>
      </c>
      <c r="AD136" s="110" t="s">
        <v>86</v>
      </c>
      <c r="AE136" s="109">
        <v>0</v>
      </c>
      <c r="AF136" s="109">
        <v>0</v>
      </c>
      <c r="AG136" s="109">
        <v>0</v>
      </c>
      <c r="AH136" s="109">
        <v>0</v>
      </c>
      <c r="AI136" s="109">
        <v>0</v>
      </c>
      <c r="AJ136" s="109">
        <v>0</v>
      </c>
      <c r="AK136" s="109">
        <f>AE136</f>
        <v>0</v>
      </c>
      <c r="AL136" s="95">
        <v>2026</v>
      </c>
      <c r="AM136" s="91"/>
      <c r="AN136" s="91"/>
      <c r="AO136" s="91"/>
    </row>
    <row r="137" spans="1:41" s="73" customFormat="1" ht="31.5">
      <c r="A137" s="67"/>
      <c r="B137" s="69">
        <v>8</v>
      </c>
      <c r="C137" s="69">
        <v>0</v>
      </c>
      <c r="D137" s="69">
        <v>4</v>
      </c>
      <c r="E137" s="71">
        <v>0</v>
      </c>
      <c r="F137" s="71">
        <v>7</v>
      </c>
      <c r="G137" s="71">
        <v>0</v>
      </c>
      <c r="H137" s="71">
        <v>3</v>
      </c>
      <c r="I137" s="70">
        <v>1</v>
      </c>
      <c r="J137" s="71">
        <v>4</v>
      </c>
      <c r="K137" s="181">
        <v>3</v>
      </c>
      <c r="L137" s="71">
        <v>0</v>
      </c>
      <c r="M137" s="71">
        <v>1</v>
      </c>
      <c r="N137" s="71" t="s">
        <v>108</v>
      </c>
      <c r="O137" s="71">
        <v>0</v>
      </c>
      <c r="P137" s="71">
        <v>6</v>
      </c>
      <c r="Q137" s="71">
        <v>9</v>
      </c>
      <c r="R137" s="71">
        <v>0</v>
      </c>
      <c r="S137" s="69">
        <v>1</v>
      </c>
      <c r="T137" s="69">
        <v>4</v>
      </c>
      <c r="U137" s="72">
        <v>3</v>
      </c>
      <c r="V137" s="72">
        <v>0</v>
      </c>
      <c r="W137" s="72">
        <v>1</v>
      </c>
      <c r="X137" s="72">
        <v>1</v>
      </c>
      <c r="Y137" s="72">
        <v>5</v>
      </c>
      <c r="Z137" s="72">
        <v>0</v>
      </c>
      <c r="AA137" s="72">
        <v>0</v>
      </c>
      <c r="AB137" s="127">
        <v>0</v>
      </c>
      <c r="AC137" s="182" t="s">
        <v>177</v>
      </c>
      <c r="AD137" s="183" t="s">
        <v>81</v>
      </c>
      <c r="AE137" s="171">
        <v>11931</v>
      </c>
      <c r="AF137" s="171">
        <v>11931</v>
      </c>
      <c r="AG137" s="171">
        <v>11931</v>
      </c>
      <c r="AH137" s="171">
        <v>11931</v>
      </c>
      <c r="AI137" s="171">
        <v>11931</v>
      </c>
      <c r="AJ137" s="171">
        <v>11931</v>
      </c>
      <c r="AK137" s="171">
        <f>AE137+AF137+AG137+AH137+AI137+AJ137</f>
        <v>71586</v>
      </c>
      <c r="AL137" s="164">
        <v>2026</v>
      </c>
      <c r="AM137" s="68"/>
      <c r="AN137" s="68"/>
      <c r="AO137" s="68"/>
    </row>
    <row r="138" spans="1:41" s="73" customFormat="1" ht="34.5" customHeight="1">
      <c r="A138" s="67"/>
      <c r="B138" s="69">
        <v>8</v>
      </c>
      <c r="C138" s="69">
        <v>0</v>
      </c>
      <c r="D138" s="69">
        <v>4</v>
      </c>
      <c r="E138" s="71">
        <v>0</v>
      </c>
      <c r="F138" s="71">
        <v>7</v>
      </c>
      <c r="G138" s="71">
        <v>0</v>
      </c>
      <c r="H138" s="71">
        <v>3</v>
      </c>
      <c r="I138" s="70">
        <v>1</v>
      </c>
      <c r="J138" s="71">
        <v>4</v>
      </c>
      <c r="K138" s="181">
        <v>3</v>
      </c>
      <c r="L138" s="71">
        <v>0</v>
      </c>
      <c r="M138" s="71">
        <v>1</v>
      </c>
      <c r="N138" s="71" t="s">
        <v>108</v>
      </c>
      <c r="O138" s="71">
        <v>0</v>
      </c>
      <c r="P138" s="71">
        <v>6</v>
      </c>
      <c r="Q138" s="71">
        <v>9</v>
      </c>
      <c r="R138" s="71">
        <v>0</v>
      </c>
      <c r="S138" s="69">
        <v>1</v>
      </c>
      <c r="T138" s="69">
        <v>4</v>
      </c>
      <c r="U138" s="72">
        <v>3</v>
      </c>
      <c r="V138" s="72">
        <v>0</v>
      </c>
      <c r="W138" s="72">
        <v>1</v>
      </c>
      <c r="X138" s="72">
        <v>1</v>
      </c>
      <c r="Y138" s="72">
        <v>5</v>
      </c>
      <c r="Z138" s="72">
        <v>0</v>
      </c>
      <c r="AA138" s="72">
        <v>0</v>
      </c>
      <c r="AB138" s="127">
        <v>1</v>
      </c>
      <c r="AC138" s="182" t="s">
        <v>234</v>
      </c>
      <c r="AD138" s="183" t="s">
        <v>86</v>
      </c>
      <c r="AE138" s="169">
        <v>100</v>
      </c>
      <c r="AF138" s="169">
        <v>100</v>
      </c>
      <c r="AG138" s="169">
        <v>100</v>
      </c>
      <c r="AH138" s="169">
        <v>100</v>
      </c>
      <c r="AI138" s="169">
        <v>100</v>
      </c>
      <c r="AJ138" s="169">
        <v>100</v>
      </c>
      <c r="AK138" s="169">
        <v>100</v>
      </c>
      <c r="AL138" s="164">
        <v>2026</v>
      </c>
      <c r="AM138" s="68"/>
      <c r="AN138" s="68"/>
      <c r="AO138" s="68"/>
    </row>
    <row r="139" spans="1:41" s="55" customFormat="1" ht="36" customHeight="1">
      <c r="A139" s="62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0</v>
      </c>
      <c r="Y139" s="54">
        <v>0</v>
      </c>
      <c r="Z139" s="54">
        <v>0</v>
      </c>
      <c r="AA139" s="54">
        <v>0</v>
      </c>
      <c r="AB139" s="96">
        <v>0</v>
      </c>
      <c r="AC139" s="101" t="s">
        <v>229</v>
      </c>
      <c r="AD139" s="77" t="s">
        <v>88</v>
      </c>
      <c r="AE139" s="111">
        <f>AE141+AE143</f>
        <v>943153</v>
      </c>
      <c r="AF139" s="111">
        <f>AF141</f>
        <v>0</v>
      </c>
      <c r="AG139" s="111">
        <f>AG141</f>
        <v>0</v>
      </c>
      <c r="AH139" s="111">
        <f>AH141</f>
        <v>0</v>
      </c>
      <c r="AI139" s="111">
        <f>AI141</f>
        <v>0</v>
      </c>
      <c r="AJ139" s="111">
        <f>AJ141</f>
        <v>0</v>
      </c>
      <c r="AK139" s="111">
        <f>AE139</f>
        <v>943153</v>
      </c>
      <c r="AL139" s="95">
        <v>2026</v>
      </c>
      <c r="AM139" s="49"/>
      <c r="AN139" s="49"/>
      <c r="AO139" s="49"/>
    </row>
    <row r="140" spans="1:41" s="55" customFormat="1" ht="31.5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0</v>
      </c>
      <c r="Y140" s="54">
        <v>0</v>
      </c>
      <c r="Z140" s="54">
        <v>0</v>
      </c>
      <c r="AA140" s="54">
        <v>0</v>
      </c>
      <c r="AB140" s="96">
        <v>1</v>
      </c>
      <c r="AC140" s="97" t="s">
        <v>178</v>
      </c>
      <c r="AD140" s="77" t="s">
        <v>86</v>
      </c>
      <c r="AE140" s="74">
        <v>100</v>
      </c>
      <c r="AF140" s="74">
        <v>100</v>
      </c>
      <c r="AG140" s="74">
        <v>100</v>
      </c>
      <c r="AH140" s="74">
        <v>100</v>
      </c>
      <c r="AI140" s="74">
        <v>100</v>
      </c>
      <c r="AJ140" s="74">
        <v>100</v>
      </c>
      <c r="AK140" s="74">
        <v>100</v>
      </c>
      <c r="AL140" s="95">
        <v>2026</v>
      </c>
      <c r="AM140" s="49"/>
      <c r="AN140" s="49"/>
      <c r="AO140" s="49"/>
    </row>
    <row r="141" spans="1:41" s="55" customFormat="1" ht="57" customHeight="1">
      <c r="A141" s="62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1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1</v>
      </c>
      <c r="Z141" s="54">
        <v>0</v>
      </c>
      <c r="AA141" s="54">
        <v>0</v>
      </c>
      <c r="AB141" s="96">
        <v>0</v>
      </c>
      <c r="AC141" s="136" t="s">
        <v>228</v>
      </c>
      <c r="AD141" s="77" t="s">
        <v>88</v>
      </c>
      <c r="AE141" s="111">
        <v>943153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f>AE141</f>
        <v>943153</v>
      </c>
      <c r="AL141" s="95">
        <v>2026</v>
      </c>
      <c r="AM141" s="49"/>
      <c r="AN141" s="49"/>
      <c r="AO141" s="49"/>
    </row>
    <row r="142" spans="1:41" s="55" customFormat="1" ht="63">
      <c r="A142" s="62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1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1</v>
      </c>
      <c r="Z142" s="54">
        <v>0</v>
      </c>
      <c r="AA142" s="54">
        <v>0</v>
      </c>
      <c r="AB142" s="96">
        <v>1</v>
      </c>
      <c r="AC142" s="97" t="s">
        <v>179</v>
      </c>
      <c r="AD142" s="77" t="s">
        <v>86</v>
      </c>
      <c r="AE142" s="114">
        <v>100</v>
      </c>
      <c r="AF142" s="114">
        <v>100</v>
      </c>
      <c r="AG142" s="114">
        <v>100</v>
      </c>
      <c r="AH142" s="114">
        <v>100</v>
      </c>
      <c r="AI142" s="114">
        <v>100</v>
      </c>
      <c r="AJ142" s="114">
        <v>100</v>
      </c>
      <c r="AK142" s="114">
        <v>100</v>
      </c>
      <c r="AL142" s="95">
        <v>2026</v>
      </c>
      <c r="AM142" s="49"/>
      <c r="AN142" s="49"/>
      <c r="AO142" s="49"/>
    </row>
    <row r="143" spans="1:41" s="84" customFormat="1" ht="18" customHeight="1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2</v>
      </c>
      <c r="N143" s="51">
        <v>2</v>
      </c>
      <c r="O143" s="51">
        <v>0</v>
      </c>
      <c r="P143" s="51">
        <v>2</v>
      </c>
      <c r="Q143" s="51">
        <v>3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2</v>
      </c>
      <c r="X143" s="54">
        <v>2</v>
      </c>
      <c r="Y143" s="54">
        <v>2</v>
      </c>
      <c r="Z143" s="54">
        <v>0</v>
      </c>
      <c r="AA143" s="54">
        <v>0</v>
      </c>
      <c r="AB143" s="96">
        <v>1</v>
      </c>
      <c r="AC143" s="136" t="s">
        <v>230</v>
      </c>
      <c r="AD143" s="77" t="s">
        <v>88</v>
      </c>
      <c r="AE143" s="111">
        <v>0</v>
      </c>
      <c r="AF143" s="111"/>
      <c r="AG143" s="111"/>
      <c r="AH143" s="111"/>
      <c r="AI143" s="111"/>
      <c r="AJ143" s="111"/>
      <c r="AK143" s="111"/>
      <c r="AL143" s="95">
        <v>2026</v>
      </c>
      <c r="AM143" s="50"/>
      <c r="AN143" s="50"/>
      <c r="AO143" s="50"/>
    </row>
    <row r="144" spans="1:41" s="84" customFormat="1" ht="34.5" customHeight="1">
      <c r="A144" s="50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2</v>
      </c>
      <c r="N144" s="51">
        <v>2</v>
      </c>
      <c r="O144" s="51">
        <v>0</v>
      </c>
      <c r="P144" s="51">
        <v>2</v>
      </c>
      <c r="Q144" s="51">
        <v>3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2</v>
      </c>
      <c r="X144" s="54">
        <v>2</v>
      </c>
      <c r="Y144" s="54">
        <v>2</v>
      </c>
      <c r="Z144" s="54">
        <v>0</v>
      </c>
      <c r="AA144" s="54">
        <v>0</v>
      </c>
      <c r="AB144" s="96">
        <v>1</v>
      </c>
      <c r="AC144" s="97" t="s">
        <v>180</v>
      </c>
      <c r="AD144" s="77" t="s">
        <v>86</v>
      </c>
      <c r="AE144" s="74">
        <v>95</v>
      </c>
      <c r="AF144" s="74">
        <v>95</v>
      </c>
      <c r="AG144" s="74">
        <v>95</v>
      </c>
      <c r="AH144" s="74">
        <v>95</v>
      </c>
      <c r="AI144" s="74">
        <v>95</v>
      </c>
      <c r="AJ144" s="74">
        <v>95</v>
      </c>
      <c r="AK144" s="74">
        <v>95</v>
      </c>
      <c r="AL144" s="95">
        <v>2026</v>
      </c>
      <c r="AM144" s="50"/>
      <c r="AN144" s="50"/>
      <c r="AO144" s="50"/>
    </row>
    <row r="145" spans="1:41" s="84" customFormat="1" ht="31.5">
      <c r="A145" s="50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0</v>
      </c>
      <c r="Y145" s="54">
        <v>0</v>
      </c>
      <c r="Z145" s="54">
        <v>0</v>
      </c>
      <c r="AA145" s="54">
        <v>0</v>
      </c>
      <c r="AB145" s="96">
        <v>0</v>
      </c>
      <c r="AC145" s="117" t="s">
        <v>101</v>
      </c>
      <c r="AD145" s="88" t="s">
        <v>81</v>
      </c>
      <c r="AE145" s="118">
        <f aca="true" t="shared" si="9" ref="AE145:AJ145">AE149</f>
        <v>32940</v>
      </c>
      <c r="AF145" s="118">
        <f t="shared" si="9"/>
        <v>0</v>
      </c>
      <c r="AG145" s="118">
        <f t="shared" si="9"/>
        <v>0</v>
      </c>
      <c r="AH145" s="118">
        <f t="shared" si="9"/>
        <v>0</v>
      </c>
      <c r="AI145" s="118">
        <f t="shared" si="9"/>
        <v>0</v>
      </c>
      <c r="AJ145" s="118">
        <f t="shared" si="9"/>
        <v>0</v>
      </c>
      <c r="AK145" s="118">
        <f>AJ145+AI145+AH145+AG145+AF145+AE145</f>
        <v>32940</v>
      </c>
      <c r="AL145" s="95">
        <v>2026</v>
      </c>
      <c r="AM145" s="50"/>
      <c r="AN145" s="50"/>
      <c r="AO145" s="50"/>
    </row>
    <row r="146" spans="1:41" s="84" customFormat="1" ht="37.5" customHeight="1">
      <c r="A146" s="8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96">
        <v>0</v>
      </c>
      <c r="AC146" s="119" t="s">
        <v>181</v>
      </c>
      <c r="AD146" s="88" t="s">
        <v>81</v>
      </c>
      <c r="AE146" s="118">
        <v>0</v>
      </c>
      <c r="AF146" s="118">
        <v>0</v>
      </c>
      <c r="AG146" s="118">
        <v>0</v>
      </c>
      <c r="AH146" s="118">
        <v>0</v>
      </c>
      <c r="AI146" s="118">
        <v>0</v>
      </c>
      <c r="AJ146" s="118">
        <v>0</v>
      </c>
      <c r="AK146" s="118">
        <f>AE146</f>
        <v>0</v>
      </c>
      <c r="AL146" s="95">
        <v>2026</v>
      </c>
      <c r="AM146" s="50"/>
      <c r="AN146" s="50"/>
      <c r="AO146" s="50"/>
    </row>
    <row r="147" spans="1:41" s="87" customFormat="1" ht="21.75" customHeight="1">
      <c r="A147" s="8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3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1</v>
      </c>
      <c r="Z147" s="54">
        <v>0</v>
      </c>
      <c r="AA147" s="54">
        <v>0</v>
      </c>
      <c r="AB147" s="96">
        <v>1</v>
      </c>
      <c r="AC147" s="119" t="s">
        <v>182</v>
      </c>
      <c r="AD147" s="88" t="s">
        <v>99</v>
      </c>
      <c r="AE147" s="120">
        <v>0</v>
      </c>
      <c r="AF147" s="120">
        <v>0</v>
      </c>
      <c r="AG147" s="120">
        <v>0</v>
      </c>
      <c r="AH147" s="120">
        <v>0</v>
      </c>
      <c r="AI147" s="120">
        <v>0</v>
      </c>
      <c r="AJ147" s="120">
        <v>0</v>
      </c>
      <c r="AK147" s="120">
        <v>0</v>
      </c>
      <c r="AL147" s="95">
        <v>2026</v>
      </c>
      <c r="AM147" s="62"/>
      <c r="AN147" s="62"/>
      <c r="AO147" s="62"/>
    </row>
    <row r="148" spans="1:41" s="87" customFormat="1" ht="18" customHeight="1">
      <c r="A148" s="8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3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1</v>
      </c>
      <c r="Z148" s="54">
        <v>0</v>
      </c>
      <c r="AA148" s="54">
        <v>0</v>
      </c>
      <c r="AB148" s="96">
        <v>2</v>
      </c>
      <c r="AC148" s="119" t="s">
        <v>183</v>
      </c>
      <c r="AD148" s="88" t="s">
        <v>86</v>
      </c>
      <c r="AE148" s="120">
        <v>100</v>
      </c>
      <c r="AF148" s="120">
        <v>100</v>
      </c>
      <c r="AG148" s="120">
        <v>100</v>
      </c>
      <c r="AH148" s="120">
        <v>100</v>
      </c>
      <c r="AI148" s="120">
        <v>100</v>
      </c>
      <c r="AJ148" s="120">
        <v>100</v>
      </c>
      <c r="AK148" s="120">
        <v>100</v>
      </c>
      <c r="AL148" s="95">
        <v>2026</v>
      </c>
      <c r="AM148" s="62"/>
      <c r="AN148" s="62"/>
      <c r="AO148" s="62"/>
    </row>
    <row r="149" spans="1:41" s="187" customFormat="1" ht="46.5" customHeight="1">
      <c r="A149" s="185"/>
      <c r="B149" s="69">
        <v>8</v>
      </c>
      <c r="C149" s="69">
        <v>0</v>
      </c>
      <c r="D149" s="69">
        <v>4</v>
      </c>
      <c r="E149" s="71">
        <v>0</v>
      </c>
      <c r="F149" s="71">
        <v>7</v>
      </c>
      <c r="G149" s="71">
        <v>0</v>
      </c>
      <c r="H149" s="71">
        <v>3</v>
      </c>
      <c r="I149" s="70">
        <v>1</v>
      </c>
      <c r="J149" s="71">
        <v>4</v>
      </c>
      <c r="K149" s="71">
        <v>3</v>
      </c>
      <c r="L149" s="71" t="s">
        <v>191</v>
      </c>
      <c r="M149" s="71">
        <v>1</v>
      </c>
      <c r="N149" s="71">
        <v>5</v>
      </c>
      <c r="O149" s="71">
        <v>5</v>
      </c>
      <c r="P149" s="71">
        <v>1</v>
      </c>
      <c r="Q149" s="71">
        <v>9</v>
      </c>
      <c r="R149" s="71">
        <v>5</v>
      </c>
      <c r="S149" s="69">
        <v>1</v>
      </c>
      <c r="T149" s="69">
        <v>4</v>
      </c>
      <c r="U149" s="72">
        <v>3</v>
      </c>
      <c r="V149" s="72">
        <v>0</v>
      </c>
      <c r="W149" s="72">
        <v>3</v>
      </c>
      <c r="X149" s="72">
        <v>3</v>
      </c>
      <c r="Y149" s="72">
        <v>2</v>
      </c>
      <c r="Z149" s="72">
        <v>0</v>
      </c>
      <c r="AA149" s="72">
        <v>0</v>
      </c>
      <c r="AB149" s="127">
        <v>0</v>
      </c>
      <c r="AC149" s="170" t="s">
        <v>231</v>
      </c>
      <c r="AD149" s="132" t="s">
        <v>88</v>
      </c>
      <c r="AE149" s="186">
        <v>32940</v>
      </c>
      <c r="AF149" s="171">
        <v>0</v>
      </c>
      <c r="AG149" s="171">
        <v>0</v>
      </c>
      <c r="AH149" s="171">
        <v>0</v>
      </c>
      <c r="AI149" s="171">
        <v>0</v>
      </c>
      <c r="AJ149" s="171">
        <v>0</v>
      </c>
      <c r="AK149" s="171">
        <f>AJ149+AI149+AH149+AG149+AF149+AE149</f>
        <v>32940</v>
      </c>
      <c r="AL149" s="164">
        <v>2026</v>
      </c>
      <c r="AM149" s="184"/>
      <c r="AN149" s="184"/>
      <c r="AO149" s="184"/>
    </row>
    <row r="150" spans="1:41" s="87" customFormat="1" ht="49.5" customHeight="1">
      <c r="A150" s="86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 t="s">
        <v>191</v>
      </c>
      <c r="M150" s="51">
        <v>1</v>
      </c>
      <c r="N150" s="51">
        <v>5</v>
      </c>
      <c r="O150" s="51">
        <v>5</v>
      </c>
      <c r="P150" s="51">
        <v>1</v>
      </c>
      <c r="Q150" s="51">
        <v>9</v>
      </c>
      <c r="R150" s="51">
        <v>5</v>
      </c>
      <c r="S150" s="53">
        <v>1</v>
      </c>
      <c r="T150" s="53">
        <v>4</v>
      </c>
      <c r="U150" s="54">
        <v>3</v>
      </c>
      <c r="V150" s="54">
        <v>0</v>
      </c>
      <c r="W150" s="54">
        <v>3</v>
      </c>
      <c r="X150" s="54">
        <v>3</v>
      </c>
      <c r="Y150" s="54">
        <v>2</v>
      </c>
      <c r="Z150" s="54">
        <v>0</v>
      </c>
      <c r="AA150" s="54">
        <v>0</v>
      </c>
      <c r="AB150" s="96">
        <v>1</v>
      </c>
      <c r="AC150" s="97" t="s">
        <v>184</v>
      </c>
      <c r="AD150" s="77" t="s">
        <v>86</v>
      </c>
      <c r="AE150" s="74">
        <v>15</v>
      </c>
      <c r="AF150" s="74">
        <v>17.3</v>
      </c>
      <c r="AG150" s="74">
        <v>17.3</v>
      </c>
      <c r="AH150" s="74">
        <v>17.3</v>
      </c>
      <c r="AI150" s="74">
        <v>17.3</v>
      </c>
      <c r="AJ150" s="74">
        <v>17.3</v>
      </c>
      <c r="AK150" s="74">
        <v>19.7</v>
      </c>
      <c r="AL150" s="95">
        <v>2026</v>
      </c>
      <c r="AM150" s="62"/>
      <c r="AN150" s="62"/>
      <c r="AO150" s="62"/>
    </row>
    <row r="151" spans="1:41" s="87" customFormat="1" ht="16.5" customHeight="1">
      <c r="A151" s="86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4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4</v>
      </c>
      <c r="X151" s="54">
        <v>0</v>
      </c>
      <c r="Y151" s="54">
        <v>0</v>
      </c>
      <c r="Z151" s="54">
        <v>0</v>
      </c>
      <c r="AA151" s="54">
        <v>0</v>
      </c>
      <c r="AB151" s="96">
        <v>0</v>
      </c>
      <c r="AC151" s="117" t="s">
        <v>190</v>
      </c>
      <c r="AD151" s="88" t="s">
        <v>81</v>
      </c>
      <c r="AE151" s="89">
        <f>AE152</f>
        <v>1181110</v>
      </c>
      <c r="AF151" s="89">
        <f aca="true" t="shared" si="10" ref="AF151:AK151">AF152</f>
        <v>1181110</v>
      </c>
      <c r="AG151" s="89">
        <f t="shared" si="10"/>
        <v>1181110</v>
      </c>
      <c r="AH151" s="89">
        <f t="shared" si="10"/>
        <v>1181110</v>
      </c>
      <c r="AI151" s="89">
        <f t="shared" si="10"/>
        <v>1181110</v>
      </c>
      <c r="AJ151" s="89">
        <f t="shared" si="10"/>
        <v>1181110</v>
      </c>
      <c r="AK151" s="89">
        <f t="shared" si="10"/>
        <v>7086660</v>
      </c>
      <c r="AL151" s="95">
        <v>2026</v>
      </c>
      <c r="AM151" s="62"/>
      <c r="AN151" s="62"/>
      <c r="AO151" s="62"/>
    </row>
    <row r="152" spans="1:41" s="187" customFormat="1" ht="33" customHeight="1">
      <c r="A152" s="185"/>
      <c r="B152" s="69">
        <v>8</v>
      </c>
      <c r="C152" s="69">
        <v>0</v>
      </c>
      <c r="D152" s="69">
        <v>4</v>
      </c>
      <c r="E152" s="71">
        <v>0</v>
      </c>
      <c r="F152" s="71">
        <v>7</v>
      </c>
      <c r="G152" s="71">
        <v>0</v>
      </c>
      <c r="H152" s="71">
        <v>3</v>
      </c>
      <c r="I152" s="70">
        <v>1</v>
      </c>
      <c r="J152" s="71">
        <v>4</v>
      </c>
      <c r="K152" s="71">
        <v>3</v>
      </c>
      <c r="L152" s="71">
        <v>0</v>
      </c>
      <c r="M152" s="71">
        <v>4</v>
      </c>
      <c r="N152" s="71">
        <v>1</v>
      </c>
      <c r="O152" s="71">
        <v>0</v>
      </c>
      <c r="P152" s="71">
        <v>6</v>
      </c>
      <c r="Q152" s="71">
        <v>9</v>
      </c>
      <c r="R152" s="71">
        <v>0</v>
      </c>
      <c r="S152" s="69">
        <v>1</v>
      </c>
      <c r="T152" s="69">
        <v>4</v>
      </c>
      <c r="U152" s="72">
        <v>3</v>
      </c>
      <c r="V152" s="72">
        <v>0</v>
      </c>
      <c r="W152" s="72">
        <v>4</v>
      </c>
      <c r="X152" s="72">
        <v>4</v>
      </c>
      <c r="Y152" s="72">
        <v>1</v>
      </c>
      <c r="Z152" s="72">
        <v>0</v>
      </c>
      <c r="AA152" s="72">
        <v>0</v>
      </c>
      <c r="AB152" s="127">
        <v>0</v>
      </c>
      <c r="AC152" s="188" t="s">
        <v>115</v>
      </c>
      <c r="AD152" s="128" t="s">
        <v>81</v>
      </c>
      <c r="AE152" s="130">
        <v>1181110</v>
      </c>
      <c r="AF152" s="130">
        <v>1181110</v>
      </c>
      <c r="AG152" s="130">
        <v>1181110</v>
      </c>
      <c r="AH152" s="130">
        <v>1181110</v>
      </c>
      <c r="AI152" s="130">
        <v>1181110</v>
      </c>
      <c r="AJ152" s="130">
        <v>1181110</v>
      </c>
      <c r="AK152" s="130">
        <f>AJ152+AI152+AH152+AG152+AF152+AE152</f>
        <v>7086660</v>
      </c>
      <c r="AL152" s="164">
        <v>2026</v>
      </c>
      <c r="AM152" s="184"/>
      <c r="AN152" s="184"/>
      <c r="AO152" s="184"/>
    </row>
    <row r="153" spans="1:41" s="73" customFormat="1" ht="31.5">
      <c r="A153" s="67"/>
      <c r="B153" s="69">
        <v>8</v>
      </c>
      <c r="C153" s="69">
        <v>0</v>
      </c>
      <c r="D153" s="69">
        <v>4</v>
      </c>
      <c r="E153" s="71">
        <v>0</v>
      </c>
      <c r="F153" s="71">
        <v>7</v>
      </c>
      <c r="G153" s="71">
        <v>0</v>
      </c>
      <c r="H153" s="71">
        <v>3</v>
      </c>
      <c r="I153" s="70">
        <v>1</v>
      </c>
      <c r="J153" s="71">
        <v>4</v>
      </c>
      <c r="K153" s="71">
        <v>3</v>
      </c>
      <c r="L153" s="71">
        <v>0</v>
      </c>
      <c r="M153" s="71">
        <v>4</v>
      </c>
      <c r="N153" s="71">
        <v>1</v>
      </c>
      <c r="O153" s="71">
        <v>0</v>
      </c>
      <c r="P153" s="71">
        <v>6</v>
      </c>
      <c r="Q153" s="71">
        <v>9</v>
      </c>
      <c r="R153" s="71">
        <v>0</v>
      </c>
      <c r="S153" s="69">
        <v>1</v>
      </c>
      <c r="T153" s="69">
        <v>4</v>
      </c>
      <c r="U153" s="72">
        <v>3</v>
      </c>
      <c r="V153" s="72">
        <v>0</v>
      </c>
      <c r="W153" s="72">
        <v>4</v>
      </c>
      <c r="X153" s="72">
        <v>4</v>
      </c>
      <c r="Y153" s="72">
        <v>1</v>
      </c>
      <c r="Z153" s="72">
        <v>0</v>
      </c>
      <c r="AA153" s="72">
        <v>0</v>
      </c>
      <c r="AB153" s="127">
        <v>1</v>
      </c>
      <c r="AC153" s="188" t="s">
        <v>234</v>
      </c>
      <c r="AD153" s="128" t="s">
        <v>86</v>
      </c>
      <c r="AE153" s="189">
        <v>100</v>
      </c>
      <c r="AF153" s="189">
        <v>100</v>
      </c>
      <c r="AG153" s="189">
        <v>100</v>
      </c>
      <c r="AH153" s="189">
        <v>100</v>
      </c>
      <c r="AI153" s="189">
        <v>100</v>
      </c>
      <c r="AJ153" s="189">
        <v>100</v>
      </c>
      <c r="AK153" s="189">
        <v>100</v>
      </c>
      <c r="AL153" s="169" t="s">
        <v>242</v>
      </c>
      <c r="AM153" s="68"/>
      <c r="AN153" s="68"/>
      <c r="AO153" s="68"/>
    </row>
    <row r="154" spans="1:41" s="73" customFormat="1" ht="19.5" customHeight="1">
      <c r="A154" s="126"/>
      <c r="B154" s="53">
        <v>8</v>
      </c>
      <c r="C154" s="53">
        <v>0</v>
      </c>
      <c r="D154" s="53">
        <v>4</v>
      </c>
      <c r="E154" s="71">
        <v>0</v>
      </c>
      <c r="F154" s="71">
        <v>8</v>
      </c>
      <c r="G154" s="71">
        <v>0</v>
      </c>
      <c r="H154" s="71">
        <v>4</v>
      </c>
      <c r="I154" s="70">
        <v>1</v>
      </c>
      <c r="J154" s="71">
        <v>4</v>
      </c>
      <c r="K154" s="71">
        <v>9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69">
        <v>1</v>
      </c>
      <c r="T154" s="69">
        <v>4</v>
      </c>
      <c r="U154" s="72">
        <v>9</v>
      </c>
      <c r="V154" s="72">
        <v>0</v>
      </c>
      <c r="W154" s="54">
        <v>0</v>
      </c>
      <c r="X154" s="54">
        <v>0</v>
      </c>
      <c r="Y154" s="72">
        <v>0</v>
      </c>
      <c r="Z154" s="72">
        <v>0</v>
      </c>
      <c r="AA154" s="72">
        <v>0</v>
      </c>
      <c r="AB154" s="127">
        <v>0</v>
      </c>
      <c r="AC154" s="129" t="s">
        <v>48</v>
      </c>
      <c r="AD154" s="128" t="s">
        <v>88</v>
      </c>
      <c r="AE154" s="130">
        <f aca="true" t="shared" si="11" ref="AE154:AJ154">AE156</f>
        <v>1710015</v>
      </c>
      <c r="AF154" s="89">
        <f t="shared" si="11"/>
        <v>1650015</v>
      </c>
      <c r="AG154" s="89">
        <f t="shared" si="11"/>
        <v>1650015</v>
      </c>
      <c r="AH154" s="89">
        <f t="shared" si="11"/>
        <v>1650015</v>
      </c>
      <c r="AI154" s="89">
        <f t="shared" si="11"/>
        <v>1650015</v>
      </c>
      <c r="AJ154" s="89">
        <f t="shared" si="11"/>
        <v>1650015</v>
      </c>
      <c r="AK154" s="89">
        <f>AK155</f>
        <v>9960090</v>
      </c>
      <c r="AL154" s="95">
        <v>2026</v>
      </c>
      <c r="AM154" s="68"/>
      <c r="AN154" s="68"/>
      <c r="AO154" s="68"/>
    </row>
    <row r="155" spans="1:41" s="92" customFormat="1" ht="22.5" customHeight="1">
      <c r="A155" s="126"/>
      <c r="B155" s="53">
        <v>8</v>
      </c>
      <c r="C155" s="53">
        <v>0</v>
      </c>
      <c r="D155" s="53">
        <v>4</v>
      </c>
      <c r="E155" s="71">
        <v>0</v>
      </c>
      <c r="F155" s="71">
        <v>8</v>
      </c>
      <c r="G155" s="71">
        <v>0</v>
      </c>
      <c r="H155" s="71">
        <v>4</v>
      </c>
      <c r="I155" s="70">
        <v>1</v>
      </c>
      <c r="J155" s="71">
        <v>4</v>
      </c>
      <c r="K155" s="71">
        <v>9</v>
      </c>
      <c r="L155" s="71">
        <v>0</v>
      </c>
      <c r="M155" s="71">
        <v>1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69">
        <v>1</v>
      </c>
      <c r="T155" s="69">
        <v>4</v>
      </c>
      <c r="U155" s="72">
        <v>9</v>
      </c>
      <c r="V155" s="72">
        <v>0</v>
      </c>
      <c r="W155" s="54">
        <v>1</v>
      </c>
      <c r="X155" s="54">
        <v>0</v>
      </c>
      <c r="Y155" s="72">
        <v>0</v>
      </c>
      <c r="Z155" s="72">
        <v>0</v>
      </c>
      <c r="AA155" s="72">
        <v>0</v>
      </c>
      <c r="AB155" s="127">
        <v>0</v>
      </c>
      <c r="AC155" s="131" t="s">
        <v>90</v>
      </c>
      <c r="AD155" s="132" t="s">
        <v>88</v>
      </c>
      <c r="AE155" s="130">
        <f aca="true" t="shared" si="12" ref="AE155:AJ155">AE154</f>
        <v>1710015</v>
      </c>
      <c r="AF155" s="89">
        <f t="shared" si="12"/>
        <v>1650015</v>
      </c>
      <c r="AG155" s="89">
        <f t="shared" si="12"/>
        <v>1650015</v>
      </c>
      <c r="AH155" s="89">
        <f t="shared" si="12"/>
        <v>1650015</v>
      </c>
      <c r="AI155" s="89">
        <f t="shared" si="12"/>
        <v>1650015</v>
      </c>
      <c r="AJ155" s="89">
        <f t="shared" si="12"/>
        <v>1650015</v>
      </c>
      <c r="AK155" s="89">
        <f>AK156</f>
        <v>9960090</v>
      </c>
      <c r="AL155" s="95">
        <v>2026</v>
      </c>
      <c r="AM155" s="91"/>
      <c r="AN155" s="91"/>
      <c r="AO155" s="91"/>
    </row>
    <row r="156" spans="1:41" s="73" customFormat="1" ht="20.25" customHeight="1">
      <c r="A156" s="67"/>
      <c r="B156" s="69">
        <v>8</v>
      </c>
      <c r="C156" s="69">
        <v>0</v>
      </c>
      <c r="D156" s="69">
        <v>4</v>
      </c>
      <c r="E156" s="71">
        <v>0</v>
      </c>
      <c r="F156" s="71">
        <v>8</v>
      </c>
      <c r="G156" s="71">
        <v>0</v>
      </c>
      <c r="H156" s="71">
        <v>4</v>
      </c>
      <c r="I156" s="70">
        <v>1</v>
      </c>
      <c r="J156" s="71">
        <v>4</v>
      </c>
      <c r="K156" s="71">
        <v>9</v>
      </c>
      <c r="L156" s="71">
        <v>0</v>
      </c>
      <c r="M156" s="71">
        <v>1</v>
      </c>
      <c r="N156" s="71">
        <v>2</v>
      </c>
      <c r="O156" s="71">
        <v>0</v>
      </c>
      <c r="P156" s="71">
        <v>1</v>
      </c>
      <c r="Q156" s="71">
        <v>1</v>
      </c>
      <c r="R156" s="71">
        <v>0</v>
      </c>
      <c r="S156" s="69">
        <v>1</v>
      </c>
      <c r="T156" s="69">
        <v>4</v>
      </c>
      <c r="U156" s="72">
        <v>9</v>
      </c>
      <c r="V156" s="72">
        <v>0</v>
      </c>
      <c r="W156" s="72">
        <v>1</v>
      </c>
      <c r="X156" s="72">
        <v>1</v>
      </c>
      <c r="Y156" s="72">
        <v>1</v>
      </c>
      <c r="Z156" s="72">
        <v>0</v>
      </c>
      <c r="AA156" s="72">
        <v>0</v>
      </c>
      <c r="AB156" s="127">
        <v>0</v>
      </c>
      <c r="AC156" s="190" t="s">
        <v>185</v>
      </c>
      <c r="AD156" s="132" t="s">
        <v>88</v>
      </c>
      <c r="AE156" s="163">
        <v>1710015</v>
      </c>
      <c r="AF156" s="163">
        <v>1650015</v>
      </c>
      <c r="AG156" s="163">
        <v>1650015</v>
      </c>
      <c r="AH156" s="163">
        <v>1650015</v>
      </c>
      <c r="AI156" s="163">
        <v>1650015</v>
      </c>
      <c r="AJ156" s="163">
        <v>1650015</v>
      </c>
      <c r="AK156" s="130">
        <f>AJ156+AI156+AH156+AG156+AF156+AE156</f>
        <v>9960090</v>
      </c>
      <c r="AL156" s="164">
        <v>2026</v>
      </c>
      <c r="AM156" s="68"/>
      <c r="AN156" s="68"/>
      <c r="AO156" s="68"/>
    </row>
    <row r="157" spans="1:41" s="55" customFormat="1" ht="15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0</v>
      </c>
      <c r="G157" s="51">
        <v>0</v>
      </c>
      <c r="H157" s="51">
        <v>0</v>
      </c>
      <c r="I157" s="52">
        <v>1</v>
      </c>
      <c r="J157" s="51">
        <v>4</v>
      </c>
      <c r="K157" s="51">
        <v>9</v>
      </c>
      <c r="L157" s="51">
        <v>0</v>
      </c>
      <c r="M157" s="51">
        <v>2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2</v>
      </c>
      <c r="X157" s="54">
        <v>0</v>
      </c>
      <c r="Y157" s="54">
        <v>0</v>
      </c>
      <c r="Z157" s="54">
        <v>0</v>
      </c>
      <c r="AA157" s="54">
        <v>0</v>
      </c>
      <c r="AB157" s="96">
        <v>0</v>
      </c>
      <c r="AC157" s="121" t="s">
        <v>89</v>
      </c>
      <c r="AD157" s="77"/>
      <c r="AE157" s="98"/>
      <c r="AF157" s="99"/>
      <c r="AG157" s="99"/>
      <c r="AH157" s="99"/>
      <c r="AI157" s="99"/>
      <c r="AJ157" s="99"/>
      <c r="AK157" s="99"/>
      <c r="AL157" s="95">
        <v>2026</v>
      </c>
      <c r="AM157" s="49"/>
      <c r="AN157" s="49"/>
      <c r="AO157" s="49"/>
    </row>
    <row r="158" spans="1:41" s="28" customFormat="1" ht="30.75" customHeight="1">
      <c r="A158" s="38"/>
      <c r="B158" s="53">
        <v>8</v>
      </c>
      <c r="C158" s="53">
        <v>0</v>
      </c>
      <c r="D158" s="53">
        <v>4</v>
      </c>
      <c r="E158" s="51">
        <v>0</v>
      </c>
      <c r="F158" s="51">
        <v>0</v>
      </c>
      <c r="G158" s="51">
        <v>0</v>
      </c>
      <c r="H158" s="51">
        <v>0</v>
      </c>
      <c r="I158" s="52">
        <v>1</v>
      </c>
      <c r="J158" s="51">
        <v>4</v>
      </c>
      <c r="K158" s="51">
        <v>9</v>
      </c>
      <c r="L158" s="51">
        <v>0</v>
      </c>
      <c r="M158" s="51">
        <v>2</v>
      </c>
      <c r="N158" s="51">
        <v>2</v>
      </c>
      <c r="O158" s="51">
        <v>0</v>
      </c>
      <c r="P158" s="51">
        <v>2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2</v>
      </c>
      <c r="X158" s="54">
        <v>2</v>
      </c>
      <c r="Y158" s="54">
        <v>1</v>
      </c>
      <c r="Z158" s="54">
        <v>0</v>
      </c>
      <c r="AA158" s="54">
        <v>0</v>
      </c>
      <c r="AB158" s="96">
        <v>0</v>
      </c>
      <c r="AC158" s="137" t="s">
        <v>210</v>
      </c>
      <c r="AD158" s="77" t="s">
        <v>107</v>
      </c>
      <c r="AE158" s="113">
        <v>1</v>
      </c>
      <c r="AF158" s="77">
        <v>1</v>
      </c>
      <c r="AG158" s="77">
        <v>1</v>
      </c>
      <c r="AH158" s="77">
        <v>1</v>
      </c>
      <c r="AI158" s="77">
        <v>1</v>
      </c>
      <c r="AJ158" s="77">
        <v>1</v>
      </c>
      <c r="AK158" s="77">
        <v>1</v>
      </c>
      <c r="AL158" s="109" t="s">
        <v>242</v>
      </c>
      <c r="AM158" s="9"/>
      <c r="AN158" s="9"/>
      <c r="AO158" s="9"/>
    </row>
    <row r="159" spans="1:41" s="55" customFormat="1" ht="33.75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2</v>
      </c>
      <c r="O159" s="51">
        <v>0</v>
      </c>
      <c r="P159" s="51">
        <v>2</v>
      </c>
      <c r="Q159" s="51">
        <v>1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2</v>
      </c>
      <c r="Y159" s="54">
        <v>1</v>
      </c>
      <c r="Z159" s="54">
        <v>0</v>
      </c>
      <c r="AA159" s="54">
        <v>0</v>
      </c>
      <c r="AB159" s="96">
        <v>1</v>
      </c>
      <c r="AC159" s="137" t="s">
        <v>211</v>
      </c>
      <c r="AD159" s="77" t="s">
        <v>83</v>
      </c>
      <c r="AE159" s="74">
        <v>12</v>
      </c>
      <c r="AF159" s="74">
        <v>12</v>
      </c>
      <c r="AG159" s="74">
        <v>12</v>
      </c>
      <c r="AH159" s="74">
        <v>12</v>
      </c>
      <c r="AI159" s="74">
        <v>12</v>
      </c>
      <c r="AJ159" s="74">
        <v>12</v>
      </c>
      <c r="AK159" s="74">
        <v>12</v>
      </c>
      <c r="AL159" s="95">
        <v>2026</v>
      </c>
      <c r="AM159" s="49"/>
      <c r="AN159" s="49"/>
      <c r="AO159" s="49"/>
    </row>
    <row r="160" spans="1:41" s="55" customFormat="1" ht="33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2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2</v>
      </c>
      <c r="Z160" s="54">
        <v>0</v>
      </c>
      <c r="AA160" s="54">
        <v>0</v>
      </c>
      <c r="AB160" s="96">
        <v>0</v>
      </c>
      <c r="AC160" s="137" t="s">
        <v>212</v>
      </c>
      <c r="AD160" s="77" t="s">
        <v>107</v>
      </c>
      <c r="AE160" s="74">
        <v>1</v>
      </c>
      <c r="AF160" s="74">
        <v>1</v>
      </c>
      <c r="AG160" s="74">
        <v>1</v>
      </c>
      <c r="AH160" s="74">
        <v>1</v>
      </c>
      <c r="AI160" s="74">
        <v>1</v>
      </c>
      <c r="AJ160" s="74">
        <v>1</v>
      </c>
      <c r="AK160" s="74">
        <v>1</v>
      </c>
      <c r="AL160" s="109" t="s">
        <v>242</v>
      </c>
      <c r="AM160" s="49"/>
      <c r="AN160" s="49"/>
      <c r="AO160" s="49"/>
    </row>
    <row r="161" spans="1:41" s="55" customFormat="1" ht="37.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2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2</v>
      </c>
      <c r="Z161" s="54">
        <v>0</v>
      </c>
      <c r="AA161" s="54">
        <v>0</v>
      </c>
      <c r="AB161" s="96">
        <v>1</v>
      </c>
      <c r="AC161" s="138" t="s">
        <v>213</v>
      </c>
      <c r="AD161" s="77" t="s">
        <v>83</v>
      </c>
      <c r="AE161" s="74">
        <v>4</v>
      </c>
      <c r="AF161" s="74">
        <v>4</v>
      </c>
      <c r="AG161" s="74">
        <v>4</v>
      </c>
      <c r="AH161" s="74">
        <v>4</v>
      </c>
      <c r="AI161" s="74">
        <v>4</v>
      </c>
      <c r="AJ161" s="74">
        <v>4</v>
      </c>
      <c r="AK161" s="74">
        <v>4</v>
      </c>
      <c r="AL161" s="95">
        <v>2026</v>
      </c>
      <c r="AM161" s="49"/>
      <c r="AN161" s="49"/>
      <c r="AO161" s="49"/>
    </row>
    <row r="162" spans="1:41" s="55" customFormat="1" ht="31.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3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3</v>
      </c>
      <c r="Z162" s="54">
        <v>0</v>
      </c>
      <c r="AA162" s="54">
        <v>0</v>
      </c>
      <c r="AB162" s="96">
        <v>0</v>
      </c>
      <c r="AC162" s="107" t="s">
        <v>186</v>
      </c>
      <c r="AD162" s="122" t="s">
        <v>107</v>
      </c>
      <c r="AE162" s="96">
        <v>1</v>
      </c>
      <c r="AF162" s="96">
        <v>1</v>
      </c>
      <c r="AG162" s="96">
        <v>1</v>
      </c>
      <c r="AH162" s="96">
        <v>1</v>
      </c>
      <c r="AI162" s="96">
        <v>1</v>
      </c>
      <c r="AJ162" s="96">
        <v>1</v>
      </c>
      <c r="AK162" s="96">
        <v>1</v>
      </c>
      <c r="AL162" s="109" t="s">
        <v>242</v>
      </c>
      <c r="AM162" s="49"/>
      <c r="AN162" s="49"/>
      <c r="AO162" s="49"/>
    </row>
    <row r="163" spans="1:41" s="55" customFormat="1" ht="30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3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3</v>
      </c>
      <c r="Z163" s="54">
        <v>0</v>
      </c>
      <c r="AA163" s="54">
        <v>0</v>
      </c>
      <c r="AB163" s="96">
        <v>1</v>
      </c>
      <c r="AC163" s="107" t="s">
        <v>187</v>
      </c>
      <c r="AD163" s="122" t="s">
        <v>83</v>
      </c>
      <c r="AE163" s="74">
        <v>4</v>
      </c>
      <c r="AF163" s="74">
        <v>4</v>
      </c>
      <c r="AG163" s="74">
        <v>4</v>
      </c>
      <c r="AH163" s="74">
        <v>4</v>
      </c>
      <c r="AI163" s="74">
        <v>4</v>
      </c>
      <c r="AJ163" s="74">
        <v>4</v>
      </c>
      <c r="AK163" s="74">
        <v>12</v>
      </c>
      <c r="AL163" s="95">
        <v>2026</v>
      </c>
      <c r="AM163" s="49"/>
      <c r="AN163" s="49"/>
      <c r="AO163" s="49"/>
    </row>
    <row r="164" spans="1:41" s="55" customFormat="1" ht="63.7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5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4</v>
      </c>
      <c r="Z164" s="54">
        <v>0</v>
      </c>
      <c r="AA164" s="54">
        <v>0</v>
      </c>
      <c r="AB164" s="96">
        <v>0</v>
      </c>
      <c r="AC164" s="139" t="s">
        <v>214</v>
      </c>
      <c r="AD164" s="123" t="s">
        <v>107</v>
      </c>
      <c r="AE164" s="124">
        <v>1</v>
      </c>
      <c r="AF164" s="124">
        <v>1</v>
      </c>
      <c r="AG164" s="124">
        <v>1</v>
      </c>
      <c r="AH164" s="124">
        <v>1</v>
      </c>
      <c r="AI164" s="124">
        <v>1</v>
      </c>
      <c r="AJ164" s="124">
        <v>1</v>
      </c>
      <c r="AK164" s="124">
        <v>1</v>
      </c>
      <c r="AL164" s="109" t="s">
        <v>242</v>
      </c>
      <c r="AM164" s="49"/>
      <c r="AN164" s="49"/>
      <c r="AO164" s="49"/>
    </row>
    <row r="165" spans="1:41" s="55" customFormat="1" ht="36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5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4</v>
      </c>
      <c r="Z165" s="54">
        <v>0</v>
      </c>
      <c r="AA165" s="54">
        <v>0</v>
      </c>
      <c r="AB165" s="96">
        <v>1</v>
      </c>
      <c r="AC165" s="107" t="s">
        <v>188</v>
      </c>
      <c r="AD165" s="122" t="s">
        <v>86</v>
      </c>
      <c r="AE165" s="109">
        <v>20</v>
      </c>
      <c r="AF165" s="109">
        <v>20</v>
      </c>
      <c r="AG165" s="109">
        <v>20</v>
      </c>
      <c r="AH165" s="109">
        <v>20</v>
      </c>
      <c r="AI165" s="109">
        <v>20</v>
      </c>
      <c r="AJ165" s="109">
        <v>20</v>
      </c>
      <c r="AK165" s="109">
        <v>20</v>
      </c>
      <c r="AL165" s="95">
        <v>2026</v>
      </c>
      <c r="AM165" s="49"/>
      <c r="AN165" s="49"/>
      <c r="AO165" s="49"/>
    </row>
    <row r="166" spans="1:41" s="73" customFormat="1" ht="77.25" customHeight="1">
      <c r="A166" s="67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6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5</v>
      </c>
      <c r="Z166" s="54">
        <v>0</v>
      </c>
      <c r="AA166" s="54">
        <v>0</v>
      </c>
      <c r="AB166" s="96">
        <v>0</v>
      </c>
      <c r="AC166" s="137" t="s">
        <v>215</v>
      </c>
      <c r="AD166" s="122" t="s">
        <v>107</v>
      </c>
      <c r="AE166" s="125">
        <v>1</v>
      </c>
      <c r="AF166" s="125">
        <v>1</v>
      </c>
      <c r="AG166" s="125">
        <v>1</v>
      </c>
      <c r="AH166" s="125">
        <v>1</v>
      </c>
      <c r="AI166" s="125">
        <v>1</v>
      </c>
      <c r="AJ166" s="125">
        <v>1</v>
      </c>
      <c r="AK166" s="125">
        <v>1</v>
      </c>
      <c r="AL166" s="109" t="s">
        <v>242</v>
      </c>
      <c r="AM166" s="68"/>
      <c r="AN166" s="68"/>
      <c r="AO166" s="68"/>
    </row>
    <row r="167" spans="1:41" s="73" customFormat="1" ht="33" customHeight="1">
      <c r="A167" s="67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6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5</v>
      </c>
      <c r="Z167" s="54">
        <v>0</v>
      </c>
      <c r="AA167" s="54">
        <v>0</v>
      </c>
      <c r="AB167" s="96">
        <v>1</v>
      </c>
      <c r="AC167" s="107" t="s">
        <v>189</v>
      </c>
      <c r="AD167" s="122" t="s">
        <v>86</v>
      </c>
      <c r="AE167" s="125">
        <v>85</v>
      </c>
      <c r="AF167" s="125">
        <v>85</v>
      </c>
      <c r="AG167" s="125">
        <v>85</v>
      </c>
      <c r="AH167" s="125">
        <v>85</v>
      </c>
      <c r="AI167" s="125">
        <v>85</v>
      </c>
      <c r="AJ167" s="125">
        <v>85</v>
      </c>
      <c r="AK167" s="125">
        <v>85</v>
      </c>
      <c r="AL167" s="95">
        <v>2026</v>
      </c>
      <c r="AM167" s="68"/>
      <c r="AN167" s="68"/>
      <c r="AO167" s="68"/>
    </row>
    <row r="168" spans="1:41" s="55" customFormat="1" ht="49.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7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6</v>
      </c>
      <c r="Z168" s="54">
        <v>0</v>
      </c>
      <c r="AA168" s="54">
        <v>0</v>
      </c>
      <c r="AB168" s="96">
        <v>0</v>
      </c>
      <c r="AC168" s="137" t="s">
        <v>216</v>
      </c>
      <c r="AD168" s="122" t="s">
        <v>107</v>
      </c>
      <c r="AE168" s="96">
        <v>1</v>
      </c>
      <c r="AF168" s="96">
        <v>1</v>
      </c>
      <c r="AG168" s="96">
        <v>1</v>
      </c>
      <c r="AH168" s="96">
        <v>1</v>
      </c>
      <c r="AI168" s="96">
        <v>1</v>
      </c>
      <c r="AJ168" s="96">
        <v>1</v>
      </c>
      <c r="AK168" s="96">
        <v>1</v>
      </c>
      <c r="AL168" s="109" t="s">
        <v>242</v>
      </c>
      <c r="AM168" s="49"/>
      <c r="AN168" s="49"/>
      <c r="AO168" s="49"/>
    </row>
    <row r="169" spans="1:41" s="55" customFormat="1" ht="30" customHeight="1">
      <c r="A169" s="62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7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6</v>
      </c>
      <c r="Z169" s="54">
        <v>0</v>
      </c>
      <c r="AA169" s="54">
        <v>0</v>
      </c>
      <c r="AB169" s="96">
        <v>1</v>
      </c>
      <c r="AC169" s="137" t="s">
        <v>217</v>
      </c>
      <c r="AD169" s="122" t="s">
        <v>107</v>
      </c>
      <c r="AE169" s="96">
        <v>1</v>
      </c>
      <c r="AF169" s="96">
        <v>1</v>
      </c>
      <c r="AG169" s="96">
        <v>1</v>
      </c>
      <c r="AH169" s="96">
        <v>1</v>
      </c>
      <c r="AI169" s="96">
        <v>1</v>
      </c>
      <c r="AJ169" s="96">
        <v>1</v>
      </c>
      <c r="AK169" s="96">
        <v>1</v>
      </c>
      <c r="AL169" s="109" t="s">
        <v>242</v>
      </c>
      <c r="AM169" s="49"/>
      <c r="AN169" s="49"/>
      <c r="AO169" s="49"/>
    </row>
    <row r="170" spans="1:41" s="55" customFormat="1" ht="38.25" customHeight="1">
      <c r="A170" s="62"/>
      <c r="B170" s="53">
        <v>6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49"/>
      <c r="N170" s="49"/>
      <c r="O170" s="49"/>
      <c r="P170" s="49"/>
      <c r="Q170" s="49"/>
      <c r="R170" s="49"/>
      <c r="S170" s="49"/>
      <c r="T170" s="49"/>
      <c r="U170" s="64"/>
      <c r="V170" s="64"/>
      <c r="W170" s="64"/>
      <c r="X170" s="64"/>
      <c r="Y170" s="64"/>
      <c r="Z170" s="64"/>
      <c r="AA170" s="25"/>
      <c r="AB170" s="25"/>
      <c r="AC170" s="141"/>
      <c r="AD170" s="31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49"/>
    </row>
    <row r="171" spans="1:41" s="28" customFormat="1" ht="15">
      <c r="A171" s="10"/>
      <c r="B171" s="5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5"/>
      <c r="V171" s="25"/>
      <c r="W171" s="64"/>
      <c r="X171" s="64"/>
      <c r="Y171" s="25"/>
      <c r="Z171" s="25"/>
      <c r="AA171" s="25"/>
      <c r="AB171" s="25"/>
      <c r="AC171" s="9"/>
      <c r="AD171" s="31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s="28" customFormat="1" ht="15">
      <c r="A172" s="10"/>
      <c r="B172" s="5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5"/>
      <c r="V172" s="25"/>
      <c r="W172" s="64"/>
      <c r="X172" s="64"/>
      <c r="Y172" s="25"/>
      <c r="Z172" s="25"/>
      <c r="AA172" s="25"/>
      <c r="AB172" s="25"/>
      <c r="AC172" s="9"/>
      <c r="AD172" s="31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s="28" customFormat="1" ht="15">
      <c r="A173" s="10"/>
      <c r="B173" s="5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5"/>
      <c r="V173" s="25"/>
      <c r="W173" s="64"/>
      <c r="X173" s="64"/>
      <c r="Y173" s="25"/>
      <c r="Z173" s="25"/>
      <c r="AA173" s="25"/>
      <c r="AB173" s="25"/>
      <c r="AC173" s="9"/>
      <c r="AD173" s="31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s="28" customFormat="1" ht="34.5" customHeight="1">
      <c r="A174" s="10"/>
      <c r="B174" s="5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5"/>
      <c r="V174" s="25"/>
      <c r="W174" s="64"/>
      <c r="X174" s="64"/>
      <c r="Y174" s="25"/>
      <c r="Z174" s="25"/>
      <c r="AA174" s="25"/>
      <c r="AB174" s="25"/>
      <c r="AC174" s="9"/>
      <c r="AD174" s="31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s="28" customFormat="1" ht="15">
      <c r="A175" s="10"/>
      <c r="B175" s="5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5"/>
      <c r="V175" s="25"/>
      <c r="W175" s="64"/>
      <c r="X175" s="64"/>
      <c r="Y175" s="25"/>
      <c r="Z175" s="25"/>
      <c r="AA175" s="25"/>
      <c r="AB175" s="25"/>
      <c r="AC175" s="9"/>
      <c r="AD175" s="31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s="28" customFormat="1" ht="34.5" customHeight="1">
      <c r="A176" s="10"/>
      <c r="B176" s="5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5"/>
      <c r="V176" s="25"/>
      <c r="W176" s="64"/>
      <c r="X176" s="64"/>
      <c r="Y176" s="25"/>
      <c r="Z176" s="25"/>
      <c r="AA176" s="25"/>
      <c r="AB176" s="25"/>
      <c r="AC176" s="9"/>
      <c r="AD176" s="3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s="28" customFormat="1" ht="34.5" customHeight="1">
      <c r="A177" s="10"/>
      <c r="B177" s="5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5"/>
      <c r="V177" s="25"/>
      <c r="W177" s="64"/>
      <c r="X177" s="64"/>
      <c r="Y177" s="25"/>
      <c r="Z177" s="25"/>
      <c r="AA177" s="25"/>
      <c r="AB177" s="25"/>
      <c r="AC177" s="9"/>
      <c r="AD177" s="3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28" customFormat="1" ht="33.75" customHeight="1">
      <c r="A178" s="10"/>
      <c r="B178" s="6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5"/>
      <c r="V178" s="25"/>
      <c r="W178" s="64"/>
      <c r="X178" s="64"/>
      <c r="Y178" s="25"/>
      <c r="Z178" s="25"/>
      <c r="AA178" s="25"/>
      <c r="AB178" s="25"/>
      <c r="AC178" s="9"/>
      <c r="AD178" s="3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28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5"/>
      <c r="V179" s="25"/>
      <c r="W179" s="64"/>
      <c r="X179" s="64"/>
      <c r="Y179" s="25"/>
      <c r="Z179" s="25"/>
      <c r="AA179" s="25"/>
      <c r="AB179" s="25"/>
      <c r="AC179" s="9"/>
      <c r="AD179" s="3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28" customFormat="1" ht="49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5"/>
      <c r="V180" s="25"/>
      <c r="W180" s="64"/>
      <c r="X180" s="64"/>
      <c r="Y180" s="25"/>
      <c r="Z180" s="25"/>
      <c r="AA180" s="25"/>
      <c r="AB180" s="25"/>
      <c r="AC180" s="9"/>
      <c r="AD180" s="3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28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64"/>
      <c r="X181" s="64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64"/>
      <c r="X182" s="64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64"/>
      <c r="X183" s="64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32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4"/>
      <c r="X184" s="64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4"/>
      <c r="X185" s="64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4"/>
      <c r="X186" s="64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4"/>
      <c r="X187" s="64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4"/>
      <c r="X188" s="64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4"/>
      <c r="X189" s="64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4"/>
      <c r="X190" s="64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4"/>
      <c r="X191" s="64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4"/>
      <c r="X192" s="64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4"/>
      <c r="X193" s="64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4"/>
      <c r="X194" s="64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4"/>
      <c r="X195" s="64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4"/>
      <c r="X196" s="64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4"/>
      <c r="X197" s="64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4"/>
      <c r="X198" s="64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4"/>
      <c r="X199" s="64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4"/>
      <c r="X200" s="64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4"/>
      <c r="X201" s="64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4"/>
      <c r="X202" s="64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4"/>
      <c r="X203" s="64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4"/>
      <c r="X204" s="64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4"/>
      <c r="X205" s="64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4"/>
      <c r="X206" s="64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4"/>
      <c r="X207" s="64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4"/>
      <c r="X208" s="64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4"/>
      <c r="X209" s="64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4"/>
      <c r="X210" s="64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4"/>
      <c r="X211" s="64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4"/>
      <c r="X212" s="64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4"/>
      <c r="X213" s="64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4"/>
      <c r="X214" s="64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4"/>
      <c r="X215" s="64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4"/>
      <c r="X216" s="64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4"/>
      <c r="X217" s="64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4"/>
      <c r="X218" s="64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4"/>
      <c r="X219" s="64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4"/>
      <c r="X220" s="64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4"/>
      <c r="X221" s="64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4"/>
      <c r="X222" s="64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4"/>
      <c r="X223" s="64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4"/>
      <c r="X224" s="64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4"/>
      <c r="X225" s="64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4"/>
      <c r="X226" s="64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4"/>
      <c r="X227" s="64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4"/>
      <c r="X228" s="64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4"/>
      <c r="X229" s="64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4"/>
      <c r="X230" s="64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4"/>
      <c r="X231" s="64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4"/>
      <c r="X232" s="64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4"/>
      <c r="X233" s="64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4"/>
      <c r="X234" s="64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4"/>
      <c r="X235" s="64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4"/>
      <c r="X236" s="64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4"/>
      <c r="X237" s="64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4"/>
      <c r="X238" s="64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4"/>
      <c r="X239" s="64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4"/>
      <c r="X240" s="64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4"/>
      <c r="X241" s="64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4"/>
      <c r="X242" s="64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23"/>
      <c r="AN242" s="23"/>
      <c r="AO242" s="9"/>
    </row>
    <row r="243" spans="1:4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4"/>
      <c r="X243" s="64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23"/>
      <c r="AN243" s="23"/>
      <c r="AO243" s="23"/>
    </row>
    <row r="244" spans="1:4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4"/>
      <c r="X244" s="64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23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4"/>
      <c r="X245" s="64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4"/>
      <c r="X246" s="64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4"/>
      <c r="X247" s="64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4"/>
      <c r="X248" s="64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4"/>
      <c r="X249" s="64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4"/>
      <c r="X250" s="64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4"/>
      <c r="X251" s="64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4"/>
      <c r="X252" s="64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4"/>
      <c r="X253" s="64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4"/>
      <c r="X254" s="64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4"/>
      <c r="X255" s="64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4"/>
      <c r="X256" s="64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4"/>
      <c r="X257" s="64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4"/>
      <c r="X258" s="64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4"/>
      <c r="X259" s="64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4"/>
      <c r="X260" s="64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64"/>
      <c r="X261" s="64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24"/>
      <c r="D262" s="24"/>
      <c r="E262" s="24"/>
      <c r="F262" s="24"/>
      <c r="G262" s="24"/>
      <c r="H262" s="24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64"/>
      <c r="X262" s="64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24"/>
      <c r="D263" s="24"/>
      <c r="E263" s="24"/>
      <c r="F263" s="24"/>
      <c r="G263" s="24"/>
      <c r="H263" s="24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64"/>
      <c r="X263" s="64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24"/>
      <c r="D264" s="24"/>
      <c r="E264" s="24"/>
      <c r="F264" s="24"/>
      <c r="G264" s="24"/>
      <c r="H264" s="24"/>
      <c r="I264" s="24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64"/>
      <c r="X264" s="64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24"/>
      <c r="D265" s="24"/>
      <c r="E265" s="24"/>
      <c r="F265" s="24"/>
      <c r="G265" s="24"/>
      <c r="H265" s="24"/>
      <c r="I265" s="24"/>
      <c r="J265" s="10"/>
      <c r="K265" s="24"/>
      <c r="L265" s="24"/>
      <c r="M265" s="23"/>
      <c r="N265" s="23"/>
      <c r="O265" s="23"/>
      <c r="P265" s="23"/>
      <c r="Q265" s="23"/>
      <c r="R265" s="23"/>
      <c r="S265" s="9"/>
      <c r="T265" s="9"/>
      <c r="U265" s="25"/>
      <c r="V265" s="25"/>
      <c r="W265" s="64"/>
      <c r="X265" s="64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3"/>
      <c r="S266" s="9"/>
      <c r="T266" s="9"/>
      <c r="U266" s="25"/>
      <c r="V266" s="25"/>
      <c r="W266" s="64"/>
      <c r="X266" s="64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3"/>
      <c r="S267" s="23"/>
      <c r="T267" s="9"/>
      <c r="U267" s="25"/>
      <c r="V267" s="25"/>
      <c r="W267" s="64"/>
      <c r="X267" s="64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24"/>
      <c r="B268" s="10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23"/>
      <c r="T268" s="9"/>
      <c r="U268" s="25"/>
      <c r="V268" s="25"/>
      <c r="W268" s="64"/>
      <c r="X268" s="64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23"/>
      <c r="U269" s="26"/>
      <c r="V269" s="26"/>
      <c r="W269" s="64"/>
      <c r="X269" s="64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23"/>
      <c r="U270" s="26"/>
      <c r="V270" s="26"/>
      <c r="W270" s="64"/>
      <c r="X270" s="64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144"/>
      <c r="X271" s="144"/>
      <c r="Y271" s="26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144"/>
      <c r="X272" s="144"/>
      <c r="Y272" s="26"/>
      <c r="Z272" s="25"/>
      <c r="AA272" s="26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144"/>
      <c r="X273" s="144"/>
      <c r="Y273" s="26"/>
      <c r="Z273" s="26"/>
      <c r="AA273" s="26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144"/>
      <c r="X274" s="144"/>
      <c r="Y274" s="26"/>
      <c r="Z274" s="26"/>
      <c r="AA274" s="26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144"/>
      <c r="X275" s="144"/>
      <c r="Y275" s="26"/>
      <c r="Z275" s="26"/>
      <c r="AA275" s="26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44"/>
      <c r="X276" s="144"/>
      <c r="Y276" s="26"/>
      <c r="Z276" s="26"/>
      <c r="AA276" s="26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44"/>
      <c r="X277" s="144"/>
      <c r="Y277" s="26"/>
      <c r="Z277" s="26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44"/>
      <c r="X278" s="144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44"/>
      <c r="X279" s="144"/>
      <c r="Y279" s="26"/>
      <c r="Z279" s="26"/>
      <c r="AA279" s="26"/>
      <c r="AB279" s="26"/>
      <c r="AC279" s="9"/>
      <c r="AD279" s="65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44"/>
      <c r="X280" s="144"/>
      <c r="Y280" s="26"/>
      <c r="Z280" s="26"/>
      <c r="AA280" s="26"/>
      <c r="AB280" s="26"/>
      <c r="AC280" s="23"/>
      <c r="AD280" s="65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44"/>
      <c r="X281" s="144"/>
      <c r="Y281" s="26"/>
      <c r="Z281" s="26"/>
      <c r="AA281" s="26"/>
      <c r="AB281" s="26"/>
      <c r="AC281" s="23"/>
      <c r="AD281" s="65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44"/>
      <c r="X282" s="144"/>
      <c r="Y282" s="26"/>
      <c r="Z282" s="26"/>
      <c r="AA282" s="26"/>
      <c r="AB282" s="26"/>
      <c r="AC282" s="23"/>
      <c r="AD282" s="65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44"/>
      <c r="X283" s="144"/>
      <c r="Y283" s="26"/>
      <c r="Z283" s="26"/>
      <c r="AA283" s="26"/>
      <c r="AB283" s="26"/>
      <c r="AC283" s="23"/>
      <c r="AD283" s="65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44"/>
      <c r="X284" s="144"/>
      <c r="Y284" s="26"/>
      <c r="Z284" s="26"/>
      <c r="AA284" s="26"/>
      <c r="AB284" s="26"/>
      <c r="AC284" s="23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44"/>
      <c r="X285" s="144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44"/>
      <c r="X286" s="144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44"/>
      <c r="X287" s="144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44"/>
      <c r="X288" s="144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44"/>
      <c r="X289" s="144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44"/>
      <c r="X290" s="144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44"/>
      <c r="X291" s="144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44"/>
      <c r="X292" s="144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44"/>
      <c r="X293" s="144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44"/>
      <c r="X294" s="144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44"/>
      <c r="X295" s="144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44"/>
      <c r="X296" s="144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44"/>
      <c r="X297" s="144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44"/>
      <c r="X298" s="144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44"/>
      <c r="X299" s="144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44"/>
      <c r="X300" s="144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44"/>
      <c r="X301" s="144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44"/>
      <c r="X302" s="144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44"/>
      <c r="X303" s="144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44"/>
      <c r="X304" s="144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44"/>
      <c r="X305" s="144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44"/>
      <c r="X306" s="144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44"/>
      <c r="X307" s="144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44"/>
      <c r="X308" s="144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44"/>
      <c r="X309" s="144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44"/>
      <c r="X310" s="144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44"/>
      <c r="X311" s="144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44"/>
      <c r="X312" s="144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44"/>
      <c r="X313" s="144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44"/>
      <c r="X314" s="144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44"/>
      <c r="X315" s="144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44"/>
      <c r="X316" s="144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44"/>
      <c r="X317" s="144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44"/>
      <c r="X318" s="144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44"/>
      <c r="X319" s="144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44"/>
      <c r="X320" s="144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44"/>
      <c r="X321" s="144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44"/>
      <c r="X322" s="144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44"/>
      <c r="X323" s="144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44"/>
      <c r="X324" s="144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44"/>
      <c r="X325" s="144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44"/>
      <c r="X326" s="144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44"/>
      <c r="X327" s="144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44"/>
      <c r="X328" s="144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44"/>
      <c r="X329" s="144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44"/>
      <c r="X330" s="144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44"/>
      <c r="X331" s="144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44"/>
      <c r="X332" s="144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44"/>
      <c r="X333" s="144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44"/>
      <c r="X334" s="144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44"/>
      <c r="X335" s="144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44"/>
      <c r="X336" s="144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44"/>
      <c r="X337" s="144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O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44"/>
      <c r="X338" s="144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44"/>
      <c r="X339" s="144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44"/>
      <c r="X340" s="144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44"/>
      <c r="X341" s="144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44"/>
      <c r="X342" s="144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44"/>
      <c r="X343" s="144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44"/>
      <c r="X344" s="144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44"/>
      <c r="X345" s="144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44"/>
      <c r="X346" s="144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44"/>
      <c r="X347" s="144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44"/>
      <c r="X348" s="144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44"/>
      <c r="X349" s="144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44"/>
      <c r="X350" s="144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44"/>
      <c r="X351" s="144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44"/>
      <c r="X352" s="144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44"/>
      <c r="X353" s="144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44"/>
      <c r="X354" s="144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3"/>
      <c r="D355" s="23"/>
      <c r="E355" s="23"/>
      <c r="F355" s="23"/>
      <c r="G355" s="23"/>
      <c r="H355" s="23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44"/>
      <c r="X355" s="144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3"/>
      <c r="D356" s="23"/>
      <c r="E356" s="23"/>
      <c r="F356" s="23"/>
      <c r="G356" s="23"/>
      <c r="H356" s="23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44"/>
      <c r="X356" s="144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I357" s="23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44"/>
      <c r="X357" s="144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I358" s="23"/>
      <c r="J358" s="24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44"/>
      <c r="X358" s="144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44"/>
      <c r="X359" s="144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J360" s="23"/>
      <c r="S360" s="23"/>
      <c r="T360" s="23"/>
      <c r="U360" s="26"/>
      <c r="V360" s="26"/>
      <c r="W360" s="144"/>
      <c r="X360" s="144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3"/>
      <c r="B361" s="24"/>
      <c r="S361" s="23"/>
      <c r="T361" s="23"/>
      <c r="U361" s="26"/>
      <c r="V361" s="26"/>
      <c r="W361" s="144"/>
      <c r="X361" s="144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3"/>
      <c r="B362" s="23"/>
      <c r="T362" s="23"/>
      <c r="U362" s="26"/>
      <c r="V362" s="26"/>
      <c r="W362" s="144"/>
      <c r="X362" s="144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2:38" ht="15">
      <c r="B363" s="23"/>
      <c r="T363" s="23"/>
      <c r="U363" s="26"/>
      <c r="V363" s="26"/>
      <c r="W363" s="144"/>
      <c r="X363" s="144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23:38" ht="15">
      <c r="W364" s="144"/>
      <c r="X364" s="144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23:38" ht="15">
      <c r="W365" s="144"/>
      <c r="X365" s="144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26:38" ht="15"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26:38" ht="15">
      <c r="Z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8:38" ht="15"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8:38" ht="15"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ht="15">
      <c r="AC374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2021-02-08T13:33:54Z</cp:lastPrinted>
  <dcterms:created xsi:type="dcterms:W3CDTF">2011-12-09T07:36:49Z</dcterms:created>
  <dcterms:modified xsi:type="dcterms:W3CDTF">2021-08-26T12:46:52Z</dcterms:modified>
  <cp:category/>
  <cp:version/>
  <cp:contentType/>
  <cp:contentStatus/>
</cp:coreProperties>
</file>