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  <c r="G31"/>
  <c r="H31"/>
  <c r="I31"/>
  <c r="E31"/>
  <c r="I54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28"/>
  <c r="G28"/>
  <c r="H28"/>
  <c r="I28"/>
  <c r="E28"/>
  <c r="I26"/>
  <c r="H26"/>
  <c r="E26"/>
  <c r="F18"/>
  <c r="F17" s="1"/>
  <c r="G18"/>
  <c r="H18"/>
  <c r="I18"/>
  <c r="E18"/>
  <c r="G17" l="1"/>
  <c r="I17"/>
  <c r="E17"/>
  <c r="H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<sst xmlns="http://schemas.openxmlformats.org/spreadsheetml/2006/main" count="114" uniqueCount="98">
  <si>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</si>
  <si>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</si>
  <si>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</si>
  <si>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</si>
  <si>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</si>
  <si>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</si>
  <si>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</si>
  <si>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</si>
  <si>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</si>
  <si>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</si>
  <si>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</si>
  <si>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</si>
  <si>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</si>
  <si>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</si>
  <si>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</si>
  <si>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</si>
  <si>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</si>
  <si>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</si>
  <si>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</si>
  <si>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</si>
  <si>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</si>
  <si>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</si>
  <si>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</si>
  <si>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</si>
  <si>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</si>
  <si>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</si>
  <si>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</si>
  <si>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</si>
  <si>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</si>
  <si>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</si>
  <si>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</si>
  <si>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</si>
  <si>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</si>
  <si>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</si>
  <si>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</si>
  <si>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</si>
  <si>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</si>
  <si>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</si>
  <si>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</si>
  <si>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</si>
  <si>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</si>
  <si>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</si>
  <si>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</si>
  <si>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</si>
  <si>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</si>
  <si>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</si>
  <si>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</si>
  <si>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</si>
  <si>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</si>
  <si>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</si>
  <si>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</si>
  <si>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</si>
  <si>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</si>
  <si>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</si>
  <si>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</si>
  <si>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</si>
  <si>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</si>
  <si>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</si>
  <si>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</si>
  <si>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</si>
  <si>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</si>
  <si>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</si>
  <si>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</si>
  <si>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</si>
  <si>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</si>
  <si>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</si>
  <si>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</si>
  <si>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</si>
  <si>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</si>
  <si>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</si>
  <si>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</si>
  <si>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</si>
  <si>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</si>
  <si>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</si>
  <si>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</si>
  <si>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</si>
  <si>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</si>
  <si>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</si>
  <si>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</si>
  <si>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</si>
  <si>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</si>
  <si>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</si>
  <si>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</si>
  <si>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</si>
  <si>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</si>
  <si>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</si>
  <si>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</si>
  <si>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</si>
  <si>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</si>
  <si>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</si>
  <si>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</si>
  <si>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</si>
  <si>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</si>
  <si>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</si>
  <si>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</si>
  <si>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 xml:space="preserve">от  22.12.2021 № 195  </t>
  </si>
  <si>
    <t>и подразделам классификации расходов бюджетов на 2022 год и на плановый период 2023 и 2024 годов</t>
  </si>
  <si>
    <t>к решению Думы Весьегонского муниципального округа от 09.03.2022  № 212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</si>
</sst>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60" zoomScaleNormal="100" workbookViewId="0">
      <selection activeCell="H9" sqref="H9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5.75">
      <c r="A1" s="42" t="s">
        <v>94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97</v>
      </c>
      <c r="B2" s="42"/>
      <c r="C2" s="42"/>
      <c r="D2" s="42"/>
      <c r="E2" s="42"/>
      <c r="F2" s="42"/>
      <c r="G2" s="42"/>
      <c r="H2" s="42"/>
      <c r="I2" s="42"/>
    </row>
    <row r="3" spans="1:9" ht="15.75">
      <c r="A3" s="41" t="s">
        <v>94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55" t="s">
        <v>89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41" t="s">
        <v>95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41" t="s">
        <v>74</v>
      </c>
      <c r="B6" s="41"/>
      <c r="C6" s="41"/>
      <c r="D6" s="41"/>
      <c r="E6" s="41"/>
      <c r="F6" s="41"/>
      <c r="G6" s="41"/>
      <c r="H6" s="41"/>
      <c r="I6" s="41"/>
    </row>
    <row r="7" spans="1:9" ht="15.75">
      <c r="A7" s="41" t="s">
        <v>92</v>
      </c>
      <c r="B7" s="41"/>
      <c r="C7" s="41"/>
      <c r="D7" s="41"/>
      <c r="E7" s="41"/>
      <c r="F7" s="41"/>
      <c r="G7" s="41"/>
      <c r="H7" s="41"/>
      <c r="I7" s="41"/>
    </row>
    <row r="8" spans="1:9" ht="18.75">
      <c r="A8" s="54"/>
      <c r="B8" s="54"/>
      <c r="C8" s="54"/>
      <c r="D8" s="54"/>
      <c r="E8" s="54"/>
      <c r="F8" s="54"/>
      <c r="G8" s="54"/>
      <c r="H8" s="54"/>
      <c r="I8" s="54"/>
    </row>
    <row r="9" spans="1:9" ht="18.75" customHeight="1">
      <c r="A9" s="53"/>
      <c r="B9" s="53"/>
      <c r="C9" s="53"/>
      <c r="D9" s="53"/>
      <c r="E9" s="53"/>
      <c r="F9" s="14"/>
      <c r="G9" s="14"/>
    </row>
    <row r="10" spans="1:9" ht="18.75" customHeight="1">
      <c r="A10" s="53" t="s">
        <v>60</v>
      </c>
      <c r="B10" s="53"/>
      <c r="C10" s="53"/>
      <c r="D10" s="53"/>
      <c r="E10" s="53"/>
      <c r="F10" s="14"/>
      <c r="G10" s="14"/>
    </row>
    <row r="11" spans="1:9" ht="18.75" customHeight="1">
      <c r="A11" s="53" t="s">
        <v>96</v>
      </c>
      <c r="B11" s="53"/>
      <c r="C11" s="53"/>
      <c r="D11" s="53"/>
      <c r="E11" s="53"/>
      <c r="F11" s="14"/>
      <c r="G11" s="14"/>
    </row>
    <row r="12" spans="1:9" ht="15.75" customHeight="1">
      <c r="A12" s="49"/>
      <c r="B12" s="49"/>
      <c r="C12" s="49"/>
      <c r="D12" s="49"/>
      <c r="E12" s="49"/>
      <c r="F12" s="49"/>
      <c r="G12" s="49"/>
    </row>
    <row r="13" spans="1:9" ht="19.5" customHeight="1">
      <c r="A13" s="47" t="s">
        <v>0</v>
      </c>
      <c r="B13" s="47" t="s">
        <v>1</v>
      </c>
      <c r="C13" s="47" t="s">
        <v>2</v>
      </c>
      <c r="D13" s="48" t="s">
        <v>3</v>
      </c>
      <c r="E13" s="50" t="s">
        <v>61</v>
      </c>
      <c r="F13" s="51"/>
      <c r="G13" s="51"/>
      <c r="H13" s="51"/>
      <c r="I13" s="52"/>
    </row>
    <row r="14" spans="1:9" ht="15" customHeight="1">
      <c r="A14" s="47" t="s">
        <v>4</v>
      </c>
      <c r="B14" s="47" t="s">
        <v>4</v>
      </c>
      <c r="C14" s="47" t="s">
        <v>4</v>
      </c>
      <c r="D14" s="48" t="s">
        <v>4</v>
      </c>
      <c r="E14" s="45" t="s">
        <v>75</v>
      </c>
      <c r="H14" s="43" t="s">
        <v>62</v>
      </c>
      <c r="I14" s="44"/>
    </row>
    <row r="15" spans="1:9" ht="15" customHeight="1">
      <c r="A15" s="47" t="s">
        <v>4</v>
      </c>
      <c r="B15" s="47" t="s">
        <v>4</v>
      </c>
      <c r="C15" s="47" t="s">
        <v>4</v>
      </c>
      <c r="D15" s="48" t="s">
        <v>4</v>
      </c>
      <c r="E15" s="46"/>
      <c r="H15" s="16" t="s">
        <v>90</v>
      </c>
      <c r="I15" s="16" t="s">
        <v>93</v>
      </c>
    </row>
    <row r="16" spans="1:9" ht="18.75">
      <c r="A16" s="3">
        <v>1</v>
      </c>
      <c r="B16" s="3" t="s">
        <v>5</v>
      </c>
      <c r="C16" s="3" t="s">
        <v>6</v>
      </c>
      <c r="D16" s="3">
        <v>2</v>
      </c>
      <c r="E16" s="39">
        <v>3</v>
      </c>
      <c r="F16" s="15"/>
      <c r="G16" s="15"/>
      <c r="H16" s="40">
        <v>4</v>
      </c>
      <c r="I16" s="40">
        <v>5</v>
      </c>
    </row>
    <row r="17" spans="1:9" ht="18.75">
      <c r="A17" s="4" t="s">
        <v>4</v>
      </c>
      <c r="B17" s="4" t="s">
        <v>4</v>
      </c>
      <c r="C17" s="4" t="s">
        <v>4</v>
      </c>
      <c r="D17" s="38" t="s">
        <v>7</v>
      </c>
      <c r="E17" s="32">
        <f>E18+E26+E28+E31+E35+E39+E45+E48+E52+E54</f>
        <v>352459081.73000002</v>
      </c>
      <c r="F17" s="32">
        <f>F18+F26+F28+F31+F35+F39+F45+F48+F52+F54</f>
        <v>0</v>
      </c>
      <c r="G17" s="32">
        <f>G18+G26+G28+G31+G35+G39+G45+G48+G52+G54</f>
        <v>0</v>
      </c>
      <c r="H17" s="32">
        <f>H18+H26+H28+H31+H35+H39+H45+H48+H52+H54</f>
        <v>312545910</v>
      </c>
      <c r="I17" s="32">
        <f>I18+I26+I28+I31+I35+I39+I45+I48+I52+I54</f>
        <v>310081500</v>
      </c>
    </row>
    <row r="18" spans="1:9" ht="18.75">
      <c r="A18" s="6" t="s">
        <v>8</v>
      </c>
      <c r="B18" s="4" t="s">
        <v>4</v>
      </c>
      <c r="C18" s="4" t="s">
        <v>4</v>
      </c>
      <c r="D18" s="28" t="s">
        <v>9</v>
      </c>
      <c r="E18" s="32">
        <f>E19+E20+E21+E22+E23+E24+E25</f>
        <v>54780549</v>
      </c>
      <c r="F18" s="32">
        <f t="shared" ref="F18:I18" si="0">F19+F20+F21+F22+F23+F24+F25</f>
        <v>0</v>
      </c>
      <c r="G18" s="32">
        <f t="shared" si="0"/>
        <v>0</v>
      </c>
      <c r="H18" s="32">
        <f t="shared" si="0"/>
        <v>48884888</v>
      </c>
      <c r="I18" s="32">
        <f t="shared" si="0"/>
        <v>44585663</v>
      </c>
    </row>
    <row r="19" spans="1:9" ht="37.5">
      <c r="A19" s="3" t="s">
        <v>10</v>
      </c>
      <c r="B19" s="4" t="s">
        <v>4</v>
      </c>
      <c r="C19" s="4" t="s">
        <v>4</v>
      </c>
      <c r="D19" s="8" t="s">
        <v>11</v>
      </c>
      <c r="E19" s="29">
        <v>1762707</v>
      </c>
      <c r="H19" s="30">
        <v>1762707</v>
      </c>
      <c r="I19" s="31">
        <v>1762707</v>
      </c>
    </row>
    <row r="20" spans="1:9" ht="37.5">
      <c r="A20" s="17" t="s">
        <v>87</v>
      </c>
      <c r="B20" s="4"/>
      <c r="C20" s="4"/>
      <c r="D20" s="18" t="s">
        <v>88</v>
      </c>
      <c r="E20" s="9">
        <v>903440</v>
      </c>
      <c r="H20" s="27">
        <v>854506</v>
      </c>
      <c r="I20" s="26">
        <v>854506</v>
      </c>
    </row>
    <row r="21" spans="1:9" ht="74.25" customHeight="1">
      <c r="A21" s="10" t="s">
        <v>12</v>
      </c>
      <c r="B21" s="3"/>
      <c r="C21" s="3"/>
      <c r="D21" s="8" t="s">
        <v>13</v>
      </c>
      <c r="E21" s="9">
        <v>35015362</v>
      </c>
      <c r="H21" s="27">
        <v>30022690</v>
      </c>
      <c r="I21" s="26">
        <v>26102516</v>
      </c>
    </row>
    <row r="22" spans="1:9" ht="29.25" customHeight="1">
      <c r="A22" s="17" t="s">
        <v>79</v>
      </c>
      <c r="B22" s="23"/>
      <c r="C22" s="23"/>
      <c r="D22" s="18" t="s">
        <v>80</v>
      </c>
      <c r="E22" s="9">
        <v>55000</v>
      </c>
      <c r="H22" s="9">
        <v>3700</v>
      </c>
      <c r="I22" s="9">
        <v>3300</v>
      </c>
    </row>
    <row r="23" spans="1:9" ht="37.5">
      <c r="A23" s="10" t="s">
        <v>14</v>
      </c>
      <c r="B23" s="3"/>
      <c r="C23" s="3"/>
      <c r="D23" s="8" t="s">
        <v>15</v>
      </c>
      <c r="E23" s="9">
        <v>8849676</v>
      </c>
      <c r="H23" s="27">
        <v>8347301</v>
      </c>
      <c r="I23" s="26">
        <v>7967950</v>
      </c>
    </row>
    <row r="24" spans="1:9" ht="18.75">
      <c r="A24" s="10" t="s">
        <v>16</v>
      </c>
      <c r="B24" s="3"/>
      <c r="C24" s="3"/>
      <c r="D24" s="8" t="s">
        <v>17</v>
      </c>
      <c r="E24" s="9">
        <v>300000</v>
      </c>
      <c r="H24" s="9">
        <v>300000</v>
      </c>
      <c r="I24" s="9">
        <v>300000</v>
      </c>
    </row>
    <row r="25" spans="1:9" ht="18.75">
      <c r="A25" s="10" t="s">
        <v>18</v>
      </c>
      <c r="B25" s="3"/>
      <c r="C25" s="11" t="s">
        <v>4</v>
      </c>
      <c r="D25" s="8" t="s">
        <v>19</v>
      </c>
      <c r="E25" s="9">
        <v>7894364</v>
      </c>
      <c r="H25" s="27">
        <v>7593984</v>
      </c>
      <c r="I25" s="26">
        <v>7594684</v>
      </c>
    </row>
    <row r="26" spans="1:9" s="24" customFormat="1" ht="18.75">
      <c r="A26" s="12" t="s">
        <v>81</v>
      </c>
      <c r="B26" s="6"/>
      <c r="C26" s="4"/>
      <c r="D26" s="7" t="s">
        <v>82</v>
      </c>
      <c r="E26" s="5">
        <f>E27</f>
        <v>509300</v>
      </c>
      <c r="H26" s="5">
        <f>H27</f>
        <v>533400</v>
      </c>
      <c r="I26" s="5">
        <f>I27</f>
        <v>559600</v>
      </c>
    </row>
    <row r="27" spans="1:9" ht="18.75">
      <c r="A27" s="17" t="s">
        <v>83</v>
      </c>
      <c r="B27" s="23"/>
      <c r="C27" s="11"/>
      <c r="D27" s="18" t="s">
        <v>84</v>
      </c>
      <c r="E27" s="9">
        <v>509300</v>
      </c>
      <c r="H27" s="9">
        <v>533400</v>
      </c>
      <c r="I27" s="9">
        <v>559600</v>
      </c>
    </row>
    <row r="28" spans="1:9" ht="65.25" customHeight="1">
      <c r="A28" s="12" t="s">
        <v>20</v>
      </c>
      <c r="B28" s="6"/>
      <c r="C28" s="13"/>
      <c r="D28" s="7" t="s">
        <v>21</v>
      </c>
      <c r="E28" s="5">
        <f>E29+E30</f>
        <v>4962983.9000000004</v>
      </c>
      <c r="F28" s="5">
        <f t="shared" ref="F28:I28" si="1">F29+F30</f>
        <v>0</v>
      </c>
      <c r="G28" s="5">
        <f t="shared" si="1"/>
        <v>0</v>
      </c>
      <c r="H28" s="5">
        <f t="shared" si="1"/>
        <v>3702310</v>
      </c>
      <c r="I28" s="5">
        <f t="shared" si="1"/>
        <v>3702310</v>
      </c>
    </row>
    <row r="29" spans="1:9" s="2" customFormat="1" ht="28.5" customHeight="1">
      <c r="A29" s="17" t="s">
        <v>85</v>
      </c>
      <c r="B29" s="19"/>
      <c r="C29" s="25"/>
      <c r="D29" s="18" t="s">
        <v>86</v>
      </c>
      <c r="E29" s="20">
        <v>461400</v>
      </c>
      <c r="H29" s="20">
        <v>380100</v>
      </c>
      <c r="I29" s="20">
        <v>380100</v>
      </c>
    </row>
    <row r="30" spans="1:9" ht="37.5">
      <c r="A30" s="17" t="s">
        <v>76</v>
      </c>
      <c r="B30" s="3"/>
      <c r="C30" s="3"/>
      <c r="D30" s="18" t="s">
        <v>91</v>
      </c>
      <c r="E30" s="33">
        <v>4501583.9000000004</v>
      </c>
      <c r="H30" s="34">
        <v>3322210</v>
      </c>
      <c r="I30" s="35">
        <v>3322210</v>
      </c>
    </row>
    <row r="31" spans="1:9" ht="18.75">
      <c r="A31" s="12" t="s">
        <v>22</v>
      </c>
      <c r="B31" s="6"/>
      <c r="C31" s="6"/>
      <c r="D31" s="28" t="s">
        <v>23</v>
      </c>
      <c r="E31" s="32">
        <f>E32+E33+E34</f>
        <v>42159320.399999999</v>
      </c>
      <c r="F31" s="32">
        <f t="shared" ref="F31:I31" si="2">F32+F33+F34</f>
        <v>0</v>
      </c>
      <c r="G31" s="32">
        <f t="shared" si="2"/>
        <v>0</v>
      </c>
      <c r="H31" s="32">
        <f t="shared" si="2"/>
        <v>41055110</v>
      </c>
      <c r="I31" s="32">
        <f t="shared" si="2"/>
        <v>42499370</v>
      </c>
    </row>
    <row r="32" spans="1:9" ht="18.75">
      <c r="A32" s="10" t="s">
        <v>24</v>
      </c>
      <c r="B32" s="3"/>
      <c r="C32" s="3"/>
      <c r="D32" s="8" t="s">
        <v>25</v>
      </c>
      <c r="E32" s="9">
        <v>5958800</v>
      </c>
      <c r="H32" s="27">
        <v>5976400</v>
      </c>
      <c r="I32" s="26">
        <v>5994000</v>
      </c>
    </row>
    <row r="33" spans="1:9" ht="18.75">
      <c r="A33" s="10" t="s">
        <v>26</v>
      </c>
      <c r="B33" s="3"/>
      <c r="C33" s="3"/>
      <c r="D33" s="8" t="s">
        <v>27</v>
      </c>
      <c r="E33" s="20">
        <v>35384520.399999999</v>
      </c>
      <c r="H33" s="27">
        <v>34544710</v>
      </c>
      <c r="I33" s="26">
        <v>35971370</v>
      </c>
    </row>
    <row r="34" spans="1:9" ht="18.75">
      <c r="A34" s="10" t="s">
        <v>28</v>
      </c>
      <c r="B34" s="3"/>
      <c r="C34" s="3"/>
      <c r="D34" s="8" t="s">
        <v>29</v>
      </c>
      <c r="E34" s="33">
        <v>816000</v>
      </c>
      <c r="H34" s="34">
        <v>534000</v>
      </c>
      <c r="I34" s="35">
        <v>534000</v>
      </c>
    </row>
    <row r="35" spans="1:9" ht="18.75">
      <c r="A35" s="12" t="s">
        <v>63</v>
      </c>
      <c r="B35" s="3"/>
      <c r="C35" s="3"/>
      <c r="D35" s="28" t="s">
        <v>64</v>
      </c>
      <c r="E35" s="32">
        <f>E36+E37+E38</f>
        <v>29678395.43</v>
      </c>
      <c r="F35" s="32">
        <f t="shared" ref="F35:I35" si="3">F36+F37+F38</f>
        <v>0</v>
      </c>
      <c r="G35" s="32">
        <f t="shared" si="3"/>
        <v>0</v>
      </c>
      <c r="H35" s="32">
        <f t="shared" si="3"/>
        <v>13773700</v>
      </c>
      <c r="I35" s="32">
        <f t="shared" si="3"/>
        <v>13773700</v>
      </c>
    </row>
    <row r="36" spans="1:9" s="21" customFormat="1" ht="18.75">
      <c r="A36" s="17" t="s">
        <v>72</v>
      </c>
      <c r="B36" s="19"/>
      <c r="C36" s="19"/>
      <c r="D36" s="18" t="s">
        <v>73</v>
      </c>
      <c r="E36" s="36">
        <v>1226502.43</v>
      </c>
      <c r="H36" s="30">
        <v>684600</v>
      </c>
      <c r="I36" s="31">
        <v>684600</v>
      </c>
    </row>
    <row r="37" spans="1:9" s="2" customFormat="1" ht="18.75">
      <c r="A37" s="17" t="s">
        <v>70</v>
      </c>
      <c r="B37" s="19"/>
      <c r="C37" s="19"/>
      <c r="D37" s="18" t="s">
        <v>71</v>
      </c>
      <c r="E37" s="20">
        <v>3845000</v>
      </c>
      <c r="H37" s="27">
        <v>2500000</v>
      </c>
      <c r="I37" s="26">
        <v>2500000</v>
      </c>
    </row>
    <row r="38" spans="1:9" ht="18.75">
      <c r="A38" s="17" t="s">
        <v>65</v>
      </c>
      <c r="B38" s="3"/>
      <c r="C38" s="3"/>
      <c r="D38" s="18" t="s">
        <v>66</v>
      </c>
      <c r="E38" s="33">
        <v>24606893</v>
      </c>
      <c r="H38" s="34">
        <v>10589100</v>
      </c>
      <c r="I38" s="35">
        <v>10589100</v>
      </c>
    </row>
    <row r="39" spans="1:9" ht="18.75">
      <c r="A39" s="12" t="s">
        <v>30</v>
      </c>
      <c r="B39" s="6"/>
      <c r="C39" s="6"/>
      <c r="D39" s="28" t="s">
        <v>31</v>
      </c>
      <c r="E39" s="32">
        <f>E40+E41+E42+E43+E44</f>
        <v>176062725</v>
      </c>
      <c r="F39" s="32">
        <f t="shared" ref="F39:I39" si="4">F40+F41+F42+F43+F44</f>
        <v>0</v>
      </c>
      <c r="G39" s="32">
        <f t="shared" si="4"/>
        <v>0</v>
      </c>
      <c r="H39" s="32">
        <f t="shared" si="4"/>
        <v>163235455</v>
      </c>
      <c r="I39" s="32">
        <f t="shared" si="4"/>
        <v>161686410</v>
      </c>
    </row>
    <row r="40" spans="1:9" ht="18.75">
      <c r="A40" s="10" t="s">
        <v>32</v>
      </c>
      <c r="B40" s="3"/>
      <c r="C40" s="3"/>
      <c r="D40" s="8" t="s">
        <v>33</v>
      </c>
      <c r="E40" s="29">
        <v>45996033</v>
      </c>
      <c r="H40" s="30">
        <v>40360079</v>
      </c>
      <c r="I40" s="31">
        <v>39699089</v>
      </c>
    </row>
    <row r="41" spans="1:9" ht="18.75">
      <c r="A41" s="10" t="s">
        <v>34</v>
      </c>
      <c r="B41" s="3"/>
      <c r="C41" s="3"/>
      <c r="D41" s="8" t="s">
        <v>35</v>
      </c>
      <c r="E41" s="9">
        <v>105046329</v>
      </c>
      <c r="H41" s="27">
        <v>99379597</v>
      </c>
      <c r="I41" s="26">
        <v>98491542</v>
      </c>
    </row>
    <row r="42" spans="1:9" ht="18.75">
      <c r="A42" s="17" t="s">
        <v>67</v>
      </c>
      <c r="B42" s="3"/>
      <c r="C42" s="3"/>
      <c r="D42" s="18" t="s">
        <v>68</v>
      </c>
      <c r="E42" s="9">
        <v>14553474</v>
      </c>
      <c r="H42" s="27">
        <v>14408474</v>
      </c>
      <c r="I42" s="26">
        <v>14408474</v>
      </c>
    </row>
    <row r="43" spans="1:9" ht="18.75">
      <c r="A43" s="10" t="s">
        <v>36</v>
      </c>
      <c r="B43" s="3"/>
      <c r="C43" s="3"/>
      <c r="D43" s="18" t="s">
        <v>69</v>
      </c>
      <c r="E43" s="9">
        <v>3954380</v>
      </c>
      <c r="H43" s="27">
        <v>2574796</v>
      </c>
      <c r="I43" s="26">
        <v>2574796</v>
      </c>
    </row>
    <row r="44" spans="1:9" ht="18.75">
      <c r="A44" s="10" t="s">
        <v>37</v>
      </c>
      <c r="B44" s="3"/>
      <c r="C44" s="3"/>
      <c r="D44" s="8" t="s">
        <v>38</v>
      </c>
      <c r="E44" s="33">
        <v>6512509</v>
      </c>
      <c r="H44" s="34">
        <v>6512509</v>
      </c>
      <c r="I44" s="37">
        <v>6512509</v>
      </c>
    </row>
    <row r="45" spans="1:9" ht="18.75">
      <c r="A45" s="12" t="s">
        <v>39</v>
      </c>
      <c r="B45" s="6"/>
      <c r="C45" s="6"/>
      <c r="D45" s="28" t="s">
        <v>59</v>
      </c>
      <c r="E45" s="32">
        <f>E46+E47</f>
        <v>35156788</v>
      </c>
      <c r="F45" s="32">
        <f t="shared" ref="F45:I45" si="5">F46+F47</f>
        <v>0</v>
      </c>
      <c r="G45" s="32">
        <f t="shared" si="5"/>
        <v>0</v>
      </c>
      <c r="H45" s="32">
        <f t="shared" si="5"/>
        <v>30033067</v>
      </c>
      <c r="I45" s="32">
        <f t="shared" si="5"/>
        <v>28999567</v>
      </c>
    </row>
    <row r="46" spans="1:9" ht="18.75">
      <c r="A46" s="10" t="s">
        <v>40</v>
      </c>
      <c r="B46" s="3"/>
      <c r="C46" s="3"/>
      <c r="D46" s="8" t="s">
        <v>41</v>
      </c>
      <c r="E46" s="29">
        <v>33258264</v>
      </c>
      <c r="H46" s="30">
        <v>28244883</v>
      </c>
      <c r="I46" s="31">
        <v>27211383</v>
      </c>
    </row>
    <row r="47" spans="1:9" ht="45" customHeight="1">
      <c r="A47" s="10" t="s">
        <v>42</v>
      </c>
      <c r="B47" s="3" t="s">
        <v>43</v>
      </c>
      <c r="C47" s="3"/>
      <c r="D47" s="8" t="s">
        <v>58</v>
      </c>
      <c r="E47" s="33">
        <v>1898524</v>
      </c>
      <c r="H47" s="34">
        <v>1788184</v>
      </c>
      <c r="I47" s="35">
        <v>1788184</v>
      </c>
    </row>
    <row r="48" spans="1:9" ht="18.75">
      <c r="A48" s="12" t="s">
        <v>44</v>
      </c>
      <c r="B48" s="6"/>
      <c r="C48" s="6"/>
      <c r="D48" s="28" t="s">
        <v>45</v>
      </c>
      <c r="E48" s="32">
        <f>E49+E50+E51</f>
        <v>6717920</v>
      </c>
      <c r="F48" s="32">
        <f t="shared" ref="F48:I48" si="6">F49+F50+F51</f>
        <v>0</v>
      </c>
      <c r="G48" s="32">
        <f t="shared" si="6"/>
        <v>0</v>
      </c>
      <c r="H48" s="32">
        <f t="shared" si="6"/>
        <v>9056880</v>
      </c>
      <c r="I48" s="32">
        <f t="shared" si="6"/>
        <v>12003780</v>
      </c>
    </row>
    <row r="49" spans="1:9" ht="18.75">
      <c r="A49" s="10" t="s">
        <v>46</v>
      </c>
      <c r="B49" s="3"/>
      <c r="C49" s="3"/>
      <c r="D49" s="8" t="s">
        <v>47</v>
      </c>
      <c r="E49" s="29">
        <v>787000</v>
      </c>
      <c r="H49" s="29">
        <v>787000</v>
      </c>
      <c r="I49" s="29">
        <v>787000</v>
      </c>
    </row>
    <row r="50" spans="1:9" ht="18.75">
      <c r="A50" s="10" t="s">
        <v>48</v>
      </c>
      <c r="B50" s="3"/>
      <c r="C50" s="3"/>
      <c r="D50" s="8" t="s">
        <v>49</v>
      </c>
      <c r="E50" s="9">
        <v>2191400</v>
      </c>
      <c r="H50" s="27">
        <v>2216400</v>
      </c>
      <c r="I50" s="26">
        <v>2216400</v>
      </c>
    </row>
    <row r="51" spans="1:9" ht="18.75">
      <c r="A51" s="17" t="s">
        <v>77</v>
      </c>
      <c r="B51" s="22"/>
      <c r="C51" s="22"/>
      <c r="D51" s="18" t="s">
        <v>78</v>
      </c>
      <c r="E51" s="9">
        <v>3739520</v>
      </c>
      <c r="H51" s="27">
        <v>6053480</v>
      </c>
      <c r="I51" s="26">
        <v>9000380</v>
      </c>
    </row>
    <row r="52" spans="1:9" ht="18.75">
      <c r="A52" s="12" t="s">
        <v>50</v>
      </c>
      <c r="B52" s="6"/>
      <c r="C52" s="6"/>
      <c r="D52" s="7" t="s">
        <v>51</v>
      </c>
      <c r="E52" s="5">
        <f>E53</f>
        <v>533000</v>
      </c>
      <c r="H52" s="5">
        <f>H53</f>
        <v>473000</v>
      </c>
      <c r="I52" s="5">
        <f>I53</f>
        <v>473000</v>
      </c>
    </row>
    <row r="53" spans="1:9" ht="18.75">
      <c r="A53" s="10" t="s">
        <v>52</v>
      </c>
      <c r="B53" s="3"/>
      <c r="C53" s="3"/>
      <c r="D53" s="8" t="s">
        <v>53</v>
      </c>
      <c r="E53" s="9">
        <v>533000</v>
      </c>
      <c r="H53" s="9">
        <v>473000</v>
      </c>
      <c r="I53" s="9">
        <v>473000</v>
      </c>
    </row>
    <row r="54" spans="1:9" ht="18.75">
      <c r="A54" s="12" t="s">
        <v>54</v>
      </c>
      <c r="B54" s="6"/>
      <c r="C54" s="6"/>
      <c r="D54" s="7" t="s">
        <v>55</v>
      </c>
      <c r="E54" s="5">
        <f>E55</f>
        <v>1898100</v>
      </c>
      <c r="H54" s="5">
        <f>H55</f>
        <v>1798100</v>
      </c>
      <c r="I54" s="5">
        <f>I55</f>
        <v>1798100</v>
      </c>
    </row>
    <row r="55" spans="1:9" ht="18.75">
      <c r="A55" s="10" t="s">
        <v>56</v>
      </c>
      <c r="B55" s="3"/>
      <c r="C55" s="3"/>
      <c r="D55" s="8" t="s">
        <v>57</v>
      </c>
      <c r="E55" s="9">
        <v>1898100</v>
      </c>
      <c r="H55" s="9">
        <v>1798100</v>
      </c>
      <c r="I55" s="9">
        <v>1798100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8:I8"/>
    <mergeCell ref="A3:I3"/>
    <mergeCell ref="A4:I4"/>
    <mergeCell ref="A12:G12"/>
    <mergeCell ref="E13:I13"/>
    <mergeCell ref="A9:E9"/>
    <mergeCell ref="A10:E10"/>
    <mergeCell ref="A11:E11"/>
    <mergeCell ref="H14:I14"/>
    <mergeCell ref="E14:E15"/>
    <mergeCell ref="A13:A15"/>
    <mergeCell ref="B13:B15"/>
    <mergeCell ref="C13:C15"/>
    <mergeCell ref="D13:D15"/>
    <mergeCell ref="A5:I5"/>
    <mergeCell ref="A6:I6"/>
    <mergeCell ref="A7:I7"/>
    <mergeCell ref="A1:I1"/>
    <mergeCell ref="A2:I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2022-03-09T07:50:24Z</dcterms:modified>
</cp:coreProperties>
</file>