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Titles" localSheetId="2">'Приложение 3'!$14:$17</definedName>
    <definedName name="_xlnm.Print_Titles" localSheetId="0">'Приложение 4'!$13:$14</definedName>
    <definedName name="_xlnm.Print_Area" localSheetId="2">'Приложение 3'!$B$1:$AL$236</definedName>
    <definedName name="_xlnm.Print_Area" localSheetId="0">'Приложение 4'!$A$1:$AD$78</definedName>
  </definedNames>
  <calcPr calcId="162913" iterateDelta="1E-4"/>
</workbook>
</file>

<file path=xl/calcChain.xml><?xml version="1.0" encoding="utf-8"?>
<calcChain xmlns="http://schemas.openxmlformats.org/spreadsheetml/2006/main">
  <c r="AE93" i="3" l="1"/>
  <c r="AE39" i="3"/>
  <c r="AE30" i="3"/>
  <c r="AK64" i="3"/>
  <c r="AE159" i="3"/>
  <c r="AK218" i="3"/>
  <c r="AE67" i="3"/>
  <c r="AF213" i="3"/>
  <c r="AK215" i="3"/>
  <c r="AK214" i="3" s="1"/>
  <c r="AK213" i="3" s="1"/>
  <c r="AF135" i="3"/>
  <c r="AG135" i="3"/>
  <c r="AH135" i="3"/>
  <c r="AI135" i="3"/>
  <c r="AJ135" i="3"/>
  <c r="AE135" i="3"/>
  <c r="AK144" i="3"/>
  <c r="AJ155" i="3"/>
  <c r="AI155" i="3"/>
  <c r="AH155" i="3"/>
  <c r="AG155" i="3"/>
  <c r="AF155" i="3"/>
  <c r="AE155" i="3"/>
  <c r="AK156" i="3"/>
  <c r="AK155" i="3" s="1"/>
  <c r="AF93" i="3"/>
  <c r="AG93" i="3"/>
  <c r="AH93" i="3"/>
  <c r="AI93" i="3"/>
  <c r="AJ93" i="3"/>
  <c r="AK119" i="3"/>
  <c r="AF72" i="3"/>
  <c r="AG72" i="3"/>
  <c r="AH72" i="3"/>
  <c r="AI72" i="3"/>
  <c r="AJ72" i="3"/>
  <c r="AE72" i="3"/>
  <c r="AK84" i="3"/>
  <c r="AK82" i="3"/>
  <c r="AK234" i="3"/>
  <c r="AK224" i="3"/>
  <c r="AK223" i="3"/>
  <c r="AK222" i="3" s="1"/>
  <c r="AK221" i="3" s="1"/>
  <c r="AJ222" i="3"/>
  <c r="AI222" i="3"/>
  <c r="AH222" i="3"/>
  <c r="AG222" i="3"/>
  <c r="AF222" i="3"/>
  <c r="AE222" i="3"/>
  <c r="AJ221" i="3"/>
  <c r="AI221" i="3"/>
  <c r="AH221" i="3"/>
  <c r="AG221" i="3"/>
  <c r="AF221" i="3"/>
  <c r="AE221" i="3"/>
  <c r="AJ214" i="3"/>
  <c r="AJ213" i="3" s="1"/>
  <c r="AI214" i="3"/>
  <c r="AI213" i="3" s="1"/>
  <c r="AH214" i="3"/>
  <c r="AH213" i="3" s="1"/>
  <c r="AG214" i="3"/>
  <c r="AG213" i="3" s="1"/>
  <c r="AF214" i="3"/>
  <c r="AE214" i="3"/>
  <c r="AE213" i="3" s="1"/>
  <c r="AK211" i="3"/>
  <c r="AK210" i="3" s="1"/>
  <c r="AJ210" i="3"/>
  <c r="AI210" i="3"/>
  <c r="AH210" i="3"/>
  <c r="AG210" i="3"/>
  <c r="AF210" i="3"/>
  <c r="AE210" i="3"/>
  <c r="AK204" i="3"/>
  <c r="AK201" i="3" s="1"/>
  <c r="AJ201" i="3"/>
  <c r="AI201" i="3"/>
  <c r="AH201" i="3"/>
  <c r="AG201" i="3"/>
  <c r="AF201" i="3"/>
  <c r="AE201" i="3"/>
  <c r="AK198" i="3"/>
  <c r="AK196" i="3"/>
  <c r="AK192" i="3"/>
  <c r="AK190" i="3"/>
  <c r="AK188" i="3"/>
  <c r="AG187" i="3"/>
  <c r="AF187" i="3"/>
  <c r="AE187" i="3"/>
  <c r="AK185" i="3"/>
  <c r="AK183" i="3"/>
  <c r="AK181" i="3"/>
  <c r="AK179" i="3"/>
  <c r="AK166" i="3"/>
  <c r="AK163" i="3"/>
  <c r="AK160" i="3"/>
  <c r="AJ159" i="3"/>
  <c r="AI159" i="3"/>
  <c r="AH159" i="3"/>
  <c r="AG159" i="3"/>
  <c r="AF159" i="3"/>
  <c r="AE158" i="3"/>
  <c r="AJ158" i="3"/>
  <c r="AI158" i="3"/>
  <c r="AH158" i="3"/>
  <c r="AK153" i="3"/>
  <c r="AK137" i="3"/>
  <c r="AK133" i="3"/>
  <c r="AK132" i="3"/>
  <c r="AK131" i="3"/>
  <c r="AK130" i="3"/>
  <c r="AK129" i="3"/>
  <c r="AK128" i="3"/>
  <c r="AK126" i="3"/>
  <c r="AK112" i="3"/>
  <c r="AK107" i="3"/>
  <c r="AK73" i="3"/>
  <c r="AK68" i="3"/>
  <c r="AJ67" i="3"/>
  <c r="AI67" i="3"/>
  <c r="AH67" i="3"/>
  <c r="AG67" i="3"/>
  <c r="AF67" i="3"/>
  <c r="AK62" i="3"/>
  <c r="AK60" i="3"/>
  <c r="AK57" i="3"/>
  <c r="AK54" i="3"/>
  <c r="AK42" i="3"/>
  <c r="AJ39" i="3"/>
  <c r="AI39" i="3"/>
  <c r="AH39" i="3"/>
  <c r="AG39" i="3"/>
  <c r="AF39" i="3"/>
  <c r="AK35" i="3"/>
  <c r="AK31" i="3"/>
  <c r="AJ30" i="3"/>
  <c r="AI30" i="3"/>
  <c r="AH30" i="3"/>
  <c r="AG30" i="3"/>
  <c r="AF30" i="3"/>
  <c r="O17" i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29" i="3" l="1"/>
  <c r="AF66" i="3"/>
  <c r="AH66" i="3"/>
  <c r="AJ66" i="3"/>
  <c r="AG66" i="3"/>
  <c r="AI66" i="3"/>
  <c r="AK93" i="3"/>
  <c r="AE134" i="3"/>
  <c r="AI134" i="3"/>
  <c r="AG134" i="3"/>
  <c r="AI29" i="3"/>
  <c r="AJ134" i="3"/>
  <c r="AH134" i="3"/>
  <c r="AF134" i="3"/>
  <c r="AF29" i="3"/>
  <c r="AJ29" i="3"/>
  <c r="AH29" i="3"/>
  <c r="AG29" i="3"/>
  <c r="AE200" i="3"/>
  <c r="AK30" i="3"/>
  <c r="AF158" i="3"/>
  <c r="AG158" i="3"/>
  <c r="AI200" i="3"/>
  <c r="AK72" i="3"/>
  <c r="AF200" i="3"/>
  <c r="AH200" i="3"/>
  <c r="AJ200" i="3"/>
  <c r="AG200" i="3"/>
  <c r="AK39" i="3"/>
  <c r="AK67" i="3"/>
  <c r="AK159" i="3"/>
  <c r="AE66" i="3"/>
  <c r="AK135" i="3"/>
  <c r="AK187" i="3"/>
  <c r="AI19" i="3" l="1"/>
  <c r="AE19" i="3"/>
  <c r="AK66" i="3"/>
  <c r="AK29" i="3"/>
  <c r="AK134" i="3"/>
  <c r="AK158" i="3"/>
  <c r="AH19" i="3"/>
  <c r="AF19" i="3"/>
  <c r="AG19" i="3"/>
  <c r="AJ19" i="3"/>
  <c r="AK200" i="3"/>
  <c r="AK19" i="3" l="1"/>
</calcChain>
</file>

<file path=xl/sharedStrings.xml><?xml version="1.0" encoding="utf-8"?>
<sst xmlns="http://schemas.openxmlformats.org/spreadsheetml/2006/main" count="828" uniqueCount="318">
  <si>
    <t>Приложение  2</t>
  </si>
  <si>
    <t>Отчет</t>
  </si>
  <si>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</si>
  <si>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</si>
  <si>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</si>
  <si>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</si>
  <si>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</si>
  <si>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</si>
  <si>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</si>
  <si>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</si>
  <si>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</si>
  <si>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</si>
  <si>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</si>
  <si>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</si>
  <si>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</si>
  <si>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</si>
  <si>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</si>
  <si>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</si>
  <si>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</si>
  <si>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</si>
  <si>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</si>
  <si>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</si>
  <si>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</si>
  <si>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</si>
  <si>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</si>
  <si>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</si>
  <si>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</t>
  </si>
  <si>
    <r>
      <rPr>
        <sz val="9"/>
        <rFont val="Times New Roman"/>
        <family val="1"/>
        <charset val="204"/>
      </rP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</si>
  <si>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</si>
  <si>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</si>
  <si>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</si>
  <si>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</si>
  <si>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</si>
  <si>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</si>
  <si>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</si>
  <si>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</si>
  <si>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</si>
  <si>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</si>
  <si>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измерения.</t>
  </si>
  <si>
    <r>
      <rPr>
        <b/>
        <sz val="9"/>
        <rFont val="Times New Roman"/>
        <family val="1"/>
        <charset val="204"/>
      </rP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</si>
  <si>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</si>
  <si>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</si>
  <si>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</si>
  <si>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</si>
  <si>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</si>
  <si>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</si>
  <si>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</si>
  <si>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</si>
  <si>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</si>
  <si>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</si>
  <si>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</si>
  <si>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</si>
  <si>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</si>
  <si>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</si>
  <si>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</si>
  <si>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</si>
  <si>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</si>
  <si>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</si>
  <si>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</si>
  <si>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</si>
  <si>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</si>
  <si>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</si>
  <si>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</si>
  <si>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</si>
  <si>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</si>
  <si>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</si>
  <si>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</si>
  <si>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</si>
  <si>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</si>
  <si>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</si>
  <si>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</si>
  <si>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  <charset val="204"/>
      </rPr>
      <t>Критерий выполнения в рамках</t>
    </r>
    <r>
      <rPr>
        <sz val="10"/>
        <color rgb="FF000000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</si>
  <si>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</si>
  <si>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</si>
  <si>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</si>
  <si>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2021-2026 годы от 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</si>
  <si>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</si>
  <si>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2021-2026 годы"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</si>
  <si>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</si>
  <si>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</si>
  <si>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</si>
  <si>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</si>
  <si>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</si>
  <si>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</si>
  <si>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</si>
  <si>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</si>
  <si>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</si>
  <si>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</si>
  <si>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</si>
  <si>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</si>
  <si>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</si>
  <si>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</si>
  <si>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</si>
  <si>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</si>
  <si>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</si>
  <si>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>2021-2026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</si>
  <si>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</si>
  <si>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</si>
  <si>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</si>
  <si>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</si>
  <si>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</si>
  <si>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</si>
  <si>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</si>
  <si>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</si>
  <si>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</si>
  <si>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</si>
  <si>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</si>
  <si>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</si>
  <si>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</si>
  <si>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</si>
  <si>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</si>
  <si>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</si>
  <si>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</si>
  <si>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</si>
  <si>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</si>
  <si>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</si>
  <si>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</si>
  <si>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  <charset val="204"/>
      </rP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</si>
  <si>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</si>
  <si>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</si>
  <si>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</si>
  <si>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</si>
  <si>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</si>
  <si>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</si>
  <si>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</si>
  <si>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</si>
  <si>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</si>
  <si>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</si>
  <si>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</si>
  <si>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</si>
  <si>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</si>
  <si>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</si>
  <si>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</si>
  <si>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</si>
  <si>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</si>
  <si>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</si>
  <si>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</si>
  <si>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</si>
  <si>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</si>
  <si>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</si>
  <si>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</si>
  <si>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</si>
  <si>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</si>
  <si>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</si>
  <si>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</si>
  <si>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</si>
  <si>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</si>
  <si>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</si>
  <si>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</si>
  <si>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</si>
  <si>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</si>
  <si>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</si>
  <si>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</si>
  <si>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</si>
  <si>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</si>
  <si>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</si>
  <si>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</si>
  <si>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</si>
  <si>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</si>
  <si>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</si>
  <si>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</si>
  <si>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</si>
  <si>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</si>
  <si>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</si>
  <si>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</si>
  <si>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</si>
  <si>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</si>
  <si>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</si>
  <si>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</si>
  <si>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</si>
  <si>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</si>
  <si>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</si>
  <si>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</si>
  <si>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</si>
  <si>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</si>
  <si>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</si>
  <si>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t>
  </si>
  <si>
    <t>едениы измерения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</si>
  <si>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</si>
  <si>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</si>
  <si>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</si>
  <si>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</si>
  <si>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</si>
  <si>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</si>
  <si>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</si>
  <si>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</si>
  <si>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</si>
  <si>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</si>
  <si>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</si>
  <si>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</si>
  <si>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</si>
  <si>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</si>
  <si>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</si>
  <si>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</si>
  <si>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</si>
  <si>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</si>
  <si>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</si>
  <si>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</si>
  <si>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</si>
  <si>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</si>
  <si>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</si>
  <si>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</si>
  <si>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</si>
  <si>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</si>
  <si>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</si>
  <si>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</si>
  <si>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</si>
  <si>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</si>
  <si>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</si>
  <si>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</si>
  <si>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</si>
  <si>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</si>
  <si>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</si>
  <si>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</si>
  <si>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</si>
  <si>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</si>
  <si>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</si>
  <si>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</si>
  <si>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</si>
  <si>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</si>
  <si>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</si>
  <si>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</si>
  <si>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</si>
  <si>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</si>
  <si>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</si>
  <si>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</si>
  <si>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</si>
  <si>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</si>
  <si>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</si>
  <si>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</si>
  <si>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</si>
  <si>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</si>
  <si>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</si>
  <si>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</si>
  <si>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</si>
  <si>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</si>
  <si>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</si>
  <si>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</si>
  <si>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</si>
  <si>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</si>
  <si>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</si>
  <si>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</si>
  <si>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</si>
  <si>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</si>
  <si>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</si>
  <si>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</si>
  <si>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</si>
  <si>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</si>
  <si>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</si>
  <si>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</si>
  <si>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</si>
  <si>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</si>
  <si>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</si>
  <si>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</si>
  <si>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</si>
  <si>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1.2. Погашение кредиторской задолженности</t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</si>
  <si>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</si>
  <si>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</si>
  <si>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</si>
  <si>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  <charset val="204"/>
      </rP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</si>
  <si>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</si>
  <si>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</si>
  <si>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</si>
  <si>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</si>
  <si>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  <charset val="204"/>
      </rP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</si>
  <si>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</si>
  <si>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</si>
  <si>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</si>
  <si>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1. Доля  дошкольных образовательных учреждений, получивших штрафные санкции в общем количестве дошкольных образовательных учреждений</t>
  </si>
  <si>
    <t xml:space="preserve"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</si>
  <si>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</si>
  <si>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</si>
  <si>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</si>
  <si>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</si>
  <si>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</si>
  <si>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</si>
  <si>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</si>
  <si>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</si>
  <si>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</si>
  <si>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>Мероприятие 1.4. 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</si>
  <si>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</si>
  <si>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</si>
  <si>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</si>
  <si>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</si>
  <si>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</si>
  <si>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</si>
  <si>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</si>
  <si>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 xml:space="preserve">Показатель1.  Количество педагогов,  получивших повышение заработной платы за счет  софинансирования </t>
  </si>
  <si>
    <t>Мероприятие 2.6. Оплата штрафных санкций дошкольных образовательных организаций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</si>
  <si>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</si>
  <si>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</si>
  <si>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</si>
  <si>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</si>
  <si>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5. Участие в проекте по направлению «Социальная активность обучающихся»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</si>
  <si>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</si>
  <si>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</si>
  <si>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</si>
  <si>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</si>
  <si>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</si>
  <si>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</si>
  <si>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</si>
  <si>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</si>
  <si>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</si>
  <si>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</si>
  <si>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</si>
  <si>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 "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</si>
  <si>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</si>
  <si>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</si>
  <si>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</si>
  <si>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</si>
  <si>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</si>
  <si>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</si>
  <si>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</si>
  <si>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  <charset val="204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</si>
  <si>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  <charset val="204"/>
      </rPr>
      <t xml:space="preserve"> «____________»</t>
    </r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</si>
  <si>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2021-2026 годы</t>
  </si>
  <si>
    <t>Приложение к постановлению Администрации Весьегонского муниципального округа от   03.2021 №</t>
  </si>
  <si>
    <t xml:space="preserve">Мероприятие 2.7.Оплата налогов и штрафных санкций по ликвидированным дошкольным организациям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</si>
</sst>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</numFmts>
  <fonts count="5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DDDDDD"/>
      </patternFill>
    </fill>
    <fill>
      <patternFill patternType="solid">
        <fgColor rgb="FFFFC000"/>
        <bgColor rgb="FFFFFF00"/>
      </patternFill>
    </fill>
    <fill>
      <patternFill patternType="solid">
        <fgColor rgb="FFE6B9B8"/>
        <bgColor rgb="FFFF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39997558519241921"/>
        <bgColor rgb="FFFFCC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FFC000"/>
        <bgColor rgb="FFFF99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47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47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  <xf numFmtId="0" fontId="14" fillId="0" borderId="2">
      <alignment vertical="top" wrapText="1"/>
    </xf>
    <xf numFmtId="165" fontId="47" fillId="0" borderId="0" applyBorder="0" applyProtection="0"/>
    <xf numFmtId="0" fontId="47" fillId="0" borderId="0"/>
    <xf numFmtId="0" fontId="47" fillId="0" borderId="0"/>
    <xf numFmtId="0" fontId="15" fillId="0" borderId="0">
      <alignment vertical="top" wrapText="1"/>
    </xf>
    <xf numFmtId="0" fontId="16" fillId="9" borderId="0"/>
    <xf numFmtId="0" fontId="1" fillId="0" borderId="0"/>
    <xf numFmtId="164" fontId="52" fillId="0" borderId="0" applyFont="0" applyFill="0" applyBorder="0" applyAlignment="0" applyProtection="0"/>
    <xf numFmtId="0" fontId="52" fillId="0" borderId="0"/>
    <xf numFmtId="0" fontId="53" fillId="0" borderId="13">
      <alignment vertical="top" wrapText="1"/>
    </xf>
    <xf numFmtId="0" fontId="1" fillId="0" borderId="0"/>
  </cellStyleXfs>
  <cellXfs count="348">
    <xf numFmtId="0" fontId="0" fillId="0" borderId="0" xfId="0"/>
    <xf numFmtId="0" fontId="0" fillId="9" borderId="0" xfId="0" applyFill="1" applyBorder="1"/>
    <xf numFmtId="0" fontId="18" fillId="9" borderId="0" xfId="0" applyFont="1" applyFill="1" applyBorder="1"/>
    <xf numFmtId="0" fontId="19" fillId="9" borderId="0" xfId="0" applyFont="1" applyFill="1" applyBorder="1" applyAlignment="1">
      <alignment horizontal="center"/>
    </xf>
    <xf numFmtId="0" fontId="0" fillId="9" borderId="0" xfId="0" applyFill="1"/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0" fontId="25" fillId="9" borderId="2" xfId="0" applyFont="1" applyFill="1" applyBorder="1"/>
    <xf numFmtId="0" fontId="26" fillId="9" borderId="2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center" vertical="top" wrapText="1"/>
    </xf>
    <xf numFmtId="0" fontId="18" fillId="9" borderId="2" xfId="0" applyFont="1" applyFill="1" applyBorder="1"/>
    <xf numFmtId="0" fontId="26" fillId="9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24" fillId="9" borderId="0" xfId="0" applyFont="1" applyFill="1"/>
    <xf numFmtId="0" fontId="24" fillId="9" borderId="0" xfId="0" applyFont="1" applyFill="1" applyBorder="1"/>
    <xf numFmtId="0" fontId="29" fillId="9" borderId="5" xfId="0" applyFont="1" applyFill="1" applyBorder="1" applyAlignment="1">
      <alignment vertical="top"/>
    </xf>
    <xf numFmtId="0" fontId="29" fillId="9" borderId="0" xfId="0" applyFont="1" applyFill="1" applyBorder="1" applyAlignment="1">
      <alignment vertical="top"/>
    </xf>
    <xf numFmtId="0" fontId="29" fillId="9" borderId="0" xfId="0" applyFont="1" applyFill="1"/>
    <xf numFmtId="0" fontId="24" fillId="9" borderId="0" xfId="0" applyFont="1" applyFill="1" applyBorder="1" applyAlignment="1">
      <alignment horizontal="center" vertical="top" wrapText="1"/>
    </xf>
    <xf numFmtId="0" fontId="24" fillId="9" borderId="0" xfId="0" applyFont="1" applyFill="1" applyAlignment="1">
      <alignment horizontal="center" vertical="top" wrapText="1"/>
    </xf>
    <xf numFmtId="0" fontId="31" fillId="9" borderId="0" xfId="0" applyFont="1" applyFill="1"/>
    <xf numFmtId="0" fontId="32" fillId="9" borderId="0" xfId="0" applyFont="1" applyFill="1"/>
    <xf numFmtId="0" fontId="31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/>
    <xf numFmtId="0" fontId="18" fillId="9" borderId="0" xfId="0" applyFont="1" applyFill="1"/>
    <xf numFmtId="0" fontId="18" fillId="9" borderId="0" xfId="0" applyFont="1" applyFill="1" applyAlignment="1">
      <alignment horizontal="center" vertical="center"/>
    </xf>
    <xf numFmtId="0" fontId="17" fillId="9" borderId="0" xfId="0" applyFont="1" applyFill="1" applyAlignment="1"/>
    <xf numFmtId="0" fontId="1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7" fillId="9" borderId="0" xfId="0" applyFont="1" applyFill="1" applyAlignment="1">
      <alignment wrapText="1"/>
    </xf>
    <xf numFmtId="0" fontId="17" fillId="9" borderId="0" xfId="0" applyFont="1" applyFill="1" applyAlignment="1">
      <alignment vertical="top" wrapText="1"/>
    </xf>
    <xf numFmtId="0" fontId="19" fillId="9" borderId="0" xfId="0" applyFont="1" applyFill="1" applyBorder="1" applyAlignment="1">
      <alignment horizontal="center" vertical="center" wrapText="1" readingOrder="1"/>
    </xf>
    <xf numFmtId="0" fontId="19" fillId="9" borderId="0" xfId="0" applyFont="1" applyFill="1" applyBorder="1" applyAlignment="1">
      <alignment horizontal="center" vertical="center" wrapText="1"/>
    </xf>
    <xf numFmtId="0" fontId="18" fillId="9" borderId="0" xfId="0" applyFont="1" applyFill="1" applyAlignment="1"/>
    <xf numFmtId="0" fontId="33" fillId="9" borderId="0" xfId="0" applyFont="1" applyFill="1" applyBorder="1" applyAlignment="1">
      <alignment horizontal="center"/>
    </xf>
    <xf numFmtId="0" fontId="33" fillId="9" borderId="0" xfId="0" applyFont="1" applyFill="1" applyBorder="1" applyAlignment="1"/>
    <xf numFmtId="0" fontId="34" fillId="9" borderId="0" xfId="0" applyFont="1" applyFill="1" applyBorder="1"/>
    <xf numFmtId="0" fontId="22" fillId="9" borderId="0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5" fillId="9" borderId="0" xfId="0" applyFont="1" applyFill="1" applyBorder="1" applyAlignment="1"/>
    <xf numFmtId="0" fontId="22" fillId="9" borderId="0" xfId="0" applyFont="1" applyFill="1" applyBorder="1" applyAlignment="1"/>
    <xf numFmtId="0" fontId="37" fillId="9" borderId="0" xfId="0" applyFont="1" applyFill="1" applyBorder="1"/>
    <xf numFmtId="0" fontId="37" fillId="9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/>
    <xf numFmtId="0" fontId="19" fillId="9" borderId="0" xfId="0" applyFont="1" applyFill="1" applyBorder="1" applyAlignment="1"/>
    <xf numFmtId="0" fontId="22" fillId="9" borderId="0" xfId="0" applyFont="1" applyFill="1" applyBorder="1" applyAlignment="1">
      <alignment horizontal="justify" vertical="top" wrapText="1"/>
    </xf>
    <xf numFmtId="0" fontId="35" fillId="9" borderId="0" xfId="0" applyFont="1" applyFill="1" applyBorder="1" applyAlignment="1">
      <alignment horizontal="left" vertical="top"/>
    </xf>
    <xf numFmtId="0" fontId="34" fillId="9" borderId="0" xfId="0" applyFont="1" applyFill="1"/>
    <xf numFmtId="0" fontId="22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justify" vertical="top" wrapText="1"/>
    </xf>
    <xf numFmtId="0" fontId="22" fillId="9" borderId="0" xfId="0" applyFont="1" applyFill="1" applyBorder="1" applyAlignment="1">
      <alignment horizontal="justify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right" vertical="center" textRotation="90" wrapText="1"/>
    </xf>
    <xf numFmtId="0" fontId="23" fillId="9" borderId="8" xfId="0" applyFont="1" applyFill="1" applyBorder="1" applyAlignment="1">
      <alignment horizontal="right" vertical="center" textRotation="90" wrapText="1"/>
    </xf>
    <xf numFmtId="0" fontId="23" fillId="9" borderId="9" xfId="0" applyFont="1" applyFill="1" applyBorder="1" applyAlignment="1">
      <alignment horizontal="right" vertical="center" textRotation="90" wrapText="1"/>
    </xf>
    <xf numFmtId="0" fontId="24" fillId="9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18" fillId="10" borderId="0" xfId="0" applyFont="1" applyFill="1"/>
    <xf numFmtId="0" fontId="23" fillId="10" borderId="2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36" fillId="10" borderId="7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top" wrapText="1"/>
    </xf>
    <xf numFmtId="4" fontId="41" fillId="10" borderId="2" xfId="0" applyNumberFormat="1" applyFont="1" applyFill="1" applyBorder="1" applyAlignment="1">
      <alignment horizontal="center" wrapText="1"/>
    </xf>
    <xf numFmtId="0" fontId="24" fillId="10" borderId="2" xfId="0" applyFont="1" applyFill="1" applyBorder="1" applyAlignment="1">
      <alignment wrapText="1"/>
    </xf>
    <xf numFmtId="0" fontId="18" fillId="10" borderId="2" xfId="0" applyFont="1" applyFill="1" applyBorder="1"/>
    <xf numFmtId="0" fontId="31" fillId="10" borderId="0" xfId="0" applyFont="1" applyFill="1"/>
    <xf numFmtId="0" fontId="18" fillId="9" borderId="4" xfId="0" applyFont="1" applyFill="1" applyBorder="1" applyAlignment="1"/>
    <xf numFmtId="0" fontId="18" fillId="9" borderId="2" xfId="0" applyFont="1" applyFill="1" applyBorder="1" applyAlignment="1"/>
    <xf numFmtId="0" fontId="18" fillId="9" borderId="2" xfId="0" applyFont="1" applyFill="1" applyBorder="1" applyAlignment="1">
      <alignment horizontal="center"/>
    </xf>
    <xf numFmtId="0" fontId="36" fillId="9" borderId="7" xfId="0" applyFont="1" applyFill="1" applyBorder="1" applyAlignment="1">
      <alignment vertical="top" wrapText="1"/>
    </xf>
    <xf numFmtId="0" fontId="18" fillId="9" borderId="2" xfId="0" applyFont="1" applyFill="1" applyBorder="1" applyAlignment="1">
      <alignment horizontal="center" vertical="top" wrapText="1"/>
    </xf>
    <xf numFmtId="4" fontId="23" fillId="9" borderId="2" xfId="0" applyNumberFormat="1" applyFont="1" applyFill="1" applyBorder="1" applyAlignment="1">
      <alignment vertical="top" wrapText="1"/>
    </xf>
    <xf numFmtId="0" fontId="40" fillId="9" borderId="7" xfId="0" applyFont="1" applyFill="1" applyBorder="1" applyAlignment="1">
      <alignment vertical="top" wrapText="1"/>
    </xf>
    <xf numFmtId="0" fontId="34" fillId="9" borderId="2" xfId="0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horizontal="center" vertical="top" wrapText="1"/>
    </xf>
    <xf numFmtId="166" fontId="41" fillId="9" borderId="2" xfId="0" applyNumberFormat="1" applyFont="1" applyFill="1" applyBorder="1" applyAlignment="1">
      <alignment horizontal="center" vertical="top" wrapText="1"/>
    </xf>
    <xf numFmtId="167" fontId="41" fillId="9" borderId="2" xfId="0" applyNumberFormat="1" applyFont="1" applyFill="1" applyBorder="1" applyAlignment="1">
      <alignment horizontal="center" vertical="top" wrapText="1"/>
    </xf>
    <xf numFmtId="166" fontId="23" fillId="9" borderId="2" xfId="0" applyNumberFormat="1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vertical="top" wrapText="1"/>
    </xf>
    <xf numFmtId="0" fontId="18" fillId="10" borderId="4" xfId="0" applyFont="1" applyFill="1" applyBorder="1" applyAlignment="1"/>
    <xf numFmtId="0" fontId="18" fillId="10" borderId="2" xfId="0" applyFont="1" applyFill="1" applyBorder="1" applyAlignment="1"/>
    <xf numFmtId="0" fontId="18" fillId="10" borderId="2" xfId="0" applyFont="1" applyFill="1" applyBorder="1" applyAlignment="1">
      <alignment horizontal="center"/>
    </xf>
    <xf numFmtId="0" fontId="36" fillId="10" borderId="7" xfId="0" applyFont="1" applyFill="1" applyBorder="1" applyAlignment="1">
      <alignment vertical="top" wrapText="1"/>
    </xf>
    <xf numFmtId="4" fontId="41" fillId="10" borderId="2" xfId="0" applyNumberFormat="1" applyFont="1" applyFill="1" applyBorder="1" applyAlignment="1">
      <alignment horizontal="center" vertical="top" wrapText="1"/>
    </xf>
    <xf numFmtId="0" fontId="25" fillId="9" borderId="0" xfId="0" applyFont="1" applyFill="1"/>
    <xf numFmtId="0" fontId="23" fillId="11" borderId="2" xfId="0" applyFont="1" applyFill="1" applyBorder="1" applyAlignment="1">
      <alignment horizontal="center" wrapText="1"/>
    </xf>
    <xf numFmtId="0" fontId="18" fillId="11" borderId="4" xfId="0" applyFont="1" applyFill="1" applyBorder="1" applyAlignment="1"/>
    <xf numFmtId="0" fontId="18" fillId="11" borderId="2" xfId="0" applyFont="1" applyFill="1" applyBorder="1" applyAlignment="1"/>
    <xf numFmtId="0" fontId="18" fillId="11" borderId="2" xfId="0" applyFont="1" applyFill="1" applyBorder="1" applyAlignment="1">
      <alignment horizontal="center"/>
    </xf>
    <xf numFmtId="0" fontId="36" fillId="11" borderId="7" xfId="0" applyFont="1" applyFill="1" applyBorder="1" applyAlignment="1">
      <alignment vertical="top" wrapText="1"/>
    </xf>
    <xf numFmtId="10" fontId="18" fillId="11" borderId="2" xfId="0" applyNumberFormat="1" applyFont="1" applyFill="1" applyBorder="1" applyAlignment="1">
      <alignment horizontal="center" vertical="top" wrapText="1"/>
    </xf>
    <xf numFmtId="4" fontId="41" fillId="11" borderId="2" xfId="0" applyNumberFormat="1" applyFont="1" applyFill="1" applyBorder="1" applyAlignment="1">
      <alignment horizontal="center" vertical="top" wrapText="1"/>
    </xf>
    <xf numFmtId="0" fontId="42" fillId="9" borderId="0" xfId="0" applyFont="1" applyFill="1" applyBorder="1"/>
    <xf numFmtId="0" fontId="18" fillId="0" borderId="0" xfId="0" applyFont="1"/>
    <xf numFmtId="0" fontId="18" fillId="0" borderId="2" xfId="0" applyFont="1" applyBorder="1" applyAlignment="1"/>
    <xf numFmtId="0" fontId="18" fillId="0" borderId="2" xfId="0" applyFont="1" applyBorder="1" applyAlignment="1">
      <alignment horizontal="center"/>
    </xf>
    <xf numFmtId="4" fontId="23" fillId="0" borderId="2" xfId="0" applyNumberFormat="1" applyFont="1" applyBorder="1"/>
    <xf numFmtId="0" fontId="18" fillId="0" borderId="2" xfId="0" applyFont="1" applyBorder="1"/>
    <xf numFmtId="0" fontId="31" fillId="0" borderId="0" xfId="0" applyFont="1"/>
    <xf numFmtId="10" fontId="18" fillId="9" borderId="2" xfId="0" applyNumberFormat="1" applyFont="1" applyFill="1" applyBorder="1" applyAlignment="1">
      <alignment horizontal="center" vertical="top" wrapText="1"/>
    </xf>
    <xf numFmtId="0" fontId="43" fillId="9" borderId="7" xfId="0" applyFont="1" applyFill="1" applyBorder="1" applyAlignment="1">
      <alignment vertical="top" wrapText="1"/>
    </xf>
    <xf numFmtId="4" fontId="41" fillId="9" borderId="2" xfId="0" applyNumberFormat="1" applyFont="1" applyFill="1" applyBorder="1" applyAlignment="1">
      <alignment horizontal="center" vertical="top" wrapText="1"/>
    </xf>
    <xf numFmtId="2" fontId="41" fillId="9" borderId="2" xfId="0" applyNumberFormat="1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wrapText="1"/>
    </xf>
    <xf numFmtId="0" fontId="36" fillId="10" borderId="2" xfId="0" applyFont="1" applyFill="1" applyBorder="1" applyAlignment="1">
      <alignment vertical="top" wrapText="1"/>
    </xf>
    <xf numFmtId="1" fontId="18" fillId="9" borderId="2" xfId="0" applyNumberFormat="1" applyFont="1" applyFill="1" applyBorder="1" applyAlignment="1">
      <alignment horizontal="center" vertical="top" wrapText="1"/>
    </xf>
    <xf numFmtId="1" fontId="41" fillId="9" borderId="2" xfId="0" applyNumberFormat="1" applyFont="1" applyFill="1" applyBorder="1" applyAlignment="1">
      <alignment horizontal="center" vertical="top" wrapText="1"/>
    </xf>
    <xf numFmtId="0" fontId="40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horizontal="center" vertical="top" wrapText="1"/>
    </xf>
    <xf numFmtId="166" fontId="23" fillId="9" borderId="2" xfId="0" applyNumberFormat="1" applyFont="1" applyFill="1" applyBorder="1"/>
    <xf numFmtId="10" fontId="34" fillId="9" borderId="2" xfId="0" applyNumberFormat="1" applyFont="1" applyFill="1" applyBorder="1" applyAlignment="1">
      <alignment horizontal="center" vertical="top" wrapText="1"/>
    </xf>
    <xf numFmtId="166" fontId="23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/>
    <xf numFmtId="0" fontId="43" fillId="9" borderId="10" xfId="0" applyFont="1" applyFill="1" applyBorder="1" applyAlignment="1">
      <alignment vertical="top" wrapText="1"/>
    </xf>
    <xf numFmtId="0" fontId="31" fillId="10" borderId="0" xfId="0" applyFont="1" applyFill="1" applyBorder="1"/>
    <xf numFmtId="0" fontId="18" fillId="11" borderId="2" xfId="0" applyFont="1" applyFill="1" applyBorder="1" applyAlignment="1">
      <alignment horizontal="center" vertical="top" wrapText="1"/>
    </xf>
    <xf numFmtId="0" fontId="43" fillId="0" borderId="7" xfId="0" applyFont="1" applyBorder="1" applyAlignment="1">
      <alignment vertical="top" wrapText="1"/>
    </xf>
    <xf numFmtId="2" fontId="18" fillId="11" borderId="2" xfId="0" applyNumberFormat="1" applyFont="1" applyFill="1" applyBorder="1" applyAlignment="1">
      <alignment horizontal="center" vertical="top" wrapText="1"/>
    </xf>
    <xf numFmtId="0" fontId="31" fillId="12" borderId="0" xfId="0" applyFont="1" applyFill="1"/>
    <xf numFmtId="166" fontId="18" fillId="0" borderId="2" xfId="0" applyNumberFormat="1" applyFont="1" applyBorder="1" applyAlignment="1">
      <alignment horizontal="center" vertical="top" wrapText="1"/>
    </xf>
    <xf numFmtId="0" fontId="42" fillId="12" borderId="0" xfId="0" applyFont="1" applyFill="1"/>
    <xf numFmtId="0" fontId="42" fillId="9" borderId="0" xfId="0" applyFont="1" applyFill="1"/>
    <xf numFmtId="0" fontId="25" fillId="9" borderId="2" xfId="0" applyFont="1" applyFill="1" applyBorder="1" applyAlignment="1">
      <alignment vertical="top" wrapText="1"/>
    </xf>
    <xf numFmtId="3" fontId="41" fillId="9" borderId="2" xfId="0" applyNumberFormat="1" applyFont="1" applyFill="1" applyBorder="1" applyAlignment="1">
      <alignment horizontal="center" vertical="top" wrapText="1"/>
    </xf>
    <xf numFmtId="166" fontId="18" fillId="9" borderId="2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18" fillId="13" borderId="0" xfId="0" applyFont="1" applyFill="1"/>
    <xf numFmtId="0" fontId="23" fillId="13" borderId="2" xfId="0" applyFont="1" applyFill="1" applyBorder="1" applyAlignment="1">
      <alignment horizontal="center" wrapText="1"/>
    </xf>
    <xf numFmtId="0" fontId="18" fillId="13" borderId="4" xfId="0" applyFont="1" applyFill="1" applyBorder="1" applyAlignment="1"/>
    <xf numFmtId="0" fontId="18" fillId="13" borderId="2" xfId="0" applyFont="1" applyFill="1" applyBorder="1" applyAlignment="1"/>
    <xf numFmtId="0" fontId="18" fillId="13" borderId="2" xfId="0" applyFont="1" applyFill="1" applyBorder="1" applyAlignment="1">
      <alignment horizontal="center"/>
    </xf>
    <xf numFmtId="0" fontId="36" fillId="13" borderId="7" xfId="0" applyFont="1" applyFill="1" applyBorder="1" applyAlignment="1">
      <alignment vertical="top" wrapText="1"/>
    </xf>
    <xf numFmtId="0" fontId="18" fillId="13" borderId="2" xfId="0" applyFont="1" applyFill="1" applyBorder="1" applyAlignment="1">
      <alignment horizontal="center" vertical="top" wrapText="1"/>
    </xf>
    <xf numFmtId="4" fontId="41" fillId="13" borderId="2" xfId="0" applyNumberFormat="1" applyFont="1" applyFill="1" applyBorder="1" applyAlignment="1">
      <alignment horizontal="center" vertical="top" wrapText="1"/>
    </xf>
    <xf numFmtId="0" fontId="18" fillId="13" borderId="7" xfId="0" applyFont="1" applyFill="1" applyBorder="1"/>
    <xf numFmtId="0" fontId="18" fillId="13" borderId="0" xfId="0" applyFont="1" applyFill="1" applyBorder="1"/>
    <xf numFmtId="0" fontId="31" fillId="13" borderId="0" xfId="0" applyFont="1" applyFill="1" applyBorder="1"/>
    <xf numFmtId="0" fontId="31" fillId="13" borderId="0" xfId="0" applyFont="1" applyFill="1"/>
    <xf numFmtId="168" fontId="41" fillId="9" borderId="2" xfId="0" applyNumberFormat="1" applyFont="1" applyFill="1" applyBorder="1" applyAlignment="1">
      <alignment horizontal="center" vertical="top" wrapText="1"/>
    </xf>
    <xf numFmtId="0" fontId="18" fillId="9" borderId="7" xfId="0" applyFont="1" applyFill="1" applyBorder="1"/>
    <xf numFmtId="0" fontId="31" fillId="0" borderId="4" xfId="0" applyFont="1" applyBorder="1"/>
    <xf numFmtId="0" fontId="31" fillId="0" borderId="2" xfId="0" applyFont="1" applyBorder="1"/>
    <xf numFmtId="0" fontId="31" fillId="9" borderId="2" xfId="0" applyFont="1" applyFill="1" applyBorder="1"/>
    <xf numFmtId="0" fontId="36" fillId="9" borderId="2" xfId="0" applyFont="1" applyFill="1" applyBorder="1" applyAlignment="1">
      <alignment vertical="top" wrapText="1"/>
    </xf>
    <xf numFmtId="2" fontId="41" fillId="9" borderId="2" xfId="0" applyNumberFormat="1" applyFont="1" applyFill="1" applyBorder="1"/>
    <xf numFmtId="1" fontId="23" fillId="9" borderId="2" xfId="0" applyNumberFormat="1" applyFont="1" applyFill="1" applyBorder="1" applyAlignment="1">
      <alignment horizontal="center" vertical="center"/>
    </xf>
    <xf numFmtId="0" fontId="23" fillId="9" borderId="2" xfId="0" applyFont="1" applyFill="1" applyBorder="1"/>
    <xf numFmtId="0" fontId="18" fillId="9" borderId="12" xfId="0" applyFont="1" applyFill="1" applyBorder="1"/>
    <xf numFmtId="0" fontId="43" fillId="0" borderId="2" xfId="0" applyFont="1" applyBorder="1" applyAlignment="1">
      <alignment wrapText="1"/>
    </xf>
    <xf numFmtId="10" fontId="18" fillId="9" borderId="2" xfId="0" applyNumberFormat="1" applyFont="1" applyFill="1" applyBorder="1" applyAlignment="1">
      <alignment horizontal="center"/>
    </xf>
    <xf numFmtId="10" fontId="18" fillId="9" borderId="2" xfId="0" applyNumberFormat="1" applyFont="1" applyFill="1" applyBorder="1" applyAlignment="1">
      <alignment horizontal="justify"/>
    </xf>
    <xf numFmtId="0" fontId="43" fillId="9" borderId="2" xfId="23" applyFont="1" applyBorder="1" applyAlignment="1">
      <alignment vertical="top" wrapText="1"/>
    </xf>
    <xf numFmtId="0" fontId="43" fillId="9" borderId="2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2" xfId="0" applyFont="1" applyBorder="1" applyAlignment="1">
      <alignment horizontal="center" vertical="center"/>
    </xf>
    <xf numFmtId="0" fontId="18" fillId="10" borderId="12" xfId="0" applyFont="1" applyFill="1" applyBorder="1" applyAlignment="1"/>
    <xf numFmtId="0" fontId="34" fillId="10" borderId="2" xfId="0" applyFont="1" applyFill="1" applyBorder="1" applyAlignment="1">
      <alignment horizontal="center" vertical="top" wrapText="1"/>
    </xf>
    <xf numFmtId="4" fontId="23" fillId="10" borderId="2" xfId="0" applyNumberFormat="1" applyFont="1" applyFill="1" applyBorder="1"/>
    <xf numFmtId="0" fontId="18" fillId="10" borderId="7" xfId="0" applyFont="1" applyFill="1" applyBorder="1"/>
    <xf numFmtId="0" fontId="18" fillId="10" borderId="0" xfId="0" applyFont="1" applyFill="1" applyBorder="1"/>
    <xf numFmtId="0" fontId="31" fillId="10" borderId="4" xfId="0" applyFont="1" applyFill="1" applyBorder="1"/>
    <xf numFmtId="0" fontId="31" fillId="10" borderId="2" xfId="0" applyFont="1" applyFill="1" applyBorder="1"/>
    <xf numFmtId="10" fontId="18" fillId="11" borderId="2" xfId="0" applyNumberFormat="1" applyFont="1" applyFill="1" applyBorder="1" applyAlignment="1">
      <alignment horizontal="center" vertical="center"/>
    </xf>
    <xf numFmtId="4" fontId="23" fillId="11" borderId="2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vertical="top" wrapText="1"/>
    </xf>
    <xf numFmtId="166" fontId="41" fillId="0" borderId="12" xfId="0" applyNumberFormat="1" applyFont="1" applyBorder="1" applyAlignment="1">
      <alignment horizontal="center" vertical="top" wrapText="1"/>
    </xf>
    <xf numFmtId="0" fontId="18" fillId="12" borderId="0" xfId="0" applyFont="1" applyFill="1"/>
    <xf numFmtId="166" fontId="23" fillId="9" borderId="2" xfId="0" applyNumberFormat="1" applyFont="1" applyFill="1" applyBorder="1" applyAlignment="1">
      <alignment vertical="top" wrapText="1"/>
    </xf>
    <xf numFmtId="0" fontId="23" fillId="9" borderId="2" xfId="0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 vertical="top" wrapText="1"/>
    </xf>
    <xf numFmtId="10" fontId="18" fillId="9" borderId="12" xfId="0" applyNumberFormat="1" applyFont="1" applyFill="1" applyBorder="1" applyAlignment="1">
      <alignment horizontal="center" vertical="top" wrapText="1"/>
    </xf>
    <xf numFmtId="0" fontId="23" fillId="9" borderId="2" xfId="0" applyFont="1" applyFill="1" applyBorder="1" applyAlignment="1">
      <alignment horizontal="center" vertical="center"/>
    </xf>
    <xf numFmtId="0" fontId="23" fillId="9" borderId="2" xfId="0" applyFont="1" applyFill="1" applyBorder="1"/>
    <xf numFmtId="166" fontId="18" fillId="9" borderId="2" xfId="0" applyNumberFormat="1" applyFont="1" applyFill="1" applyBorder="1" applyAlignment="1">
      <alignment horizontal="center" vertical="center"/>
    </xf>
    <xf numFmtId="0" fontId="18" fillId="12" borderId="0" xfId="0" applyFont="1" applyFill="1" applyBorder="1"/>
    <xf numFmtId="166" fontId="18" fillId="0" borderId="2" xfId="0" applyNumberFormat="1" applyFont="1" applyBorder="1" applyAlignment="1">
      <alignment horizontal="center" vertical="center"/>
    </xf>
    <xf numFmtId="0" fontId="18" fillId="11" borderId="0" xfId="0" applyFont="1" applyFill="1" applyBorder="1"/>
    <xf numFmtId="0" fontId="18" fillId="11" borderId="2" xfId="0" applyFont="1" applyFill="1" applyBorder="1"/>
    <xf numFmtId="0" fontId="18" fillId="11" borderId="2" xfId="0" applyFont="1" applyFill="1" applyBorder="1" applyAlignment="1">
      <alignment horizontal="center" vertical="center"/>
    </xf>
    <xf numFmtId="4" fontId="23" fillId="11" borderId="2" xfId="0" applyNumberFormat="1" applyFont="1" applyFill="1" applyBorder="1"/>
    <xf numFmtId="10" fontId="18" fillId="9" borderId="2" xfId="0" applyNumberFormat="1" applyFont="1" applyFill="1" applyBorder="1"/>
    <xf numFmtId="2" fontId="23" fillId="9" borderId="2" xfId="0" applyNumberFormat="1" applyFont="1" applyFill="1" applyBorder="1"/>
    <xf numFmtId="0" fontId="18" fillId="9" borderId="2" xfId="0" applyFont="1" applyFill="1" applyBorder="1" applyAlignment="1">
      <alignment horizontal="justify"/>
    </xf>
    <xf numFmtId="10" fontId="18" fillId="0" borderId="2" xfId="0" applyNumberFormat="1" applyFont="1" applyBorder="1"/>
    <xf numFmtId="0" fontId="40" fillId="0" borderId="10" xfId="0" applyFont="1" applyBorder="1" applyAlignment="1">
      <alignment vertical="top" wrapText="1"/>
    </xf>
    <xf numFmtId="10" fontId="18" fillId="11" borderId="2" xfId="0" applyNumberFormat="1" applyFont="1" applyFill="1" applyBorder="1"/>
    <xf numFmtId="0" fontId="36" fillId="11" borderId="2" xfId="0" applyFont="1" applyFill="1" applyBorder="1" applyAlignment="1">
      <alignment vertical="top" wrapText="1"/>
    </xf>
    <xf numFmtId="0" fontId="25" fillId="12" borderId="0" xfId="0" applyFont="1" applyFill="1" applyBorder="1"/>
    <xf numFmtId="0" fontId="36" fillId="11" borderId="10" xfId="0" applyFont="1" applyFill="1" applyBorder="1" applyAlignment="1">
      <alignment vertical="top" wrapText="1"/>
    </xf>
    <xf numFmtId="0" fontId="45" fillId="12" borderId="0" xfId="0" applyFont="1" applyFill="1"/>
    <xf numFmtId="0" fontId="45" fillId="0" borderId="0" xfId="0" applyFont="1"/>
    <xf numFmtId="0" fontId="46" fillId="0" borderId="0" xfId="0" applyFont="1"/>
    <xf numFmtId="0" fontId="46" fillId="12" borderId="0" xfId="0" applyFont="1" applyFill="1"/>
    <xf numFmtId="0" fontId="43" fillId="9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wrapText="1"/>
    </xf>
    <xf numFmtId="166" fontId="23" fillId="9" borderId="2" xfId="0" applyNumberFormat="1" applyFont="1" applyFill="1" applyBorder="1" applyAlignment="1">
      <alignment wrapText="1"/>
    </xf>
    <xf numFmtId="0" fontId="34" fillId="10" borderId="0" xfId="0" applyFont="1" applyFill="1"/>
    <xf numFmtId="0" fontId="0" fillId="10" borderId="0" xfId="0" applyFill="1"/>
    <xf numFmtId="0" fontId="36" fillId="0" borderId="2" xfId="0" applyFont="1" applyBorder="1" applyAlignment="1">
      <alignment vertical="top" wrapText="1"/>
    </xf>
    <xf numFmtId="0" fontId="34" fillId="12" borderId="0" xfId="0" applyFont="1" applyFill="1"/>
    <xf numFmtId="0" fontId="0" fillId="12" borderId="0" xfId="0" applyFill="1"/>
    <xf numFmtId="0" fontId="18" fillId="9" borderId="2" xfId="0" applyFont="1" applyFill="1" applyBorder="1" applyAlignment="1">
      <alignment vertical="top" wrapText="1"/>
    </xf>
    <xf numFmtId="0" fontId="40" fillId="9" borderId="2" xfId="0" applyFont="1" applyFill="1" applyBorder="1" applyAlignment="1">
      <alignment wrapText="1"/>
    </xf>
    <xf numFmtId="0" fontId="23" fillId="9" borderId="0" xfId="0" applyFont="1" applyFill="1"/>
    <xf numFmtId="0" fontId="34" fillId="9" borderId="0" xfId="0" applyFont="1" applyFill="1" applyAlignment="1"/>
    <xf numFmtId="0" fontId="34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7" xfId="24" applyFont="1" applyFill="1" applyBorder="1" applyAlignment="1">
      <alignment vertical="top" wrapText="1"/>
    </xf>
    <xf numFmtId="0" fontId="51" fillId="14" borderId="7" xfId="24" applyFont="1" applyFill="1" applyBorder="1" applyAlignment="1">
      <alignment vertical="top" wrapText="1"/>
    </xf>
    <xf numFmtId="0" fontId="18" fillId="15" borderId="0" xfId="0" applyFont="1" applyFill="1" applyBorder="1"/>
    <xf numFmtId="0" fontId="23" fillId="15" borderId="2" xfId="0" applyFont="1" applyFill="1" applyBorder="1" applyAlignment="1">
      <alignment horizontal="center" wrapText="1"/>
    </xf>
    <xf numFmtId="0" fontId="18" fillId="15" borderId="2" xfId="0" applyFont="1" applyFill="1" applyBorder="1" applyAlignment="1"/>
    <xf numFmtId="0" fontId="18" fillId="15" borderId="2" xfId="0" applyFont="1" applyFill="1" applyBorder="1" applyAlignment="1">
      <alignment horizontal="center"/>
    </xf>
    <xf numFmtId="166" fontId="18" fillId="15" borderId="2" xfId="0" applyNumberFormat="1" applyFont="1" applyFill="1" applyBorder="1" applyAlignment="1">
      <alignment horizontal="center" vertical="center"/>
    </xf>
    <xf numFmtId="4" fontId="23" fillId="15" borderId="2" xfId="0" applyNumberFormat="1" applyFont="1" applyFill="1" applyBorder="1"/>
    <xf numFmtId="0" fontId="18" fillId="15" borderId="0" xfId="0" applyFont="1" applyFill="1"/>
    <xf numFmtId="0" fontId="31" fillId="15" borderId="0" xfId="0" applyFont="1" applyFill="1"/>
    <xf numFmtId="0" fontId="18" fillId="16" borderId="0" xfId="0" applyFont="1" applyFill="1" applyBorder="1"/>
    <xf numFmtId="0" fontId="23" fillId="16" borderId="2" xfId="0" applyFont="1" applyFill="1" applyBorder="1" applyAlignment="1">
      <alignment horizontal="center" vertical="center" wrapText="1"/>
    </xf>
    <xf numFmtId="0" fontId="18" fillId="16" borderId="2" xfId="0" applyFont="1" applyFill="1" applyBorder="1"/>
    <xf numFmtId="0" fontId="18" fillId="16" borderId="2" xfId="0" applyFont="1" applyFill="1" applyBorder="1" applyAlignment="1">
      <alignment horizontal="center" vertical="center"/>
    </xf>
    <xf numFmtId="0" fontId="36" fillId="16" borderId="7" xfId="0" applyFont="1" applyFill="1" applyBorder="1" applyAlignment="1">
      <alignment vertical="top" wrapText="1"/>
    </xf>
    <xf numFmtId="3" fontId="18" fillId="16" borderId="2" xfId="0" applyNumberFormat="1" applyFont="1" applyFill="1" applyBorder="1"/>
    <xf numFmtId="4" fontId="23" fillId="16" borderId="2" xfId="0" applyNumberFormat="1" applyFont="1" applyFill="1" applyBorder="1"/>
    <xf numFmtId="0" fontId="24" fillId="17" borderId="2" xfId="0" applyFont="1" applyFill="1" applyBorder="1" applyAlignment="1">
      <alignment wrapText="1"/>
    </xf>
    <xf numFmtId="0" fontId="18" fillId="16" borderId="0" xfId="0" applyFont="1" applyFill="1"/>
    <xf numFmtId="0" fontId="31" fillId="16" borderId="0" xfId="0" applyFont="1" applyFill="1"/>
    <xf numFmtId="0" fontId="18" fillId="18" borderId="0" xfId="0" applyFont="1" applyFill="1" applyBorder="1"/>
    <xf numFmtId="0" fontId="23" fillId="18" borderId="2" xfId="0" applyFont="1" applyFill="1" applyBorder="1" applyAlignment="1">
      <alignment horizontal="center" vertical="center" wrapText="1"/>
    </xf>
    <xf numFmtId="0" fontId="18" fillId="18" borderId="2" xfId="0" applyFont="1" applyFill="1" applyBorder="1"/>
    <xf numFmtId="0" fontId="18" fillId="18" borderId="2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vertical="top" wrapText="1"/>
    </xf>
    <xf numFmtId="4" fontId="23" fillId="18" borderId="2" xfId="0" applyNumberFormat="1" applyFont="1" applyFill="1" applyBorder="1"/>
    <xf numFmtId="0" fontId="18" fillId="18" borderId="0" xfId="0" applyFont="1" applyFill="1"/>
    <xf numFmtId="0" fontId="31" fillId="18" borderId="0" xfId="0" applyFont="1" applyFill="1"/>
    <xf numFmtId="0" fontId="23" fillId="18" borderId="2" xfId="0" applyFont="1" applyFill="1" applyBorder="1" applyAlignment="1">
      <alignment horizontal="center" wrapText="1"/>
    </xf>
    <xf numFmtId="0" fontId="18" fillId="18" borderId="4" xfId="0" applyFont="1" applyFill="1" applyBorder="1" applyAlignment="1"/>
    <xf numFmtId="0" fontId="18" fillId="18" borderId="2" xfId="0" applyFont="1" applyFill="1" applyBorder="1" applyAlignment="1"/>
    <xf numFmtId="0" fontId="18" fillId="17" borderId="2" xfId="0" applyFont="1" applyFill="1" applyBorder="1" applyAlignment="1"/>
    <xf numFmtId="0" fontId="40" fillId="19" borderId="2" xfId="0" applyFont="1" applyFill="1" applyBorder="1" applyAlignment="1">
      <alignment vertical="top" wrapText="1"/>
    </xf>
    <xf numFmtId="0" fontId="23" fillId="20" borderId="2" xfId="0" applyFont="1" applyFill="1" applyBorder="1" applyAlignment="1">
      <alignment horizontal="center" wrapText="1"/>
    </xf>
    <xf numFmtId="4" fontId="41" fillId="20" borderId="2" xfId="0" applyNumberFormat="1" applyFont="1" applyFill="1" applyBorder="1" applyAlignment="1">
      <alignment horizontal="center" vertical="top" wrapText="1"/>
    </xf>
    <xf numFmtId="0" fontId="24" fillId="21" borderId="2" xfId="0" applyFont="1" applyFill="1" applyBorder="1" applyAlignment="1">
      <alignment wrapText="1"/>
    </xf>
    <xf numFmtId="0" fontId="18" fillId="22" borderId="0" xfId="0" applyFont="1" applyFill="1"/>
    <xf numFmtId="0" fontId="23" fillId="22" borderId="2" xfId="0" applyFont="1" applyFill="1" applyBorder="1" applyAlignment="1">
      <alignment horizontal="center" wrapText="1"/>
    </xf>
    <xf numFmtId="0" fontId="18" fillId="22" borderId="4" xfId="0" applyFont="1" applyFill="1" applyBorder="1" applyAlignment="1"/>
    <xf numFmtId="0" fontId="18" fillId="22" borderId="2" xfId="0" applyFont="1" applyFill="1" applyBorder="1" applyAlignment="1"/>
    <xf numFmtId="0" fontId="18" fillId="22" borderId="2" xfId="0" applyFont="1" applyFill="1" applyBorder="1" applyAlignment="1">
      <alignment horizontal="center"/>
    </xf>
    <xf numFmtId="0" fontId="24" fillId="23" borderId="2" xfId="0" applyFont="1" applyFill="1" applyBorder="1" applyAlignment="1">
      <alignment wrapText="1"/>
    </xf>
    <xf numFmtId="0" fontId="18" fillId="22" borderId="2" xfId="0" applyFont="1" applyFill="1" applyBorder="1"/>
    <xf numFmtId="0" fontId="31" fillId="22" borderId="0" xfId="0" applyFont="1" applyFill="1"/>
    <xf numFmtId="0" fontId="18" fillId="22" borderId="0" xfId="0" applyFont="1" applyFill="1" applyBorder="1"/>
    <xf numFmtId="0" fontId="44" fillId="22" borderId="7" xfId="0" applyFont="1" applyFill="1" applyBorder="1" applyAlignment="1">
      <alignment vertical="top" wrapText="1"/>
    </xf>
    <xf numFmtId="10" fontId="34" fillId="22" borderId="2" xfId="0" applyNumberFormat="1" applyFont="1" applyFill="1" applyBorder="1" applyAlignment="1">
      <alignment horizontal="center" vertical="top" wrapText="1"/>
    </xf>
    <xf numFmtId="4" fontId="23" fillId="22" borderId="2" xfId="0" applyNumberFormat="1" applyFont="1" applyFill="1" applyBorder="1"/>
    <xf numFmtId="4" fontId="41" fillId="22" borderId="2" xfId="0" applyNumberFormat="1" applyFont="1" applyFill="1" applyBorder="1" applyAlignment="1">
      <alignment horizontal="center" wrapText="1"/>
    </xf>
    <xf numFmtId="0" fontId="18" fillId="24" borderId="0" xfId="0" applyFont="1" applyFill="1"/>
    <xf numFmtId="0" fontId="18" fillId="24" borderId="4" xfId="0" applyFont="1" applyFill="1" applyBorder="1" applyAlignment="1"/>
    <xf numFmtId="0" fontId="18" fillId="24" borderId="2" xfId="0" applyFont="1" applyFill="1" applyBorder="1" applyAlignment="1"/>
    <xf numFmtId="0" fontId="18" fillId="24" borderId="2" xfId="0" applyFont="1" applyFill="1" applyBorder="1" applyAlignment="1">
      <alignment horizontal="center"/>
    </xf>
    <xf numFmtId="0" fontId="43" fillId="24" borderId="7" xfId="0" applyFont="1" applyFill="1" applyBorder="1" applyAlignment="1">
      <alignment vertical="top" wrapText="1"/>
    </xf>
    <xf numFmtId="166" fontId="18" fillId="24" borderId="2" xfId="0" applyNumberFormat="1" applyFont="1" applyFill="1" applyBorder="1" applyAlignment="1">
      <alignment horizontal="center" vertical="top" wrapText="1"/>
    </xf>
    <xf numFmtId="167" fontId="41" fillId="24" borderId="2" xfId="0" applyNumberFormat="1" applyFont="1" applyFill="1" applyBorder="1" applyAlignment="1">
      <alignment horizontal="center" vertical="top" wrapText="1"/>
    </xf>
    <xf numFmtId="0" fontId="25" fillId="24" borderId="0" xfId="0" applyFont="1" applyFill="1"/>
    <xf numFmtId="0" fontId="42" fillId="24" borderId="0" xfId="0" applyFont="1" applyFill="1"/>
    <xf numFmtId="0" fontId="40" fillId="22" borderId="2" xfId="0" applyFont="1" applyFill="1" applyBorder="1" applyAlignment="1">
      <alignment vertical="top" wrapText="1"/>
    </xf>
    <xf numFmtId="0" fontId="18" fillId="22" borderId="2" xfId="0" applyFont="1" applyFill="1" applyBorder="1" applyAlignment="1">
      <alignment horizontal="center" vertical="center"/>
    </xf>
    <xf numFmtId="10" fontId="18" fillId="22" borderId="2" xfId="0" applyNumberFormat="1" applyFont="1" applyFill="1" applyBorder="1"/>
    <xf numFmtId="2" fontId="23" fillId="22" borderId="2" xfId="0" applyNumberFormat="1" applyFont="1" applyFill="1" applyBorder="1"/>
    <xf numFmtId="0" fontId="43" fillId="22" borderId="2" xfId="0" applyFont="1" applyFill="1" applyBorder="1" applyAlignment="1">
      <alignment wrapText="1"/>
    </xf>
    <xf numFmtId="0" fontId="40" fillId="22" borderId="7" xfId="0" applyFont="1" applyFill="1" applyBorder="1" applyAlignment="1">
      <alignment vertical="top" wrapText="1"/>
    </xf>
    <xf numFmtId="0" fontId="18" fillId="25" borderId="0" xfId="0" applyFont="1" applyFill="1" applyBorder="1"/>
    <xf numFmtId="0" fontId="18" fillId="25" borderId="0" xfId="0" applyFont="1" applyFill="1"/>
    <xf numFmtId="0" fontId="31" fillId="25" borderId="0" xfId="0" applyFont="1" applyFill="1"/>
    <xf numFmtId="0" fontId="36" fillId="24" borderId="7" xfId="0" applyFont="1" applyFill="1" applyBorder="1" applyAlignment="1">
      <alignment vertical="top" wrapText="1"/>
    </xf>
    <xf numFmtId="0" fontId="18" fillId="24" borderId="2" xfId="0" applyFont="1" applyFill="1" applyBorder="1" applyAlignment="1">
      <alignment horizontal="center" vertical="top" wrapText="1"/>
    </xf>
    <xf numFmtId="4" fontId="23" fillId="24" borderId="2" xfId="0" applyNumberFormat="1" applyFont="1" applyFill="1" applyBorder="1"/>
    <xf numFmtId="4" fontId="41" fillId="24" borderId="2" xfId="0" applyNumberFormat="1" applyFont="1" applyFill="1" applyBorder="1" applyAlignment="1">
      <alignment horizontal="right" wrapText="1"/>
    </xf>
    <xf numFmtId="0" fontId="18" fillId="24" borderId="2" xfId="0" applyFont="1" applyFill="1" applyBorder="1"/>
    <xf numFmtId="0" fontId="31" fillId="24" borderId="0" xfId="0" applyFont="1" applyFill="1"/>
    <xf numFmtId="0" fontId="18" fillId="20" borderId="0" xfId="0" applyFont="1" applyFill="1"/>
    <xf numFmtId="0" fontId="18" fillId="20" borderId="4" xfId="0" applyFont="1" applyFill="1" applyBorder="1" applyAlignment="1"/>
    <xf numFmtId="0" fontId="18" fillId="20" borderId="2" xfId="0" applyFont="1" applyFill="1" applyBorder="1" applyAlignment="1"/>
    <xf numFmtId="0" fontId="18" fillId="20" borderId="2" xfId="0" applyFont="1" applyFill="1" applyBorder="1" applyAlignment="1">
      <alignment horizontal="center"/>
    </xf>
    <xf numFmtId="0" fontId="43" fillId="20" borderId="7" xfId="0" applyFont="1" applyFill="1" applyBorder="1" applyAlignment="1">
      <alignment vertical="top" wrapText="1"/>
    </xf>
    <xf numFmtId="1" fontId="18" fillId="20" borderId="2" xfId="0" applyNumberFormat="1" applyFont="1" applyFill="1" applyBorder="1" applyAlignment="1">
      <alignment horizontal="center" vertical="top" wrapText="1"/>
    </xf>
    <xf numFmtId="0" fontId="18" fillId="20" borderId="2" xfId="0" applyFont="1" applyFill="1" applyBorder="1"/>
    <xf numFmtId="0" fontId="31" fillId="20" borderId="0" xfId="0" applyFont="1" applyFill="1"/>
    <xf numFmtId="0" fontId="34" fillId="20" borderId="2" xfId="0" applyFont="1" applyFill="1" applyBorder="1" applyAlignment="1">
      <alignment horizontal="center" vertical="top" wrapText="1"/>
    </xf>
    <xf numFmtId="0" fontId="31" fillId="20" borderId="0" xfId="0" applyFont="1" applyFill="1" applyBorder="1"/>
    <xf numFmtId="0" fontId="18" fillId="20" borderId="0" xfId="0" applyFont="1" applyFill="1" applyBorder="1"/>
    <xf numFmtId="0" fontId="40" fillId="20" borderId="2" xfId="0" applyFont="1" applyFill="1" applyBorder="1" applyAlignment="1">
      <alignment vertical="top" wrapText="1"/>
    </xf>
    <xf numFmtId="0" fontId="18" fillId="20" borderId="2" xfId="0" applyFont="1" applyFill="1" applyBorder="1" applyAlignment="1">
      <alignment horizontal="center" vertical="top" wrapText="1"/>
    </xf>
    <xf numFmtId="4" fontId="23" fillId="20" borderId="2" xfId="0" applyNumberFormat="1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vertical="top" wrapText="1"/>
    </xf>
    <xf numFmtId="169" fontId="18" fillId="20" borderId="2" xfId="0" applyNumberFormat="1" applyFont="1" applyFill="1" applyBorder="1" applyAlignment="1">
      <alignment horizontal="center" vertical="top" wrapText="1"/>
    </xf>
    <xf numFmtId="169" fontId="41" fillId="20" borderId="2" xfId="0" applyNumberFormat="1" applyFont="1" applyFill="1" applyBorder="1" applyAlignment="1">
      <alignment horizontal="center" vertical="top" wrapText="1"/>
    </xf>
    <xf numFmtId="169" fontId="41" fillId="20" borderId="12" xfId="0" applyNumberFormat="1" applyFont="1" applyFill="1" applyBorder="1" applyAlignment="1">
      <alignment horizontal="center" vertical="top" wrapText="1"/>
    </xf>
    <xf numFmtId="4" fontId="23" fillId="20" borderId="2" xfId="0" applyNumberFormat="1" applyFont="1" applyFill="1" applyBorder="1" applyAlignment="1">
      <alignment horizontal="center"/>
    </xf>
    <xf numFmtId="0" fontId="40" fillId="24" borderId="13" xfId="24" applyFont="1" applyFill="1" applyBorder="1" applyAlignment="1">
      <alignment horizontal="left" vertical="center" wrapText="1"/>
    </xf>
    <xf numFmtId="166" fontId="18" fillId="20" borderId="2" xfId="0" applyNumberFormat="1" applyFont="1" applyFill="1" applyBorder="1" applyAlignment="1">
      <alignment horizontal="center" vertical="center"/>
    </xf>
    <xf numFmtId="4" fontId="23" fillId="20" borderId="2" xfId="0" applyNumberFormat="1" applyFont="1" applyFill="1" applyBorder="1"/>
    <xf numFmtId="0" fontId="18" fillId="20" borderId="2" xfId="0" applyFont="1" applyFill="1" applyBorder="1" applyAlignment="1">
      <alignment horizontal="center" vertical="center"/>
    </xf>
    <xf numFmtId="0" fontId="40" fillId="20" borderId="7" xfId="0" applyFont="1" applyFill="1" applyBorder="1" applyAlignment="1">
      <alignment vertical="top" wrapText="1"/>
    </xf>
    <xf numFmtId="0" fontId="18" fillId="24" borderId="2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vertical="top" wrapText="1"/>
    </xf>
    <xf numFmtId="10" fontId="18" fillId="24" borderId="2" xfId="0" applyNumberFormat="1" applyFont="1" applyFill="1" applyBorder="1"/>
    <xf numFmtId="10" fontId="18" fillId="20" borderId="2" xfId="0" applyNumberFormat="1" applyFont="1" applyFill="1" applyBorder="1"/>
    <xf numFmtId="0" fontId="34" fillId="20" borderId="0" xfId="0" applyFont="1" applyFill="1"/>
    <xf numFmtId="0" fontId="0" fillId="20" borderId="0" xfId="0" applyFill="1"/>
    <xf numFmtId="0" fontId="0" fillId="24" borderId="0" xfId="0" applyFill="1"/>
    <xf numFmtId="0" fontId="17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vertical="top" wrapText="1"/>
    </xf>
    <xf numFmtId="0" fontId="19" fillId="9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right" vertical="top" wrapText="1"/>
    </xf>
    <xf numFmtId="0" fontId="24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left" vertical="top" wrapText="1"/>
    </xf>
    <xf numFmtId="0" fontId="17" fillId="9" borderId="0" xfId="0" applyFont="1" applyFill="1" applyBorder="1" applyAlignment="1">
      <alignment wrapText="1"/>
    </xf>
    <xf numFmtId="0" fontId="19" fillId="9" borderId="0" xfId="0" applyFont="1" applyFill="1" applyBorder="1" applyAlignment="1">
      <alignment horizontal="center" vertical="top"/>
    </xf>
    <xf numFmtId="0" fontId="22" fillId="9" borderId="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 textRotation="90" wrapText="1"/>
    </xf>
    <xf numFmtId="0" fontId="22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textRotation="90" wrapText="1"/>
    </xf>
  </cellXfs>
  <cellStyles count="2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xl40" xfId="18"/>
    <cellStyle name="xl40 2" xfId="27"/>
    <cellStyle name="Денежный 2" xfId="19"/>
    <cellStyle name="Денежный 2 2" xfId="25"/>
    <cellStyle name="Обычный" xfId="0" builtinId="0"/>
    <cellStyle name="Обычный 2" xfId="20"/>
    <cellStyle name="Обычный 2 2" xfId="26"/>
    <cellStyle name="Обычный 3" xfId="21"/>
    <cellStyle name="Обычный 3 2" xfId="28"/>
    <cellStyle name="Обычный 4" xfId="22"/>
    <cellStyle name="Обычный 5" xfId="24"/>
    <cellStyle name="Обычный_Приложение 3" xfId="2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B9B8"/>
      <rgbColor rgb="FF808080"/>
      <rgbColor rgb="FF93A9CE"/>
      <rgbColor rgb="FF993366"/>
      <rgbColor rgb="FFFFFFCC"/>
      <rgbColor rgb="FFCCFFFF"/>
      <rgbColor rgb="FF660066"/>
      <rgbColor rgb="FFD9969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2DCDB"/>
      <rgbColor rgb="FF99CCFF"/>
      <rgbColor rgb="FFFF99CC"/>
      <rgbColor rgb="FFCC99FF"/>
      <rgbColor rgb="FFFFCCCC"/>
      <rgbColor rgb="FF4672A8"/>
      <rgbColor rgb="FF33CCCC"/>
      <rgbColor rgb="FF8AA64F"/>
      <rgbColor rgb="FFFFC000"/>
      <rgbColor rgb="FFDC853E"/>
      <rgbColor rgb="FFFF6600"/>
      <rgbColor rgb="FF725990"/>
      <rgbColor rgb="FF878787"/>
      <rgbColor rgb="FF003366"/>
      <rgbColor rgb="FF4299B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3'!$AD$14:$AD$161</c:f>
              <c:numCache>
                <c:formatCode>General</c:formatCode>
                <c:ptCount val="148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>
                  <c:v>0</c:v>
                </c:pt>
                <c:pt idx="18" formatCode="0.00%">
                  <c:v>0</c:v>
                </c:pt>
                <c:pt idx="19" formatCode="0.00%">
                  <c:v>0</c:v>
                </c:pt>
                <c:pt idx="20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 formatCode="0.00%">
                  <c:v>0</c:v>
                </c:pt>
                <c:pt idx="55" formatCode="0.00%">
                  <c:v>0</c:v>
                </c:pt>
                <c:pt idx="56" formatCode="0.00%">
                  <c:v>0</c:v>
                </c:pt>
                <c:pt idx="57">
                  <c:v>0</c:v>
                </c:pt>
                <c:pt idx="58" formatCode="0.00">
                  <c:v>0</c:v>
                </c:pt>
                <c:pt idx="59" formatCode="0.0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 formatCode="0.00%">
                  <c:v>0</c:v>
                </c:pt>
                <c:pt idx="65" formatCode="0.00%">
                  <c:v>0</c:v>
                </c:pt>
                <c:pt idx="66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 formatCode="0.0">
                  <c:v>0</c:v>
                </c:pt>
                <c:pt idx="78" formatCode="0.0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 formatCode="0.00%">
                  <c:v>0</c:v>
                </c:pt>
                <c:pt idx="88">
                  <c:v>0</c:v>
                </c:pt>
                <c:pt idx="89" formatCode="0.00%">
                  <c:v>0</c:v>
                </c:pt>
                <c:pt idx="90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 formatCode="0.00%">
                  <c:v>0</c:v>
                </c:pt>
                <c:pt idx="96">
                  <c:v>0</c:v>
                </c:pt>
                <c:pt idx="97" formatCode="0.00%">
                  <c:v>0</c:v>
                </c:pt>
                <c:pt idx="98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 formatCode="0.00%">
                  <c:v>0</c:v>
                </c:pt>
                <c:pt idx="120">
                  <c:v>0</c:v>
                </c:pt>
                <c:pt idx="121" formatCode="0.00%">
                  <c:v>0</c:v>
                </c:pt>
                <c:pt idx="122" formatCode="0.0">
                  <c:v>0</c:v>
                </c:pt>
                <c:pt idx="123" formatCode="#,##0.00&quot;   &quot;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 formatCode="0.00%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0%">
                  <c:v>0</c:v>
                </c:pt>
                <c:pt idx="136">
                  <c:v>0</c:v>
                </c:pt>
                <c:pt idx="137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#,##0">
                  <c:v>0</c:v>
                </c:pt>
                <c:pt idx="145">
                  <c:v>0</c:v>
                </c:pt>
                <c:pt idx="146">
                  <c:v>0</c:v>
                </c:pt>
                <c:pt idx="147" formatCode="0.0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D-460D-9CDB-34E6F84E766F}"/>
            </c:ext>
          </c:extLst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3'!$AE$14:$AE$165</c:f>
              <c:numCache>
                <c:formatCode>General</c:formatCode>
                <c:ptCount val="152"/>
                <c:pt idx="3">
                  <c:v>2021</c:v>
                </c:pt>
                <c:pt idx="4">
                  <c:v>30</c:v>
                </c:pt>
                <c:pt idx="5" formatCode="#,##0.00">
                  <c:v>166088967.93000001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45793298.310000002</c:v>
                </c:pt>
                <c:pt idx="16" formatCode="#,##0.00">
                  <c:v>21245400</c:v>
                </c:pt>
                <c:pt idx="17" formatCode="#,##0.00">
                  <c:v>19701600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178</c:v>
                </c:pt>
                <c:pt idx="23" formatCode="0.0">
                  <c:v>168</c:v>
                </c:pt>
                <c:pt idx="24" formatCode="0.0">
                  <c:v>57</c:v>
                </c:pt>
                <c:pt idx="25" formatCode="#,##0.00">
                  <c:v>24547898.309999999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22225062</c:v>
                </c:pt>
                <c:pt idx="29" formatCode="#,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2150446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1271.31</c:v>
                </c:pt>
                <c:pt idx="52" formatCode="#,##0.00">
                  <c:v>99710404</c:v>
                </c:pt>
                <c:pt idx="53" formatCode="#,##0.00">
                  <c:v>1021309</c:v>
                </c:pt>
                <c:pt idx="54" formatCode="#,##0.00">
                  <c:v>1021309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70184200</c:v>
                </c:pt>
                <c:pt idx="59" formatCode="#,##0.0">
                  <c:v>61619400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80</c:v>
                </c:pt>
                <c:pt idx="66" formatCode="#,##0">
                  <c:v>40</c:v>
                </c:pt>
                <c:pt idx="67" formatCode="0.0">
                  <c:v>90</c:v>
                </c:pt>
                <c:pt idx="68" formatCode="#,##0.00">
                  <c:v>3799500</c:v>
                </c:pt>
                <c:pt idx="69" formatCode="0.0">
                  <c:v>100</c:v>
                </c:pt>
                <c:pt idx="70" formatCode="#,##0.00">
                  <c:v>4765300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28504895</c:v>
                </c:pt>
                <c:pt idx="80" formatCode="#,##0.0\ ;[Red]\-#,##0.0\ ">
                  <c:v>89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50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22904827</c:v>
                </c:pt>
                <c:pt idx="94" formatCode="0.0">
                  <c:v>100</c:v>
                </c:pt>
                <c:pt idx="95" formatCode="0.0">
                  <c:v>1</c:v>
                </c:pt>
                <c:pt idx="96">
                  <c:v>1</c:v>
                </c:pt>
                <c:pt idx="97" formatCode="0.0">
                  <c:v>10</c:v>
                </c:pt>
                <c:pt idx="98" formatCode="#,##0.00">
                  <c:v>4036768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1509600</c:v>
                </c:pt>
                <c:pt idx="106" formatCode="#,##0.0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48300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5400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6498967</c:v>
                </c:pt>
                <c:pt idx="121" formatCode="#,##0.00">
                  <c:v>5525812</c:v>
                </c:pt>
                <c:pt idx="122" formatCode="0.0">
                  <c:v>90</c:v>
                </c:pt>
                <c:pt idx="123" formatCode="#,##0.00&quot;   &quot;">
                  <c:v>5515982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9830</c:v>
                </c:pt>
                <c:pt idx="131">
                  <c:v>6</c:v>
                </c:pt>
                <c:pt idx="133" formatCode="0.0">
                  <c:v>72</c:v>
                </c:pt>
                <c:pt idx="134" formatCode="0.0">
                  <c:v>37.5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86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973155</c:v>
                </c:pt>
                <c:pt idx="142" formatCode="#,##0.00">
                  <c:v>973155</c:v>
                </c:pt>
                <c:pt idx="143" formatCode="0.0">
                  <c:v>95</c:v>
                </c:pt>
                <c:pt idx="144" formatCode="#,##0.00">
                  <c:v>6509504.6200000001</c:v>
                </c:pt>
                <c:pt idx="145" formatCode="#,##0.00">
                  <c:v>6509504.6200000001</c:v>
                </c:pt>
                <c:pt idx="146" formatCode="#,##0.00">
                  <c:v>2032047</c:v>
                </c:pt>
                <c:pt idx="147" formatCode="#,##0.00">
                  <c:v>53</c:v>
                </c:pt>
                <c:pt idx="148" formatCode="#,##0.00">
                  <c:v>7</c:v>
                </c:pt>
                <c:pt idx="149" formatCode="#,##0.00">
                  <c:v>4301657.62</c:v>
                </c:pt>
                <c:pt idx="150" formatCode="#,##0.00">
                  <c:v>75</c:v>
                </c:pt>
                <c:pt idx="151" formatCode="#,##0.0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4D-460D-9CDB-34E6F84E766F}"/>
            </c:ext>
          </c:extLst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3'!$AF$14:$AF$164</c:f>
              <c:numCache>
                <c:formatCode>General</c:formatCode>
                <c:ptCount val="151"/>
                <c:pt idx="3">
                  <c:v>2022</c:v>
                </c:pt>
                <c:pt idx="4">
                  <c:v>31</c:v>
                </c:pt>
                <c:pt idx="5" formatCode="#,##0.00">
                  <c:v>140637179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43509865</c:v>
                </c:pt>
                <c:pt idx="16" formatCode="#,##0.00">
                  <c:v>20683900</c:v>
                </c:pt>
                <c:pt idx="17" formatCode="#,##0.00">
                  <c:v>19140100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180</c:v>
                </c:pt>
                <c:pt idx="23" formatCode="0.0">
                  <c:v>170</c:v>
                </c:pt>
                <c:pt idx="24" formatCode="0.0">
                  <c:v>60</c:v>
                </c:pt>
                <c:pt idx="25" formatCode="#,##0.00">
                  <c:v>22825965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20504400</c:v>
                </c:pt>
                <c:pt idx="29" formatCode="#,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2150446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0</c:v>
                </c:pt>
                <c:pt idx="52" formatCode="#,##0.00">
                  <c:v>80737380</c:v>
                </c:pt>
                <c:pt idx="53" formatCode="#,##0.00">
                  <c:v>965621</c:v>
                </c:pt>
                <c:pt idx="54" formatCode="#,##0.00">
                  <c:v>965621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53999200</c:v>
                </c:pt>
                <c:pt idx="59" formatCode="#,##0.0">
                  <c:v>45250100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90</c:v>
                </c:pt>
                <c:pt idx="66" formatCode="#,##0">
                  <c:v>40</c:v>
                </c:pt>
                <c:pt idx="67" formatCode="0.0">
                  <c:v>90</c:v>
                </c:pt>
                <c:pt idx="68" formatCode="#,##0.00">
                  <c:v>3983800</c:v>
                </c:pt>
                <c:pt idx="69" formatCode="0.0">
                  <c:v>100</c:v>
                </c:pt>
                <c:pt idx="70" formatCode="#,##0.00">
                  <c:v>4765300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25772559</c:v>
                </c:pt>
                <c:pt idx="80" formatCode="#,##0.0\ ;[Red]\-#,##0.0\ ">
                  <c:v>89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0.85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60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20172491</c:v>
                </c:pt>
                <c:pt idx="94" formatCode="0.0">
                  <c:v>100</c:v>
                </c:pt>
                <c:pt idx="95" formatCode="0.0">
                  <c:v>0</c:v>
                </c:pt>
                <c:pt idx="96">
                  <c:v>1</c:v>
                </c:pt>
                <c:pt idx="97" formatCode="0.0">
                  <c:v>10</c:v>
                </c:pt>
                <c:pt idx="98" formatCode="#,##0.00">
                  <c:v>4036768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1509600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48300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5400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6442877</c:v>
                </c:pt>
                <c:pt idx="121" formatCode="#,##0.00">
                  <c:v>5544587</c:v>
                </c:pt>
                <c:pt idx="122" formatCode="0.0">
                  <c:v>90</c:v>
                </c:pt>
                <c:pt idx="123" formatCode="#,##0.00&quot;   &quot;">
                  <c:v>5535513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9074</c:v>
                </c:pt>
                <c:pt idx="131">
                  <c:v>5</c:v>
                </c:pt>
                <c:pt idx="133" formatCode="0.0">
                  <c:v>74</c:v>
                </c:pt>
                <c:pt idx="134" formatCode="0.0">
                  <c:v>50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87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898290</c:v>
                </c:pt>
                <c:pt idx="142" formatCode="#,##0.00">
                  <c:v>898290</c:v>
                </c:pt>
                <c:pt idx="143" formatCode="0.0">
                  <c:v>95</c:v>
                </c:pt>
                <c:pt idx="144" formatCode="#,##0.00">
                  <c:v>3464729</c:v>
                </c:pt>
                <c:pt idx="145" formatCode="#,##0.00">
                  <c:v>3464729</c:v>
                </c:pt>
                <c:pt idx="146" formatCode="#,##0.00">
                  <c:v>464729</c:v>
                </c:pt>
                <c:pt idx="147" formatCode="0.00">
                  <c:v>53</c:v>
                </c:pt>
                <c:pt idx="148" formatCode="#,##0.00">
                  <c:v>7</c:v>
                </c:pt>
                <c:pt idx="150" formatCode="0.0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4D-460D-9CDB-34E6F84E766F}"/>
            </c:ext>
          </c:extLst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3'!$AK$14:$AK$164</c:f>
              <c:numCache>
                <c:formatCode>General</c:formatCode>
                <c:ptCount val="151"/>
                <c:pt idx="3">
                  <c:v>0</c:v>
                </c:pt>
                <c:pt idx="4">
                  <c:v>33</c:v>
                </c:pt>
                <c:pt idx="5" formatCode="#,##0.00">
                  <c:v>842717346.93000007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255335623.31</c:v>
                </c:pt>
                <c:pt idx="16" formatCode="#,##0.00">
                  <c:v>124664900</c:v>
                </c:pt>
                <c:pt idx="17" formatCode="#,##0.00">
                  <c:v>115402100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9262800</c:v>
                </c:pt>
                <c:pt idx="22" formatCode="0.0">
                  <c:v>1078</c:v>
                </c:pt>
                <c:pt idx="23" formatCode="0.0">
                  <c:v>1018</c:v>
                </c:pt>
                <c:pt idx="24" formatCode="0.0">
                  <c:v>357</c:v>
                </c:pt>
                <c:pt idx="25" formatCode="#,##0.00">
                  <c:v>130670723.31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116740062</c:v>
                </c:pt>
                <c:pt idx="29" formatCode="#,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12902676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1026714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1271.31</c:v>
                </c:pt>
                <c:pt idx="52" formatCode="#,##0.00">
                  <c:v>495249704</c:v>
                </c:pt>
                <c:pt idx="53" formatCode="#,##0.00">
                  <c:v>5849414</c:v>
                </c:pt>
                <c:pt idx="54" formatCode="#,##0.00">
                  <c:v>5849414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340032600</c:v>
                </c:pt>
                <c:pt idx="59" formatCode="#,##0.00">
                  <c:v>287869900</c:v>
                </c:pt>
                <c:pt idx="60">
                  <c:v>1</c:v>
                </c:pt>
                <c:pt idx="61">
                  <c:v>100</c:v>
                </c:pt>
                <c:pt idx="62">
                  <c:v>100</c:v>
                </c:pt>
                <c:pt idx="63">
                  <c:v>1</c:v>
                </c:pt>
                <c:pt idx="64" formatCode="0.0">
                  <c:v>42</c:v>
                </c:pt>
                <c:pt idx="65" formatCode="0.0">
                  <c:v>90</c:v>
                </c:pt>
                <c:pt idx="66" formatCode="#,##0">
                  <c:v>40</c:v>
                </c:pt>
                <c:pt idx="67" formatCode="0.0">
                  <c:v>100</c:v>
                </c:pt>
                <c:pt idx="68" formatCode="#,##0.00">
                  <c:v>23570900</c:v>
                </c:pt>
                <c:pt idx="69" formatCode="0.0">
                  <c:v>100</c:v>
                </c:pt>
                <c:pt idx="70" formatCode="#,##0.00">
                  <c:v>28591800</c:v>
                </c:pt>
                <c:pt idx="71" formatCode="0.0">
                  <c:v>63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0.0">
                  <c:v>1</c:v>
                </c:pt>
                <c:pt idx="78" formatCode="0.0">
                  <c:v>1</c:v>
                </c:pt>
                <c:pt idx="79" formatCode="#,##0.00">
                  <c:v>149367690</c:v>
                </c:pt>
                <c:pt idx="80" formatCode="#,##0.0\ ;[Red]\-#,##0.0\ ">
                  <c:v>90</c:v>
                </c:pt>
                <c:pt idx="81">
                  <c:v>1</c:v>
                </c:pt>
                <c:pt idx="82" formatCode="0.0">
                  <c:v>100</c:v>
                </c:pt>
                <c:pt idx="83" formatCode="#,##0.00">
                  <c:v>0.85</c:v>
                </c:pt>
                <c:pt idx="84">
                  <c:v>1</c:v>
                </c:pt>
                <c:pt idx="85" formatCode="0.00">
                  <c:v>0</c:v>
                </c:pt>
                <c:pt idx="86" formatCode="0.00">
                  <c:v>70</c:v>
                </c:pt>
                <c:pt idx="87" formatCode="0.0">
                  <c:v>50</c:v>
                </c:pt>
                <c:pt idx="88">
                  <c:v>1</c:v>
                </c:pt>
                <c:pt idx="89" formatCode="0.0">
                  <c:v>100</c:v>
                </c:pt>
                <c:pt idx="90" formatCode="0">
                  <c:v>1</c:v>
                </c:pt>
                <c:pt idx="91">
                  <c:v>1</c:v>
                </c:pt>
                <c:pt idx="92" formatCode="0.0">
                  <c:v>100</c:v>
                </c:pt>
                <c:pt idx="93" formatCode="#,##0.00">
                  <c:v>115767282</c:v>
                </c:pt>
                <c:pt idx="94" formatCode="0.0">
                  <c:v>100</c:v>
                </c:pt>
                <c:pt idx="95" formatCode="0.0">
                  <c:v>0</c:v>
                </c:pt>
                <c:pt idx="96">
                  <c:v>1</c:v>
                </c:pt>
                <c:pt idx="97" formatCode="0.0">
                  <c:v>12</c:v>
                </c:pt>
                <c:pt idx="98" formatCode="#,##0.00">
                  <c:v>24220608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#,##0.00">
                  <c:v>9057600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#,##0.00">
                  <c:v>0</c:v>
                </c:pt>
                <c:pt idx="113" formatCode="#,##0.00">
                  <c:v>100</c:v>
                </c:pt>
                <c:pt idx="114" formatCode="#,##0.00">
                  <c:v>289800</c:v>
                </c:pt>
                <c:pt idx="115" formatCode="#,##0.00">
                  <c:v>100</c:v>
                </c:pt>
                <c:pt idx="116" formatCode="#,##0.00">
                  <c:v>100</c:v>
                </c:pt>
                <c:pt idx="117" formatCode="#,##0.00">
                  <c:v>32400</c:v>
                </c:pt>
                <c:pt idx="118" formatCode="#,##0.00">
                  <c:v>100</c:v>
                </c:pt>
                <c:pt idx="119" formatCode="#,##0.00">
                  <c:v>100</c:v>
                </c:pt>
                <c:pt idx="120" formatCode="#,##0.00">
                  <c:v>38713352</c:v>
                </c:pt>
                <c:pt idx="121" formatCode="#,##0.00">
                  <c:v>33248747</c:v>
                </c:pt>
                <c:pt idx="122" formatCode="0.0">
                  <c:v>95</c:v>
                </c:pt>
                <c:pt idx="123" formatCode="#,##0.00&quot;   &quot;">
                  <c:v>33193547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 formatCode="#,##0.00">
                  <c:v>55200</c:v>
                </c:pt>
                <c:pt idx="131">
                  <c:v>5</c:v>
                </c:pt>
                <c:pt idx="133" formatCode="0.0">
                  <c:v>80</c:v>
                </c:pt>
                <c:pt idx="134" formatCode="0.0">
                  <c:v>86</c:v>
                </c:pt>
                <c:pt idx="135">
                  <c:v>1</c:v>
                </c:pt>
                <c:pt idx="136">
                  <c:v>100</c:v>
                </c:pt>
                <c:pt idx="137">
                  <c:v>90</c:v>
                </c:pt>
                <c:pt idx="138" formatCode="0.0">
                  <c:v>88</c:v>
                </c:pt>
                <c:pt idx="139" formatCode="#,##0.00">
                  <c:v>0</c:v>
                </c:pt>
                <c:pt idx="140" formatCode="0.0">
                  <c:v>100</c:v>
                </c:pt>
                <c:pt idx="141" formatCode="#,##0.00">
                  <c:v>5464605</c:v>
                </c:pt>
                <c:pt idx="142" formatCode="#,##0.00">
                  <c:v>5464605</c:v>
                </c:pt>
                <c:pt idx="143" formatCode="0.0">
                  <c:v>95</c:v>
                </c:pt>
                <c:pt idx="144" formatCode="#,##0.00">
                  <c:v>9974233.620000001</c:v>
                </c:pt>
                <c:pt idx="145" formatCode="#,##0.00">
                  <c:v>9974233.620000001</c:v>
                </c:pt>
                <c:pt idx="146" formatCode="#,##0.00">
                  <c:v>2496776</c:v>
                </c:pt>
                <c:pt idx="147" formatCode="0.00">
                  <c:v>70</c:v>
                </c:pt>
                <c:pt idx="148" formatCode="#,##0.00">
                  <c:v>7</c:v>
                </c:pt>
                <c:pt idx="149" formatCode="#,##0.00">
                  <c:v>4301657.62</c:v>
                </c:pt>
                <c:pt idx="150" formatCode="0.00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4D-460D-9CDB-34E6F84E766F}"/>
            </c:ext>
          </c:extLst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3'!$AL$14:$AL$164</c:f>
              <c:numCache>
                <c:formatCode>General</c:formatCode>
                <c:ptCount val="151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4D-460D-9CDB-34E6F84E766F}"/>
            </c:ext>
          </c:extLst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cat>
            <c:multiLvlStrRef>
              <c:f>'Приложение 3'!$B$14:$AC$164</c:f>
              <c:multiLvlStrCache>
                <c:ptCount val="15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Мероприятие 2.7.Оплата налогов и штрафных санкций по ликвидированным дошкольным организациям
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9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0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61">
                    <c:v>Показатель 2. Доля  общеобразовательных организаций , где введен эффективный контракт</c:v>
                  </c:pt>
                  <c:pt idx="62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3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4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5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6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7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8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9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70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71">
                    <c:v>Показатель1. Количество педагогов , получившихвознаграждение  за счет субсидии  </c:v>
                  </c:pt>
                  <c:pt idx="72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3">
                    <c:v>Показатель 1. Участие в проекте по направлению « Современная школа»</c:v>
                  </c:pt>
                  <c:pt idx="74">
                    <c:v>Показатель 2. Участие в проекте по направлению « Успех каждого ребенка»</c:v>
                  </c:pt>
                  <c:pt idx="75">
                    <c:v>Показатель 3. Участие в проекте по направлению « Цифровая образовательная среда</c:v>
                  </c:pt>
                  <c:pt idx="76">
                    <c:v>Показатель 4. Участие в проекте по направлению «Учитель будущего»</c:v>
                  </c:pt>
                  <c:pt idx="77">
                    <c:v>Показатель 5. Участие в проекте по направлению «Социальная активность обучающихся»</c:v>
                  </c:pt>
                  <c:pt idx="78">
                    <c:v>Показатель 6. Участие в проекте по направлению «Содействие в оказании помощи семьям, имеющим детей»</c:v>
                  </c:pt>
                  <c:pt idx="79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80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81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2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3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4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5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6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7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8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9">
                    <c:v>Показатель 4.Доля образовательных организаций, вовлеченных в единую информационную среду</c:v>
                  </c:pt>
                  <c:pt idx="90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91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2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3">
                    <c:v>Мероприятие 3.2. Обеспечение деятельности общеобразовательных организаций  </c:v>
                  </c:pt>
                  <c:pt idx="94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5">
                    <c:v>Показатель 2. Наличие кредиторской задолженности</c:v>
                  </c:pt>
                  <c:pt idx="96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7">
                    <c:v>Показатель 4. Доля молодых специалистов и педагогических работников до 30 лет </c:v>
                  </c:pt>
                  <c:pt idx="98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9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0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1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2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3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4">
                    <c:v>Показатель 6.Использование автобусов не старше 10 лет с начала эксплуатации</c:v>
                  </c:pt>
                  <c:pt idx="105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6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7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9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10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11">
                    <c:v>Показатель 6. Использование автобусов не старше 10 лет с начала эксплуатации</c:v>
                  </c:pt>
                  <c:pt idx="112">
                    <c:v>Мероприятие 3.5. Погашение просроченной кредиторской задолженности </c:v>
                  </c:pt>
                  <c:pt idx="113">
                    <c:v>Показатель 1 Доля учреждений, погасивших кредиторскую задолженность</c:v>
                  </c:pt>
                  <c:pt idx="114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5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6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8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9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Подпрограмма 3  "Организация дополнительного образования детей" </c:v>
                  </c:pt>
                  <c:pt idx="121">
                    <c:v>Задача 1. 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6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31">
                    <c:v>Показатель1.  Количество педагогов,  получивших повышение заработной платы за счет  софинансирования </c:v>
                  </c:pt>
                  <c:pt idx="132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3">
                    <c:v>Показатель1. Охват  обучающихся дополнительным образованием .</c:v>
                  </c:pt>
                  <c:pt idx="134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5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7">
                    <c:v>Показатель 2. Доля педагогических работников, прошедших курсы повышения квалификации</c:v>
                  </c:pt>
                  <c:pt idx="138">
                    <c:v>Показатель 3. Доля педагогических работников, имеющих квалификационную категорию.</c:v>
                  </c:pt>
                  <c:pt idx="139">
                    <c:v>Мероприятие 1.6. Погашение просроченной кредиторской задолженности</c:v>
                  </c:pt>
                  <c:pt idx="140">
                    <c:v>Показатель 1 . Доля погашенной кредиторской задолженности </c:v>
                  </c:pt>
                  <c:pt idx="14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4">
                    <c:v>Подпрограмма 4   "Комплексная безопасность образовательных учреждений"</c:v>
                  </c:pt>
                  <c:pt idx="145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6">
                    <c:v>Мероприятие 1.1. Укрепление технического состояния дошкольных образовательных организаций</c:v>
                  </c:pt>
                  <c:pt idx="147">
                    <c:v>Показатель1. Доля  дошкольных образовательных организаций, не имеющих предписаний Роспотребнадзора.</c:v>
                  </c:pt>
                  <c:pt idx="148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9">
                    <c:v>Мероприятие 1.2. Укрепление технического состояния общеобразовательных организаций</c:v>
                  </c:pt>
                  <c:pt idx="150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6</c:v>
                  </c:pt>
                  <c:pt idx="79">
                    <c:v>0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0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4">
                    <c:v>5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6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5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1</c:v>
                  </c:pt>
                  <c:pt idx="71">
                    <c:v>1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3</c:v>
                  </c:pt>
                  <c:pt idx="67">
                    <c:v>3</c:v>
                  </c:pt>
                  <c:pt idx="68">
                    <c:v>4</c:v>
                  </c:pt>
                  <c:pt idx="69">
                    <c:v>4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9</c:v>
                  </c:pt>
                  <c:pt idx="131">
                    <c:v>9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0</c:v>
                  </c:pt>
                  <c:pt idx="142">
                    <c:v>9</c:v>
                  </c:pt>
                  <c:pt idx="143">
                    <c:v>9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0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L</c:v>
                  </c:pt>
                  <c:pt idx="69">
                    <c:v>L</c:v>
                  </c:pt>
                  <c:pt idx="70">
                    <c:v>5</c:v>
                  </c:pt>
                  <c:pt idx="71">
                    <c:v>5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4">
                    <c:v>S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S</c:v>
                  </c:pt>
                  <c:pt idx="118">
                    <c:v>S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</c:lvl>
              </c:multiLvlStrCache>
            </c:multiLvlStrRef>
          </c:cat>
          <c:val>
            <c:numRef>
              <c:f>'Приложение 3'!$AM$14:$AM$166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4D-460D-9CDB-34E6F84E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1280"/>
        <c:axId val="101042816"/>
      </c:barChart>
      <c:catAx>
        <c:axId val="1010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010412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50400</xdr:rowOff>
    </xdr:to>
    <xdr:graphicFrame macro="">
      <xdr:nvGraphicFramePr>
        <xdr:cNvPr id="2" name="Shap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T55" zoomScale="90" zoomScaleNormal="90" workbookViewId="0">
      <selection activeCell="AC2" sqref="AC2:AD2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customWidth="1"/>
    <col min="60" max="1025" width="8.7109375" customWidth="1"/>
  </cols>
  <sheetData>
    <row r="1" spans="1:59" ht="18.75" x14ac:dyDescent="0.3">
      <c r="AC1" s="323" t="s">
        <v>0</v>
      </c>
      <c r="AD1" s="323"/>
    </row>
    <row r="2" spans="1:59" ht="162" customHeight="1" x14ac:dyDescent="0.25">
      <c r="AC2" s="324" t="s">
        <v>315</v>
      </c>
      <c r="AD2" s="324"/>
    </row>
    <row r="3" spans="1:59" ht="18.75" x14ac:dyDescent="0.3">
      <c r="A3" s="2"/>
      <c r="B3" s="2"/>
      <c r="C3" s="325" t="s">
        <v>1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</row>
    <row r="4" spans="1:59" ht="18.75" x14ac:dyDescent="0.3">
      <c r="A4" s="2"/>
      <c r="B4" s="2"/>
      <c r="C4" s="325" t="s">
        <v>314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59" ht="18.75" x14ac:dyDescent="0.3">
      <c r="A5" s="2"/>
      <c r="B5" s="2"/>
      <c r="C5" s="325" t="s">
        <v>2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59" ht="18.75" x14ac:dyDescent="0.3">
      <c r="A6" s="2"/>
      <c r="B6" s="2"/>
      <c r="C6" s="326" t="s">
        <v>3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</row>
    <row r="7" spans="1:59" ht="18.75" x14ac:dyDescent="0.3">
      <c r="A7" s="2"/>
      <c r="B7" s="2"/>
      <c r="C7" s="327" t="s">
        <v>4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</row>
    <row r="8" spans="1:59" ht="18.75" x14ac:dyDescent="0.3">
      <c r="A8" s="2"/>
      <c r="B8" s="2"/>
      <c r="C8" s="325" t="s">
        <v>313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</row>
    <row r="9" spans="1:59" ht="18.75" x14ac:dyDescent="0.3">
      <c r="A9" s="2"/>
      <c r="B9" s="2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</row>
    <row r="10" spans="1:59" ht="19.5" x14ac:dyDescent="0.35">
      <c r="A10" s="2"/>
      <c r="B10" s="2"/>
      <c r="C10" s="328" t="s">
        <v>5</v>
      </c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</row>
    <row r="11" spans="1:59" s="4" customFormat="1" ht="15.75" customHeight="1" x14ac:dyDescent="0.25">
      <c r="A11" s="2"/>
      <c r="B11" s="2"/>
      <c r="C11" s="329" t="s">
        <v>6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 x14ac:dyDescent="0.25">
      <c r="A12" s="2"/>
      <c r="B12" s="2"/>
      <c r="C12" s="330" t="s">
        <v>7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 x14ac:dyDescent="0.25">
      <c r="A13" s="331" t="s">
        <v>8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 t="s">
        <v>9</v>
      </c>
      <c r="P13" s="331"/>
      <c r="Q13" s="331"/>
      <c r="R13" s="331"/>
      <c r="S13" s="331"/>
      <c r="T13" s="331"/>
      <c r="U13" s="331"/>
      <c r="V13" s="331"/>
      <c r="W13" s="331"/>
      <c r="X13" s="331"/>
      <c r="Y13" s="331" t="s">
        <v>10</v>
      </c>
      <c r="Z13" s="331" t="s">
        <v>11</v>
      </c>
      <c r="AA13" s="332" t="s">
        <v>12</v>
      </c>
      <c r="AB13" s="332"/>
      <c r="AC13" s="332"/>
      <c r="AD13" s="33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 x14ac:dyDescent="0.25">
      <c r="A14" s="331" t="s">
        <v>13</v>
      </c>
      <c r="B14" s="331"/>
      <c r="C14" s="331"/>
      <c r="D14" s="331" t="s">
        <v>14</v>
      </c>
      <c r="E14" s="331"/>
      <c r="F14" s="331" t="s">
        <v>15</v>
      </c>
      <c r="G14" s="331"/>
      <c r="H14" s="331" t="s">
        <v>16</v>
      </c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2" t="s">
        <v>17</v>
      </c>
      <c r="AB14" s="332" t="s">
        <v>18</v>
      </c>
      <c r="AC14" s="332" t="s">
        <v>19</v>
      </c>
      <c r="AD14" s="332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x14ac:dyDescent="0.2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2"/>
      <c r="AB15" s="332"/>
      <c r="AC15" s="332"/>
      <c r="AD15" s="33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x14ac:dyDescent="0.25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2"/>
      <c r="AB16" s="332"/>
      <c r="AC16" s="332"/>
      <c r="AD16" s="33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 x14ac:dyDescent="0.25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t="shared" ref="O17:AD17" si="0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x14ac:dyDescent="0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x14ac:dyDescent="0.2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5" customFormat="1" ht="12.75" x14ac:dyDescent="0.2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s="15" customFormat="1" ht="12.75" x14ac:dyDescent="0.2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s="15" customFormat="1" ht="12.75" x14ac:dyDescent="0.2">
      <c r="J71" s="336" t="s">
        <v>67</v>
      </c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s="15" customFormat="1" ht="16.5" customHeight="1" x14ac:dyDescent="0.2">
      <c r="J72" s="333" t="s">
        <v>68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7"/>
      <c r="AD72" s="337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s="15" customFormat="1" ht="12.75" customHeight="1" x14ac:dyDescent="0.2">
      <c r="J73" s="333" t="s">
        <v>69</v>
      </c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s="15" customFormat="1" ht="12.75" customHeight="1" x14ac:dyDescent="0.2">
      <c r="J74" s="333" t="s">
        <v>70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s="15" customFormat="1" ht="12.75" x14ac:dyDescent="0.2">
      <c r="J75" s="333"/>
      <c r="K75" s="333" t="s">
        <v>71</v>
      </c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s="15" customFormat="1" ht="37.5" customHeight="1" x14ac:dyDescent="0.2">
      <c r="B76" s="334" t="s">
        <v>72</v>
      </c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AB76" s="334" t="s">
        <v>73</v>
      </c>
      <c r="AC76" s="334"/>
      <c r="AD76" s="33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s="15" customFormat="1" ht="37.5" customHeight="1" x14ac:dyDescent="0.2">
      <c r="B77" s="20"/>
      <c r="C77" s="20"/>
      <c r="D77" s="20"/>
      <c r="E77" s="20"/>
      <c r="F77" s="20"/>
      <c r="G77" s="20"/>
      <c r="H77" s="20"/>
      <c r="I77" s="20"/>
      <c r="J77" s="335" t="s">
        <v>74</v>
      </c>
      <c r="K77" s="335"/>
      <c r="L77" s="335"/>
      <c r="M77" s="335"/>
      <c r="N77" s="335"/>
      <c r="O77" s="335"/>
      <c r="P77" s="335"/>
      <c r="Q77" s="335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s="22" customFormat="1" ht="23.25" x14ac:dyDescent="0.3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59" s="4" customFormat="1" x14ac:dyDescent="0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4" customFormat="1" x14ac:dyDescent="0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x14ac:dyDescent="0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x14ac:dyDescent="0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x14ac:dyDescent="0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899" header="0.51180555555555496" footer="0.51180555555555496"/>
  <pageSetup paperSize="8" scale="49" firstPageNumber="44" fitToHeight="1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21" zoomScaleNormal="121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77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3"/>
  <sheetViews>
    <sheetView tabSelected="1" view="pageBreakPreview" topLeftCell="D1" zoomScale="60" zoomScaleNormal="80" zoomScalePageLayoutView="50" workbookViewId="0">
      <selection activeCell="AE94" sqref="AE94"/>
    </sheetView>
  </sheetViews>
  <sheetFormatPr defaultRowHeight="15" x14ac:dyDescent="0.25"/>
  <cols>
    <col min="1" max="2" width="4.7109375" style="4" customWidth="1"/>
    <col min="3" max="3" width="5.140625" style="4" customWidth="1"/>
    <col min="4" max="7" width="4.42578125" style="4" customWidth="1"/>
    <col min="8" max="8" width="5" style="4" customWidth="1"/>
    <col min="9" max="18" width="4.42578125" style="4" customWidth="1"/>
    <col min="19" max="20" width="4" style="4" customWidth="1"/>
    <col min="21" max="28" width="4" style="25" customWidth="1"/>
    <col min="29" max="29" width="60.85546875" style="4" customWidth="1"/>
    <col min="30" max="30" width="10.85546875" style="26" customWidth="1"/>
    <col min="31" max="31" width="18.28515625" style="4" customWidth="1"/>
    <col min="32" max="32" width="15.42578125" style="4" customWidth="1"/>
    <col min="33" max="33" width="14.28515625" style="4" customWidth="1"/>
    <col min="34" max="34" width="13.42578125" style="4" customWidth="1"/>
    <col min="35" max="35" width="14.28515625" style="4" customWidth="1"/>
    <col min="36" max="36" width="13.85546875" style="4" customWidth="1"/>
    <col min="37" max="37" width="15.140625" style="4" customWidth="1"/>
    <col min="38" max="38" width="9.85546875" style="27" customWidth="1"/>
    <col min="39" max="39" width="10.7109375" style="4" hidden="1" customWidth="1"/>
    <col min="40" max="40" width="9.140625" style="4" customWidth="1"/>
    <col min="41" max="41" width="12.28515625" style="4" customWidth="1"/>
    <col min="42" max="1024" width="9.140625" style="4" customWidth="1"/>
  </cols>
  <sheetData>
    <row r="1" spans="1:47" ht="34.5" customHeight="1" x14ac:dyDescent="0.3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38" t="s">
        <v>316</v>
      </c>
      <c r="AF1" s="338"/>
      <c r="AG1" s="338"/>
      <c r="AH1" s="338"/>
      <c r="AI1" s="338"/>
      <c r="AJ1" s="338"/>
      <c r="AK1" s="338"/>
      <c r="AL1" s="30"/>
      <c r="AM1" s="30"/>
      <c r="AN1" s="30"/>
      <c r="AO1" s="30"/>
      <c r="AP1" s="31"/>
      <c r="AQ1" s="32"/>
      <c r="AR1" s="32"/>
      <c r="AS1" s="32"/>
      <c r="AT1" s="32"/>
    </row>
    <row r="2" spans="1:47" ht="60.75" customHeight="1" x14ac:dyDescent="0.3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38" t="s">
        <v>75</v>
      </c>
      <c r="AF2" s="338"/>
      <c r="AG2" s="338"/>
      <c r="AH2" s="338"/>
      <c r="AI2" s="338"/>
      <c r="AJ2" s="338"/>
      <c r="AK2" s="338"/>
      <c r="AL2" s="33"/>
      <c r="AM2" s="34"/>
      <c r="AN2" s="34"/>
      <c r="AO2" s="34"/>
      <c r="AP2" s="31"/>
      <c r="AQ2" s="32"/>
      <c r="AR2" s="32"/>
      <c r="AS2" s="32"/>
      <c r="AT2" s="32"/>
    </row>
    <row r="3" spans="1:47" ht="18.75" x14ac:dyDescent="0.2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1:47" s="1" customFormat="1" ht="18.75" x14ac:dyDescent="0.3">
      <c r="B4" s="24"/>
      <c r="C4" s="24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"/>
      <c r="AQ4" s="38"/>
      <c r="AR4" s="38"/>
      <c r="AS4" s="38"/>
      <c r="AT4" s="39"/>
      <c r="AU4" s="39"/>
    </row>
    <row r="5" spans="1:47" s="1" customFormat="1" ht="18.75" x14ac:dyDescent="0.3">
      <c r="B5" s="24"/>
      <c r="C5" s="24"/>
      <c r="D5" s="325" t="s">
        <v>76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"/>
      <c r="AQ5" s="38"/>
      <c r="AR5" s="38"/>
      <c r="AS5" s="38"/>
      <c r="AT5" s="39"/>
      <c r="AU5" s="39"/>
    </row>
    <row r="6" spans="1:47" s="1" customFormat="1" ht="15.75" x14ac:dyDescent="0.25">
      <c r="A6" s="40"/>
      <c r="B6" s="2"/>
      <c r="C6" s="2"/>
      <c r="D6" s="340" t="s">
        <v>77</v>
      </c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41"/>
      <c r="AQ6" s="42"/>
      <c r="AR6" s="42"/>
      <c r="AS6" s="42"/>
      <c r="AT6" s="43"/>
      <c r="AU6" s="43"/>
    </row>
    <row r="7" spans="1:47" s="1" customFormat="1" ht="18.75" x14ac:dyDescent="0.3">
      <c r="A7" s="40"/>
      <c r="B7" s="2"/>
      <c r="C7" s="2"/>
      <c r="D7" s="342" t="s">
        <v>78</v>
      </c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"/>
      <c r="AQ7" s="38"/>
      <c r="AR7" s="38"/>
      <c r="AS7" s="38"/>
      <c r="AT7" s="43"/>
      <c r="AU7" s="43"/>
    </row>
    <row r="8" spans="1:47" s="1" customFormat="1" ht="18.75" x14ac:dyDescent="0.3">
      <c r="A8" s="40"/>
      <c r="B8" s="2"/>
      <c r="C8" s="2"/>
      <c r="D8" s="343" t="s">
        <v>271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"/>
      <c r="AQ8" s="38"/>
      <c r="AR8" s="38"/>
      <c r="AS8" s="38"/>
      <c r="AT8" s="43"/>
      <c r="AU8" s="43"/>
    </row>
    <row r="9" spans="1:47" s="1" customFormat="1" ht="15.75" x14ac:dyDescent="0.25">
      <c r="A9" s="40"/>
      <c r="B9" s="2"/>
      <c r="C9" s="2"/>
      <c r="D9" s="340" t="s">
        <v>79</v>
      </c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44"/>
      <c r="AQ9" s="42"/>
      <c r="AR9" s="42"/>
      <c r="AS9" s="42"/>
      <c r="AT9" s="43"/>
      <c r="AU9" s="43"/>
    </row>
    <row r="10" spans="1:47" s="1" customFormat="1" ht="19.5" x14ac:dyDescent="0.3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 x14ac:dyDescent="0.25">
      <c r="A11" s="40"/>
      <c r="B11" s="2"/>
      <c r="C11" s="2"/>
      <c r="D11" s="2"/>
      <c r="E11" s="2"/>
      <c r="F11" s="2"/>
      <c r="G11" s="2"/>
      <c r="H11" s="2"/>
      <c r="I11" s="2"/>
      <c r="J11" s="329" t="s">
        <v>80</v>
      </c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49"/>
      <c r="AQ11" s="50"/>
      <c r="AR11" s="50"/>
      <c r="AS11" s="50"/>
      <c r="AT11" s="50"/>
      <c r="AU11" s="50"/>
    </row>
    <row r="12" spans="1:47" ht="15.75" customHeight="1" x14ac:dyDescent="0.25">
      <c r="A12" s="51"/>
      <c r="B12" s="28"/>
      <c r="C12" s="28"/>
      <c r="D12" s="28"/>
      <c r="E12" s="28"/>
      <c r="F12" s="28"/>
      <c r="G12" s="28"/>
      <c r="H12" s="28"/>
      <c r="I12" s="28"/>
      <c r="J12" s="329" t="s">
        <v>81</v>
      </c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49"/>
      <c r="AQ12" s="50"/>
      <c r="AR12" s="50"/>
      <c r="AS12" s="50"/>
      <c r="AT12" s="50"/>
      <c r="AU12" s="50"/>
    </row>
    <row r="13" spans="1:47" ht="15.75" x14ac:dyDescent="0.2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7" s="22" customFormat="1" ht="15" customHeight="1" x14ac:dyDescent="0.25">
      <c r="A14" s="28"/>
      <c r="B14" s="331" t="s">
        <v>8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44" t="s">
        <v>9</v>
      </c>
      <c r="T14" s="344"/>
      <c r="U14" s="344"/>
      <c r="V14" s="344"/>
      <c r="W14" s="344"/>
      <c r="X14" s="344"/>
      <c r="Y14" s="344"/>
      <c r="Z14" s="344"/>
      <c r="AA14" s="344"/>
      <c r="AB14" s="344"/>
      <c r="AC14" s="345" t="s">
        <v>10</v>
      </c>
      <c r="AD14" s="346" t="s">
        <v>11</v>
      </c>
      <c r="AE14" s="331"/>
      <c r="AF14" s="331"/>
      <c r="AG14" s="331"/>
      <c r="AH14" s="331"/>
      <c r="AI14" s="331"/>
      <c r="AJ14" s="331"/>
      <c r="AK14" s="331"/>
      <c r="AL14" s="331"/>
      <c r="AM14" s="331"/>
      <c r="AN14" s="28"/>
    </row>
    <row r="15" spans="1:47" s="22" customFormat="1" ht="15" customHeight="1" x14ac:dyDescent="0.25">
      <c r="A15" s="28"/>
      <c r="B15" s="331" t="s">
        <v>13</v>
      </c>
      <c r="C15" s="331"/>
      <c r="D15" s="331"/>
      <c r="E15" s="331" t="s">
        <v>14</v>
      </c>
      <c r="F15" s="331"/>
      <c r="G15" s="331" t="s">
        <v>15</v>
      </c>
      <c r="H15" s="331"/>
      <c r="I15" s="331" t="s">
        <v>82</v>
      </c>
      <c r="J15" s="331"/>
      <c r="K15" s="331"/>
      <c r="L15" s="331"/>
      <c r="M15" s="331"/>
      <c r="N15" s="331"/>
      <c r="O15" s="331"/>
      <c r="P15" s="331"/>
      <c r="Q15" s="331"/>
      <c r="R15" s="331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45"/>
      <c r="AD15" s="346"/>
      <c r="AE15" s="331"/>
      <c r="AF15" s="331"/>
      <c r="AG15" s="331"/>
      <c r="AH15" s="331"/>
      <c r="AI15" s="331"/>
      <c r="AJ15" s="331"/>
      <c r="AK15" s="331"/>
      <c r="AL15" s="331"/>
      <c r="AM15" s="331"/>
      <c r="AN15" s="28"/>
    </row>
    <row r="16" spans="1:47" s="22" customFormat="1" ht="15" customHeight="1" x14ac:dyDescent="0.25">
      <c r="A16" s="28"/>
      <c r="B16" s="331"/>
      <c r="C16" s="331"/>
      <c r="D16" s="331"/>
      <c r="E16" s="331"/>
      <c r="F16" s="331"/>
      <c r="G16" s="331"/>
      <c r="H16" s="331"/>
      <c r="I16" s="331" t="s">
        <v>83</v>
      </c>
      <c r="J16" s="331"/>
      <c r="K16" s="331" t="s">
        <v>84</v>
      </c>
      <c r="L16" s="331" t="s">
        <v>85</v>
      </c>
      <c r="M16" s="331"/>
      <c r="N16" s="331" t="s">
        <v>86</v>
      </c>
      <c r="O16" s="331"/>
      <c r="P16" s="331"/>
      <c r="Q16" s="331"/>
      <c r="R16" s="331"/>
      <c r="S16" s="347" t="s">
        <v>83</v>
      </c>
      <c r="T16" s="347"/>
      <c r="U16" s="347" t="s">
        <v>84</v>
      </c>
      <c r="V16" s="347" t="s">
        <v>87</v>
      </c>
      <c r="W16" s="347" t="s">
        <v>88</v>
      </c>
      <c r="X16" s="60"/>
      <c r="Y16" s="61"/>
      <c r="Z16" s="62"/>
      <c r="AA16" s="60"/>
      <c r="AB16" s="62"/>
      <c r="AC16" s="345"/>
      <c r="AD16" s="346"/>
      <c r="AE16" s="331"/>
      <c r="AF16" s="331"/>
      <c r="AG16" s="331"/>
      <c r="AH16" s="331"/>
      <c r="AI16" s="331"/>
      <c r="AJ16" s="331"/>
      <c r="AK16" s="331"/>
      <c r="AL16" s="331"/>
      <c r="AM16" s="331"/>
      <c r="AN16" s="28"/>
    </row>
    <row r="17" spans="1:39" s="22" customFormat="1" ht="60.75" customHeight="1" x14ac:dyDescent="0.25">
      <c r="A17" s="28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47"/>
      <c r="T17" s="347"/>
      <c r="U17" s="347"/>
      <c r="V17" s="347"/>
      <c r="W17" s="347"/>
      <c r="X17" s="341" t="s">
        <v>89</v>
      </c>
      <c r="Y17" s="341"/>
      <c r="Z17" s="341"/>
      <c r="AA17" s="341" t="s">
        <v>90</v>
      </c>
      <c r="AB17" s="341"/>
      <c r="AC17" s="345"/>
      <c r="AD17" s="346"/>
      <c r="AE17" s="5">
        <v>2021</v>
      </c>
      <c r="AF17" s="5">
        <v>2022</v>
      </c>
      <c r="AG17" s="5">
        <v>2023</v>
      </c>
      <c r="AH17" s="5">
        <v>2024</v>
      </c>
      <c r="AI17" s="5">
        <v>2025</v>
      </c>
      <c r="AJ17" s="5">
        <v>2026</v>
      </c>
      <c r="AK17" s="6" t="s">
        <v>91</v>
      </c>
      <c r="AL17" s="63" t="s">
        <v>92</v>
      </c>
      <c r="AM17" s="12"/>
    </row>
    <row r="18" spans="1:39" s="22" customFormat="1" ht="15.75" customHeight="1" x14ac:dyDescent="0.25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 x14ac:dyDescent="0.25">
      <c r="A19" s="65" t="s">
        <v>93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94</v>
      </c>
      <c r="AE19" s="70">
        <f t="shared" ref="AE19:AJ19" si="0">AE29+AE66+AE134+AE158+AE200+AE213+AE221</f>
        <v>166088967.93000001</v>
      </c>
      <c r="AF19" s="70">
        <f t="shared" si="0"/>
        <v>140637179</v>
      </c>
      <c r="AG19" s="70">
        <f t="shared" si="0"/>
        <v>133999270</v>
      </c>
      <c r="AH19" s="70">
        <f t="shared" si="0"/>
        <v>133997310</v>
      </c>
      <c r="AI19" s="70">
        <f t="shared" si="0"/>
        <v>133997310</v>
      </c>
      <c r="AJ19" s="70">
        <f t="shared" si="0"/>
        <v>133997310</v>
      </c>
      <c r="AK19" s="70">
        <f>AJ19+AI19+AH19+AG19+AF19+AE19</f>
        <v>842717346.93000007</v>
      </c>
      <c r="AL19" s="71" t="s">
        <v>95</v>
      </c>
      <c r="AM19" s="72"/>
    </row>
    <row r="20" spans="1:39" s="22" customFormat="1" ht="94.5" customHeight="1" x14ac:dyDescent="0.25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96</v>
      </c>
      <c r="AD20" s="78"/>
      <c r="AE20" s="13"/>
      <c r="AF20" s="79"/>
      <c r="AG20" s="79"/>
      <c r="AH20" s="79"/>
      <c r="AI20" s="79"/>
      <c r="AJ20" s="79"/>
      <c r="AK20" s="13"/>
      <c r="AL20" s="71" t="s">
        <v>95</v>
      </c>
      <c r="AM20" s="12"/>
    </row>
    <row r="21" spans="1:39" s="22" customFormat="1" ht="33.75" customHeight="1" x14ac:dyDescent="0.25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97</v>
      </c>
      <c r="AD21" s="81" t="s">
        <v>98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95</v>
      </c>
      <c r="AM21" s="12"/>
    </row>
    <row r="22" spans="1:39" s="22" customFormat="1" ht="47.25" x14ac:dyDescent="0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99</v>
      </c>
      <c r="AD22" s="81" t="s">
        <v>100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95</v>
      </c>
      <c r="AM22" s="12"/>
    </row>
    <row r="23" spans="1:39" s="22" customFormat="1" ht="47.25" x14ac:dyDescent="0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101</v>
      </c>
      <c r="AD23" s="78" t="s">
        <v>100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95</v>
      </c>
      <c r="AM23" s="12"/>
    </row>
    <row r="24" spans="1:39" s="22" customFormat="1" ht="51" customHeight="1" x14ac:dyDescent="0.25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102</v>
      </c>
      <c r="AD24" s="81" t="s">
        <v>100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95</v>
      </c>
      <c r="AM24" s="12"/>
    </row>
    <row r="25" spans="1:39" s="22" customFormat="1" ht="51" customHeight="1" x14ac:dyDescent="0.25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290</v>
      </c>
      <c r="AD25" s="81" t="s">
        <v>100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95</v>
      </c>
      <c r="AM25" s="12"/>
    </row>
    <row r="26" spans="1:39" s="22" customFormat="1" ht="51.75" customHeight="1" x14ac:dyDescent="0.25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103</v>
      </c>
      <c r="AD26" s="81" t="s">
        <v>98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95</v>
      </c>
      <c r="AM26" s="12"/>
    </row>
    <row r="27" spans="1:39" s="22" customFormat="1" ht="37.5" customHeight="1" x14ac:dyDescent="0.25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104</v>
      </c>
      <c r="AD27" s="81" t="s">
        <v>98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95</v>
      </c>
      <c r="AM27" s="12"/>
    </row>
    <row r="28" spans="1:39" s="22" customFormat="1" ht="51.75" customHeight="1" x14ac:dyDescent="0.25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289</v>
      </c>
      <c r="AD28" s="81" t="s">
        <v>98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95</v>
      </c>
      <c r="AM28" s="12"/>
    </row>
    <row r="29" spans="1:39" s="73" customFormat="1" ht="31.5" x14ac:dyDescent="0.25">
      <c r="A29" s="65"/>
      <c r="B29" s="247">
        <v>8</v>
      </c>
      <c r="C29" s="247">
        <v>0</v>
      </c>
      <c r="D29" s="247">
        <v>5</v>
      </c>
      <c r="E29" s="248">
        <v>0</v>
      </c>
      <c r="F29" s="248">
        <v>0</v>
      </c>
      <c r="G29" s="248">
        <v>0</v>
      </c>
      <c r="H29" s="248">
        <v>0</v>
      </c>
      <c r="I29" s="248">
        <v>1</v>
      </c>
      <c r="J29" s="249">
        <v>7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50">
        <v>1</v>
      </c>
      <c r="T29" s="250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105</v>
      </c>
      <c r="AD29" s="69" t="s">
        <v>94</v>
      </c>
      <c r="AE29" s="91">
        <f t="shared" ref="AE29:AJ29" si="1">AE30+AE39</f>
        <v>45793298.310000002</v>
      </c>
      <c r="AF29" s="91">
        <f t="shared" si="1"/>
        <v>43509865</v>
      </c>
      <c r="AG29" s="91">
        <f t="shared" si="1"/>
        <v>41509585</v>
      </c>
      <c r="AH29" s="91">
        <f t="shared" si="1"/>
        <v>41507625</v>
      </c>
      <c r="AI29" s="91">
        <f t="shared" si="1"/>
        <v>41507625</v>
      </c>
      <c r="AJ29" s="91">
        <f t="shared" si="1"/>
        <v>41507625</v>
      </c>
      <c r="AK29" s="91">
        <f>AE29+AF29+AG29+AH29+AI29+AJ29</f>
        <v>255335623.31</v>
      </c>
      <c r="AL29" s="71" t="s">
        <v>95</v>
      </c>
      <c r="AM29" s="72"/>
    </row>
    <row r="30" spans="1:39" s="100" customFormat="1" ht="62.25" customHeight="1" x14ac:dyDescent="0.25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272</v>
      </c>
      <c r="AD30" s="98" t="s">
        <v>94</v>
      </c>
      <c r="AE30" s="99">
        <f>AE31+AE35</f>
        <v>21245400</v>
      </c>
      <c r="AF30" s="99">
        <f t="shared" ref="AF30:AK30" si="2">AF31+AF35</f>
        <v>20683900</v>
      </c>
      <c r="AG30" s="99">
        <f t="shared" si="2"/>
        <v>20683900</v>
      </c>
      <c r="AH30" s="99">
        <f t="shared" si="2"/>
        <v>20683900</v>
      </c>
      <c r="AI30" s="99">
        <f t="shared" si="2"/>
        <v>20683900</v>
      </c>
      <c r="AJ30" s="99">
        <f t="shared" si="2"/>
        <v>20683900</v>
      </c>
      <c r="AK30" s="99">
        <f t="shared" si="2"/>
        <v>124664900</v>
      </c>
      <c r="AL30" s="71" t="s">
        <v>95</v>
      </c>
      <c r="AM30" s="9"/>
    </row>
    <row r="31" spans="1:39" s="291" customFormat="1" ht="78.75" x14ac:dyDescent="0.25">
      <c r="A31" s="268"/>
      <c r="B31" s="252">
        <v>8</v>
      </c>
      <c r="C31" s="252">
        <v>0</v>
      </c>
      <c r="D31" s="252">
        <v>5</v>
      </c>
      <c r="E31" s="269">
        <v>0</v>
      </c>
      <c r="F31" s="269">
        <v>7</v>
      </c>
      <c r="G31" s="269">
        <v>0</v>
      </c>
      <c r="H31" s="269">
        <v>1</v>
      </c>
      <c r="I31" s="269">
        <v>1</v>
      </c>
      <c r="J31" s="270">
        <v>7</v>
      </c>
      <c r="K31" s="270">
        <v>1</v>
      </c>
      <c r="L31" s="270">
        <v>0</v>
      </c>
      <c r="M31" s="270">
        <v>1</v>
      </c>
      <c r="N31" s="270">
        <v>1</v>
      </c>
      <c r="O31" s="270">
        <v>0</v>
      </c>
      <c r="P31" s="270">
        <v>7</v>
      </c>
      <c r="Q31" s="270">
        <v>4</v>
      </c>
      <c r="R31" s="270">
        <v>0</v>
      </c>
      <c r="S31" s="270">
        <v>1</v>
      </c>
      <c r="T31" s="270">
        <v>7</v>
      </c>
      <c r="U31" s="271">
        <v>1</v>
      </c>
      <c r="V31" s="271">
        <v>0</v>
      </c>
      <c r="W31" s="271">
        <v>1</v>
      </c>
      <c r="X31" s="271">
        <v>1</v>
      </c>
      <c r="Y31" s="271">
        <v>1</v>
      </c>
      <c r="Z31" s="271">
        <v>1</v>
      </c>
      <c r="AA31" s="271">
        <v>1</v>
      </c>
      <c r="AB31" s="271">
        <v>0</v>
      </c>
      <c r="AC31" s="286" t="s">
        <v>273</v>
      </c>
      <c r="AD31" s="287" t="s">
        <v>94</v>
      </c>
      <c r="AE31" s="288">
        <v>19701600</v>
      </c>
      <c r="AF31" s="288">
        <v>19140100</v>
      </c>
      <c r="AG31" s="288">
        <v>19140100</v>
      </c>
      <c r="AH31" s="288">
        <v>19140100</v>
      </c>
      <c r="AI31" s="288">
        <v>19140100</v>
      </c>
      <c r="AJ31" s="288">
        <v>19140100</v>
      </c>
      <c r="AK31" s="289">
        <f>AJ31+AI31+AH31+AG31+AF31+AE31</f>
        <v>115402100</v>
      </c>
      <c r="AL31" s="254" t="s">
        <v>95</v>
      </c>
      <c r="AM31" s="290"/>
    </row>
    <row r="32" spans="1:39" s="22" customFormat="1" ht="39.950000000000003" customHeight="1" x14ac:dyDescent="0.25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106</v>
      </c>
      <c r="AD32" s="107" t="s">
        <v>100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95</v>
      </c>
      <c r="AM32" s="12"/>
    </row>
    <row r="33" spans="1:39" s="22" customFormat="1" ht="80.25" customHeight="1" x14ac:dyDescent="0.25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107</v>
      </c>
      <c r="AD33" s="107" t="s">
        <v>100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95</v>
      </c>
      <c r="AM33" s="12"/>
    </row>
    <row r="34" spans="1:39" s="22" customFormat="1" ht="34.5" customHeight="1" x14ac:dyDescent="0.25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108</v>
      </c>
      <c r="AD34" s="78" t="s">
        <v>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95</v>
      </c>
      <c r="AM34" s="12"/>
    </row>
    <row r="35" spans="1:39" s="24" customFormat="1" ht="132" customHeight="1" x14ac:dyDescent="0.25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274</v>
      </c>
      <c r="AD35" s="107" t="s">
        <v>94</v>
      </c>
      <c r="AE35" s="109">
        <v>1543800</v>
      </c>
      <c r="AF35" s="109">
        <v>1543800</v>
      </c>
      <c r="AG35" s="109">
        <v>1543800</v>
      </c>
      <c r="AH35" s="109">
        <v>1543800</v>
      </c>
      <c r="AI35" s="109">
        <v>1543800</v>
      </c>
      <c r="AJ35" s="109">
        <v>1543800</v>
      </c>
      <c r="AK35" s="109">
        <f>AJ35+AI35+AH35+AG35+AF35+AE35</f>
        <v>9262800</v>
      </c>
      <c r="AL35" s="71" t="s">
        <v>95</v>
      </c>
      <c r="AM35" s="12"/>
    </row>
    <row r="36" spans="1:39" s="24" customFormat="1" ht="36" customHeight="1" x14ac:dyDescent="0.25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109</v>
      </c>
      <c r="AD36" s="107" t="s">
        <v>110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95</v>
      </c>
      <c r="AM36" s="12"/>
    </row>
    <row r="37" spans="1:39" s="24" customFormat="1" ht="34.5" customHeight="1" x14ac:dyDescent="0.25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111</v>
      </c>
      <c r="AD37" s="107" t="s">
        <v>110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95</v>
      </c>
      <c r="AM37" s="12"/>
    </row>
    <row r="38" spans="1:39" s="24" customFormat="1" ht="30.75" customHeight="1" x14ac:dyDescent="0.25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112</v>
      </c>
      <c r="AD38" s="107" t="s">
        <v>110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95</v>
      </c>
      <c r="AM38" s="12"/>
    </row>
    <row r="39" spans="1:39" s="73" customFormat="1" ht="70.5" customHeight="1" x14ac:dyDescent="0.25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275</v>
      </c>
      <c r="AD39" s="69" t="s">
        <v>94</v>
      </c>
      <c r="AE39" s="91">
        <f>AE42+AE54+AE57+AE64</f>
        <v>24547898.309999999</v>
      </c>
      <c r="AF39" s="91">
        <f t="shared" ref="AF39:AJ39" si="3">AF42+AF54+AF57</f>
        <v>22825965</v>
      </c>
      <c r="AG39" s="91">
        <f t="shared" si="3"/>
        <v>20825685</v>
      </c>
      <c r="AH39" s="91">
        <f t="shared" si="3"/>
        <v>20823725</v>
      </c>
      <c r="AI39" s="91">
        <f t="shared" si="3"/>
        <v>20823725</v>
      </c>
      <c r="AJ39" s="91">
        <f t="shared" si="3"/>
        <v>20823725</v>
      </c>
      <c r="AK39" s="91">
        <f>AJ39+AI39+AH39+AG39+AF39+AE39</f>
        <v>130670723.31</v>
      </c>
      <c r="AL39" s="71" t="s">
        <v>95</v>
      </c>
      <c r="AM39" s="72"/>
    </row>
    <row r="40" spans="1:39" s="22" customFormat="1" ht="52.15" customHeight="1" x14ac:dyDescent="0.25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113</v>
      </c>
      <c r="AD40" s="113" t="s">
        <v>110</v>
      </c>
      <c r="AE40" s="114">
        <v>420</v>
      </c>
      <c r="AF40" s="114">
        <v>410</v>
      </c>
      <c r="AG40" s="114">
        <v>410</v>
      </c>
      <c r="AH40" s="114">
        <v>410</v>
      </c>
      <c r="AI40" s="114">
        <v>400</v>
      </c>
      <c r="AJ40" s="114">
        <v>400</v>
      </c>
      <c r="AK40" s="114">
        <v>400</v>
      </c>
      <c r="AL40" s="71" t="s">
        <v>95</v>
      </c>
      <c r="AM40" s="12"/>
    </row>
    <row r="41" spans="1:39" s="22" customFormat="1" ht="46.5" customHeight="1" x14ac:dyDescent="0.25">
      <c r="A41" s="28"/>
      <c r="B41" s="64">
        <v>8</v>
      </c>
      <c r="C41" s="64">
        <v>0</v>
      </c>
      <c r="D41" s="64">
        <v>5</v>
      </c>
      <c r="E41" s="74">
        <v>0</v>
      </c>
      <c r="F41" s="74">
        <v>7</v>
      </c>
      <c r="G41" s="74">
        <v>0</v>
      </c>
      <c r="H41" s="74">
        <v>1</v>
      </c>
      <c r="I41" s="74">
        <v>1</v>
      </c>
      <c r="J41" s="75">
        <v>7</v>
      </c>
      <c r="K41" s="75">
        <v>1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7</v>
      </c>
      <c r="U41" s="76">
        <v>1</v>
      </c>
      <c r="V41" s="76">
        <v>0</v>
      </c>
      <c r="W41" s="76">
        <v>2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80" t="s">
        <v>114</v>
      </c>
      <c r="AD41" s="107" t="s">
        <v>100</v>
      </c>
      <c r="AE41" s="83">
        <v>90</v>
      </c>
      <c r="AF41" s="83">
        <v>90</v>
      </c>
      <c r="AG41" s="83">
        <v>90</v>
      </c>
      <c r="AH41" s="83">
        <v>90</v>
      </c>
      <c r="AI41" s="83">
        <v>90</v>
      </c>
      <c r="AJ41" s="83">
        <v>90</v>
      </c>
      <c r="AK41" s="83">
        <v>90</v>
      </c>
      <c r="AL41" s="71" t="s">
        <v>95</v>
      </c>
      <c r="AM41" s="12"/>
    </row>
    <row r="42" spans="1:39" s="299" customFormat="1" ht="36" customHeight="1" x14ac:dyDescent="0.25">
      <c r="A42" s="292"/>
      <c r="B42" s="252">
        <v>8</v>
      </c>
      <c r="C42" s="252">
        <v>0</v>
      </c>
      <c r="D42" s="252">
        <v>5</v>
      </c>
      <c r="E42" s="293">
        <v>0</v>
      </c>
      <c r="F42" s="293">
        <v>7</v>
      </c>
      <c r="G42" s="293">
        <v>0</v>
      </c>
      <c r="H42" s="293">
        <v>1</v>
      </c>
      <c r="I42" s="293">
        <v>1</v>
      </c>
      <c r="J42" s="294">
        <v>7</v>
      </c>
      <c r="K42" s="294">
        <v>1</v>
      </c>
      <c r="L42" s="294">
        <v>0</v>
      </c>
      <c r="M42" s="294">
        <v>2</v>
      </c>
      <c r="N42" s="294">
        <v>2</v>
      </c>
      <c r="O42" s="294">
        <v>0</v>
      </c>
      <c r="P42" s="294">
        <v>2</v>
      </c>
      <c r="Q42" s="294">
        <v>1</v>
      </c>
      <c r="R42" s="294">
        <v>0</v>
      </c>
      <c r="S42" s="294">
        <v>1</v>
      </c>
      <c r="T42" s="294">
        <v>7</v>
      </c>
      <c r="U42" s="295">
        <v>1</v>
      </c>
      <c r="V42" s="295">
        <v>0</v>
      </c>
      <c r="W42" s="295">
        <v>2</v>
      </c>
      <c r="X42" s="295">
        <v>2</v>
      </c>
      <c r="Y42" s="295">
        <v>1</v>
      </c>
      <c r="Z42" s="295">
        <v>0</v>
      </c>
      <c r="AA42" s="295">
        <v>0</v>
      </c>
      <c r="AB42" s="295">
        <v>0</v>
      </c>
      <c r="AC42" s="296" t="s">
        <v>115</v>
      </c>
      <c r="AD42" s="297" t="s">
        <v>94</v>
      </c>
      <c r="AE42" s="253">
        <v>22225062</v>
      </c>
      <c r="AF42" s="253">
        <v>20504400</v>
      </c>
      <c r="AG42" s="253">
        <v>18504120</v>
      </c>
      <c r="AH42" s="253">
        <v>18502160</v>
      </c>
      <c r="AI42" s="253">
        <v>18502160</v>
      </c>
      <c r="AJ42" s="253">
        <v>18502160</v>
      </c>
      <c r="AK42" s="253">
        <f>AJ42+AI42+AH42+AG42+AF42+AE42</f>
        <v>116740062</v>
      </c>
      <c r="AL42" s="254" t="s">
        <v>95</v>
      </c>
      <c r="AM42" s="298"/>
    </row>
    <row r="43" spans="1:39" s="22" customFormat="1" ht="31.5" x14ac:dyDescent="0.25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116</v>
      </c>
      <c r="AD43" s="78" t="s">
        <v>100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95</v>
      </c>
      <c r="AM43" s="12"/>
    </row>
    <row r="44" spans="1:39" s="22" customFormat="1" ht="50.25" customHeight="1" x14ac:dyDescent="0.25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117</v>
      </c>
      <c r="AD44" s="81" t="s">
        <v>94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95</v>
      </c>
      <c r="AM44" s="12"/>
    </row>
    <row r="45" spans="1:39" s="22" customFormat="1" ht="50.25" customHeight="1" x14ac:dyDescent="0.25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118</v>
      </c>
      <c r="AD45" s="78" t="s">
        <v>98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95</v>
      </c>
      <c r="AM45" s="12"/>
    </row>
    <row r="46" spans="1:39" s="22" customFormat="1" ht="57.2" customHeight="1" x14ac:dyDescent="0.25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119</v>
      </c>
      <c r="AD46" s="107" t="s">
        <v>100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95</v>
      </c>
      <c r="AM46" s="12"/>
    </row>
    <row r="47" spans="1:39" s="22" customFormat="1" ht="30.75" customHeight="1" x14ac:dyDescent="0.25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120</v>
      </c>
      <c r="AD47" s="78" t="s">
        <v>98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95</v>
      </c>
      <c r="AM47" s="12"/>
    </row>
    <row r="48" spans="1:39" s="22" customFormat="1" ht="33.75" customHeight="1" x14ac:dyDescent="0.25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121</v>
      </c>
      <c r="AD48" s="78" t="s">
        <v>100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95</v>
      </c>
      <c r="AM48" s="12"/>
    </row>
    <row r="49" spans="1:39" s="22" customFormat="1" ht="33.75" customHeight="1" x14ac:dyDescent="0.25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122</v>
      </c>
      <c r="AD49" s="107" t="s">
        <v>100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95</v>
      </c>
      <c r="AM49" s="12"/>
    </row>
    <row r="50" spans="1:39" s="22" customFormat="1" ht="30.75" customHeight="1" x14ac:dyDescent="0.25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123</v>
      </c>
      <c r="AD50" s="118" t="s">
        <v>100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95</v>
      </c>
      <c r="AM50" s="12"/>
    </row>
    <row r="51" spans="1:39" s="22" customFormat="1" ht="63" x14ac:dyDescent="0.25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124</v>
      </c>
      <c r="AD51" s="118" t="s">
        <v>100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95</v>
      </c>
      <c r="AM51" s="12"/>
    </row>
    <row r="52" spans="1:39" s="22" customFormat="1" ht="63" x14ac:dyDescent="0.25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125</v>
      </c>
      <c r="AD52" s="81" t="s">
        <v>98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95</v>
      </c>
      <c r="AM52" s="12"/>
    </row>
    <row r="53" spans="1:39" s="22" customFormat="1" ht="47.25" x14ac:dyDescent="0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126</v>
      </c>
      <c r="AD53" s="78" t="s">
        <v>98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95</v>
      </c>
      <c r="AM53" s="12"/>
    </row>
    <row r="54" spans="1:39" s="24" customFormat="1" ht="36" customHeight="1" x14ac:dyDescent="0.25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127</v>
      </c>
      <c r="AD54" s="81" t="s">
        <v>94</v>
      </c>
      <c r="AE54" s="120">
        <v>2150446</v>
      </c>
      <c r="AF54" s="120">
        <v>2150446</v>
      </c>
      <c r="AG54" s="120">
        <v>2150446</v>
      </c>
      <c r="AH54" s="120">
        <v>2150446</v>
      </c>
      <c r="AI54" s="120">
        <v>2150446</v>
      </c>
      <c r="AJ54" s="120">
        <v>2150446</v>
      </c>
      <c r="AK54" s="120">
        <f>AJ54+AI54+AH54+AG54+AF54+AE54</f>
        <v>12902676</v>
      </c>
      <c r="AL54" s="71" t="s">
        <v>95</v>
      </c>
      <c r="AM54" s="12"/>
    </row>
    <row r="55" spans="1:39" s="24" customFormat="1" ht="32.25" customHeight="1" x14ac:dyDescent="0.25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128</v>
      </c>
      <c r="AD55" s="81" t="s">
        <v>98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95</v>
      </c>
      <c r="AM55" s="12"/>
    </row>
    <row r="56" spans="1:39" s="24" customFormat="1" ht="49.5" customHeight="1" x14ac:dyDescent="0.25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129</v>
      </c>
      <c r="AD56" s="107" t="s">
        <v>100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95</v>
      </c>
      <c r="AM56" s="12"/>
    </row>
    <row r="57" spans="1:39" s="24" customFormat="1" ht="36" customHeight="1" x14ac:dyDescent="0.25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08" t="s">
        <v>130</v>
      </c>
      <c r="AD57" s="118" t="s">
        <v>94</v>
      </c>
      <c r="AE57" s="121">
        <v>171119</v>
      </c>
      <c r="AF57" s="121">
        <v>171119</v>
      </c>
      <c r="AG57" s="121">
        <v>171119</v>
      </c>
      <c r="AH57" s="121">
        <v>171119</v>
      </c>
      <c r="AI57" s="121">
        <v>171119</v>
      </c>
      <c r="AJ57" s="121">
        <v>171119</v>
      </c>
      <c r="AK57" s="121">
        <f>AJ57+AI57+AH57+AG57+AF57+AE57</f>
        <v>1026714</v>
      </c>
      <c r="AL57" s="71" t="s">
        <v>95</v>
      </c>
      <c r="AM57" s="12"/>
    </row>
    <row r="58" spans="1:39" s="24" customFormat="1" ht="35.25" customHeight="1" x14ac:dyDescent="0.25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2" t="s">
        <v>131</v>
      </c>
      <c r="AD58" s="81" t="s">
        <v>98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95</v>
      </c>
      <c r="AM58" s="12"/>
    </row>
    <row r="59" spans="1:39" s="24" customFormat="1" ht="51.75" customHeight="1" x14ac:dyDescent="0.25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2" t="s">
        <v>132</v>
      </c>
      <c r="AD59" s="107" t="s">
        <v>100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95</v>
      </c>
      <c r="AM59" s="12"/>
    </row>
    <row r="60" spans="1:39" s="24" customFormat="1" ht="30" customHeight="1" x14ac:dyDescent="0.25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2" t="s">
        <v>133</v>
      </c>
      <c r="AD60" s="81" t="s">
        <v>94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95</v>
      </c>
      <c r="AM60" s="12"/>
    </row>
    <row r="61" spans="1:39" s="24" customFormat="1" ht="38.25" customHeight="1" x14ac:dyDescent="0.25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2" t="s">
        <v>134</v>
      </c>
      <c r="AD61" s="81" t="s">
        <v>100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95</v>
      </c>
      <c r="AM61" s="12"/>
    </row>
    <row r="62" spans="1:39" s="24" customFormat="1" ht="38.25" customHeight="1" x14ac:dyDescent="0.25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1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6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6</v>
      </c>
      <c r="Z62" s="76">
        <v>0</v>
      </c>
      <c r="AA62" s="76">
        <v>0</v>
      </c>
      <c r="AB62" s="76">
        <v>0</v>
      </c>
      <c r="AC62" s="108" t="s">
        <v>288</v>
      </c>
      <c r="AD62" s="81" t="s">
        <v>94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f>AE62</f>
        <v>0</v>
      </c>
      <c r="AL62" s="71" t="s">
        <v>95</v>
      </c>
      <c r="AM62" s="12"/>
    </row>
    <row r="63" spans="1:39" s="24" customFormat="1" ht="49.5" customHeight="1" x14ac:dyDescent="0.25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1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6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6</v>
      </c>
      <c r="Z63" s="76">
        <v>0</v>
      </c>
      <c r="AA63" s="76">
        <v>0</v>
      </c>
      <c r="AB63" s="76">
        <v>1</v>
      </c>
      <c r="AC63" s="108" t="s">
        <v>268</v>
      </c>
      <c r="AD63" s="81" t="s">
        <v>100</v>
      </c>
      <c r="AE63" s="110">
        <v>30</v>
      </c>
      <c r="AF63" s="110">
        <v>30</v>
      </c>
      <c r="AG63" s="110">
        <v>30</v>
      </c>
      <c r="AH63" s="110">
        <v>30</v>
      </c>
      <c r="AI63" s="110">
        <v>30</v>
      </c>
      <c r="AJ63" s="110">
        <v>30</v>
      </c>
      <c r="AK63" s="110">
        <v>30</v>
      </c>
      <c r="AL63" s="71" t="s">
        <v>95</v>
      </c>
      <c r="AM63" s="12"/>
    </row>
    <row r="64" spans="1:39" s="301" customFormat="1" ht="49.5" customHeight="1" x14ac:dyDescent="0.25">
      <c r="A64" s="292"/>
      <c r="B64" s="252">
        <v>8</v>
      </c>
      <c r="C64" s="252">
        <v>0</v>
      </c>
      <c r="D64" s="252">
        <v>5</v>
      </c>
      <c r="E64" s="293">
        <v>0</v>
      </c>
      <c r="F64" s="293">
        <v>7</v>
      </c>
      <c r="G64" s="293">
        <v>0</v>
      </c>
      <c r="H64" s="293">
        <v>1</v>
      </c>
      <c r="I64" s="293">
        <v>1</v>
      </c>
      <c r="J64" s="294">
        <v>7</v>
      </c>
      <c r="K64" s="294">
        <v>1</v>
      </c>
      <c r="L64" s="294">
        <v>0</v>
      </c>
      <c r="M64" s="294">
        <v>2</v>
      </c>
      <c r="N64" s="294">
        <v>2</v>
      </c>
      <c r="O64" s="294">
        <v>0</v>
      </c>
      <c r="P64" s="294">
        <v>2</v>
      </c>
      <c r="Q64" s="294">
        <v>7</v>
      </c>
      <c r="R64" s="294">
        <v>0</v>
      </c>
      <c r="S64" s="294">
        <v>1</v>
      </c>
      <c r="T64" s="294">
        <v>7</v>
      </c>
      <c r="U64" s="295">
        <v>1</v>
      </c>
      <c r="V64" s="295">
        <v>0</v>
      </c>
      <c r="W64" s="295">
        <v>2</v>
      </c>
      <c r="X64" s="295">
        <v>2</v>
      </c>
      <c r="Y64" s="295">
        <v>7</v>
      </c>
      <c r="Z64" s="295">
        <v>0</v>
      </c>
      <c r="AA64" s="295">
        <v>0</v>
      </c>
      <c r="AB64" s="295">
        <v>0</v>
      </c>
      <c r="AC64" s="296" t="s">
        <v>317</v>
      </c>
      <c r="AD64" s="300" t="s">
        <v>94</v>
      </c>
      <c r="AE64" s="253">
        <v>1271.31</v>
      </c>
      <c r="AF64" s="253">
        <v>0</v>
      </c>
      <c r="AG64" s="253">
        <v>0</v>
      </c>
      <c r="AH64" s="253">
        <v>0</v>
      </c>
      <c r="AI64" s="253">
        <v>0</v>
      </c>
      <c r="AJ64" s="253">
        <v>0</v>
      </c>
      <c r="AK64" s="253">
        <f>AE64</f>
        <v>1271.31</v>
      </c>
      <c r="AL64" s="254"/>
      <c r="AM64" s="298"/>
    </row>
    <row r="65" spans="1:57" s="24" customFormat="1" ht="49.5" customHeight="1" x14ac:dyDescent="0.25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1</v>
      </c>
      <c r="I65" s="74">
        <v>1</v>
      </c>
      <c r="J65" s="75">
        <v>7</v>
      </c>
      <c r="K65" s="75">
        <v>1</v>
      </c>
      <c r="L65" s="75">
        <v>0</v>
      </c>
      <c r="M65" s="75">
        <v>2</v>
      </c>
      <c r="N65" s="75">
        <v>2</v>
      </c>
      <c r="O65" s="75">
        <v>0</v>
      </c>
      <c r="P65" s="75">
        <v>2</v>
      </c>
      <c r="Q65" s="75">
        <v>7</v>
      </c>
      <c r="R65" s="75">
        <v>0</v>
      </c>
      <c r="S65" s="75">
        <v>1</v>
      </c>
      <c r="T65" s="75">
        <v>7</v>
      </c>
      <c r="U65" s="76">
        <v>1</v>
      </c>
      <c r="V65" s="76">
        <v>0</v>
      </c>
      <c r="W65" s="76">
        <v>2</v>
      </c>
      <c r="X65" s="76">
        <v>2</v>
      </c>
      <c r="Y65" s="76">
        <v>7</v>
      </c>
      <c r="Z65" s="76">
        <v>0</v>
      </c>
      <c r="AA65" s="76">
        <v>0</v>
      </c>
      <c r="AB65" s="76">
        <v>1</v>
      </c>
      <c r="AC65" s="108"/>
      <c r="AD65" s="81"/>
      <c r="AE65" s="110"/>
      <c r="AF65" s="110"/>
      <c r="AG65" s="110"/>
      <c r="AH65" s="110"/>
      <c r="AI65" s="110"/>
      <c r="AJ65" s="110"/>
      <c r="AK65" s="110"/>
      <c r="AL65" s="71"/>
      <c r="AM65" s="12"/>
    </row>
    <row r="66" spans="1:57" s="123" customFormat="1" ht="43.5" customHeight="1" x14ac:dyDescent="0.25">
      <c r="A66" s="65"/>
      <c r="B66" s="66">
        <v>8</v>
      </c>
      <c r="C66" s="66">
        <v>0</v>
      </c>
      <c r="D66" s="6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88">
        <v>7</v>
      </c>
      <c r="K66" s="88">
        <v>2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7</v>
      </c>
      <c r="U66" s="89">
        <v>2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90" t="s">
        <v>136</v>
      </c>
      <c r="AD66" s="69" t="s">
        <v>94</v>
      </c>
      <c r="AE66" s="91">
        <f t="shared" ref="AE66:AK66" si="4">AE67+AE72+AE93</f>
        <v>99710404</v>
      </c>
      <c r="AF66" s="91">
        <f t="shared" si="4"/>
        <v>80737380</v>
      </c>
      <c r="AG66" s="91">
        <f t="shared" si="4"/>
        <v>78700480</v>
      </c>
      <c r="AH66" s="91">
        <f t="shared" si="4"/>
        <v>78700480</v>
      </c>
      <c r="AI66" s="91">
        <f t="shared" si="4"/>
        <v>78700480</v>
      </c>
      <c r="AJ66" s="91">
        <f t="shared" si="4"/>
        <v>78700480</v>
      </c>
      <c r="AK66" s="91">
        <f t="shared" si="4"/>
        <v>495249704</v>
      </c>
      <c r="AL66" s="71" t="s">
        <v>95</v>
      </c>
      <c r="AM66" s="72"/>
    </row>
    <row r="67" spans="1:57" s="24" customFormat="1" ht="65.45" customHeight="1" x14ac:dyDescent="0.25">
      <c r="A67" s="28"/>
      <c r="B67" s="93">
        <v>8</v>
      </c>
      <c r="C67" s="93">
        <v>0</v>
      </c>
      <c r="D67" s="93">
        <v>5</v>
      </c>
      <c r="E67" s="94">
        <v>0</v>
      </c>
      <c r="F67" s="94">
        <v>7</v>
      </c>
      <c r="G67" s="94">
        <v>0</v>
      </c>
      <c r="H67" s="94">
        <v>2</v>
      </c>
      <c r="I67" s="94">
        <v>1</v>
      </c>
      <c r="J67" s="95">
        <v>7</v>
      </c>
      <c r="K67" s="95">
        <v>2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1</v>
      </c>
      <c r="T67" s="95">
        <v>7</v>
      </c>
      <c r="U67" s="96">
        <v>2</v>
      </c>
      <c r="V67" s="96">
        <v>0</v>
      </c>
      <c r="W67" s="96">
        <v>1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7" t="s">
        <v>303</v>
      </c>
      <c r="AD67" s="124" t="s">
        <v>94</v>
      </c>
      <c r="AE67" s="99">
        <f t="shared" ref="AE67:AJ67" si="5">AE68</f>
        <v>1021309</v>
      </c>
      <c r="AF67" s="99">
        <f t="shared" si="5"/>
        <v>965621</v>
      </c>
      <c r="AG67" s="99">
        <f t="shared" si="5"/>
        <v>965621</v>
      </c>
      <c r="AH67" s="99">
        <f t="shared" si="5"/>
        <v>965621</v>
      </c>
      <c r="AI67" s="99">
        <f t="shared" si="5"/>
        <v>965621</v>
      </c>
      <c r="AJ67" s="99">
        <f t="shared" si="5"/>
        <v>965621</v>
      </c>
      <c r="AK67" s="99">
        <f>AJ67+AI67+AH67+AG67+AF67+AE67</f>
        <v>5849414</v>
      </c>
      <c r="AL67" s="71" t="s">
        <v>95</v>
      </c>
      <c r="AM67" s="12"/>
    </row>
    <row r="68" spans="1:57" s="262" customFormat="1" ht="31.5" x14ac:dyDescent="0.25">
      <c r="A68" s="263"/>
      <c r="B68" s="256">
        <v>8</v>
      </c>
      <c r="C68" s="256">
        <v>0</v>
      </c>
      <c r="D68" s="256">
        <v>5</v>
      </c>
      <c r="E68" s="257">
        <v>0</v>
      </c>
      <c r="F68" s="257">
        <v>7</v>
      </c>
      <c r="G68" s="257">
        <v>0</v>
      </c>
      <c r="H68" s="257">
        <v>2</v>
      </c>
      <c r="I68" s="257">
        <v>1</v>
      </c>
      <c r="J68" s="258">
        <v>7</v>
      </c>
      <c r="K68" s="258">
        <v>2</v>
      </c>
      <c r="L68" s="258">
        <v>0</v>
      </c>
      <c r="M68" s="258">
        <v>1</v>
      </c>
      <c r="N68" s="258">
        <v>2</v>
      </c>
      <c r="O68" s="258">
        <v>0</v>
      </c>
      <c r="P68" s="258">
        <v>1</v>
      </c>
      <c r="Q68" s="258">
        <v>1</v>
      </c>
      <c r="R68" s="258">
        <v>0</v>
      </c>
      <c r="S68" s="258">
        <v>1</v>
      </c>
      <c r="T68" s="258">
        <v>7</v>
      </c>
      <c r="U68" s="259">
        <v>2</v>
      </c>
      <c r="V68" s="259">
        <v>0</v>
      </c>
      <c r="W68" s="259">
        <v>1</v>
      </c>
      <c r="X68" s="259">
        <v>1</v>
      </c>
      <c r="Y68" s="259">
        <v>1</v>
      </c>
      <c r="Z68" s="259">
        <v>0</v>
      </c>
      <c r="AA68" s="259">
        <v>0</v>
      </c>
      <c r="AB68" s="259">
        <v>0</v>
      </c>
      <c r="AC68" s="264" t="s">
        <v>137</v>
      </c>
      <c r="AD68" s="265" t="s">
        <v>94</v>
      </c>
      <c r="AE68" s="266">
        <v>1021309</v>
      </c>
      <c r="AF68" s="266">
        <v>965621</v>
      </c>
      <c r="AG68" s="266">
        <v>965621</v>
      </c>
      <c r="AH68" s="266">
        <v>965621</v>
      </c>
      <c r="AI68" s="266">
        <v>965621</v>
      </c>
      <c r="AJ68" s="266">
        <v>965621</v>
      </c>
      <c r="AK68" s="267">
        <f>AJ68+AI68+AH68+AG68+AF68+AE68</f>
        <v>5849414</v>
      </c>
      <c r="AL68" s="260" t="s">
        <v>95</v>
      </c>
      <c r="AM68" s="255"/>
      <c r="AN68" s="255"/>
      <c r="AO68" s="255"/>
    </row>
    <row r="69" spans="1:57" s="22" customFormat="1" ht="23.25" customHeight="1" x14ac:dyDescent="0.25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1</v>
      </c>
      <c r="AC69" s="80" t="s">
        <v>138</v>
      </c>
      <c r="AD69" s="107" t="s">
        <v>100</v>
      </c>
      <c r="AE69" s="85">
        <v>100</v>
      </c>
      <c r="AF69" s="85">
        <v>100</v>
      </c>
      <c r="AG69" s="85">
        <v>100</v>
      </c>
      <c r="AH69" s="85">
        <v>100</v>
      </c>
      <c r="AI69" s="85">
        <v>100</v>
      </c>
      <c r="AJ69" s="85">
        <v>100</v>
      </c>
      <c r="AK69" s="85">
        <v>100</v>
      </c>
      <c r="AL69" s="71" t="s">
        <v>95</v>
      </c>
      <c r="AM69" s="12"/>
    </row>
    <row r="70" spans="1:57" s="22" customFormat="1" ht="78.75" customHeight="1" x14ac:dyDescent="0.25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75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1</v>
      </c>
      <c r="X70" s="76">
        <v>1</v>
      </c>
      <c r="Y70" s="76">
        <v>1</v>
      </c>
      <c r="Z70" s="76">
        <v>0</v>
      </c>
      <c r="AA70" s="76">
        <v>0</v>
      </c>
      <c r="AB70" s="76">
        <v>2</v>
      </c>
      <c r="AC70" s="80" t="s">
        <v>139</v>
      </c>
      <c r="AD70" s="107" t="s">
        <v>100</v>
      </c>
      <c r="AE70" s="85">
        <v>100</v>
      </c>
      <c r="AF70" s="85">
        <v>100</v>
      </c>
      <c r="AG70" s="85">
        <v>100</v>
      </c>
      <c r="AH70" s="85">
        <v>100</v>
      </c>
      <c r="AI70" s="85">
        <v>100</v>
      </c>
      <c r="AJ70" s="85">
        <v>100</v>
      </c>
      <c r="AK70" s="85">
        <v>100</v>
      </c>
      <c r="AL70" s="71" t="s">
        <v>95</v>
      </c>
      <c r="AM70" s="12"/>
    </row>
    <row r="71" spans="1:57" s="22" customFormat="1" ht="34.5" customHeight="1" x14ac:dyDescent="0.25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75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1</v>
      </c>
      <c r="X71" s="76">
        <v>1</v>
      </c>
      <c r="Y71" s="76">
        <v>1</v>
      </c>
      <c r="Z71" s="76">
        <v>0</v>
      </c>
      <c r="AA71" s="76">
        <v>0</v>
      </c>
      <c r="AB71" s="76">
        <v>3</v>
      </c>
      <c r="AC71" s="80" t="s">
        <v>140</v>
      </c>
      <c r="AD71" s="78" t="s">
        <v>98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71" t="s">
        <v>95</v>
      </c>
      <c r="AM71" s="12"/>
    </row>
    <row r="72" spans="1:57" s="127" customFormat="1" ht="114" customHeight="1" x14ac:dyDescent="0.25">
      <c r="A72" s="101"/>
      <c r="B72" s="93">
        <v>8</v>
      </c>
      <c r="C72" s="93">
        <v>0</v>
      </c>
      <c r="D72" s="93">
        <v>5</v>
      </c>
      <c r="E72" s="94">
        <v>0</v>
      </c>
      <c r="F72" s="94">
        <v>7</v>
      </c>
      <c r="G72" s="94">
        <v>0</v>
      </c>
      <c r="H72" s="94">
        <v>2</v>
      </c>
      <c r="I72" s="94">
        <v>1</v>
      </c>
      <c r="J72" s="95">
        <v>7</v>
      </c>
      <c r="K72" s="95">
        <v>2</v>
      </c>
      <c r="L72" s="95">
        <v>0</v>
      </c>
      <c r="M72" s="95">
        <v>2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1</v>
      </c>
      <c r="T72" s="95">
        <v>7</v>
      </c>
      <c r="U72" s="96">
        <v>2</v>
      </c>
      <c r="V72" s="96">
        <v>0</v>
      </c>
      <c r="W72" s="96">
        <v>2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7" t="s">
        <v>306</v>
      </c>
      <c r="AD72" s="126" t="s">
        <v>94</v>
      </c>
      <c r="AE72" s="99">
        <f>AE73+AE82+AE84</f>
        <v>70184200</v>
      </c>
      <c r="AF72" s="99">
        <f t="shared" ref="AF72:AJ72" si="6">AF73+AF82+AF84</f>
        <v>53999200</v>
      </c>
      <c r="AG72" s="99">
        <f t="shared" si="6"/>
        <v>53962300</v>
      </c>
      <c r="AH72" s="99">
        <f t="shared" si="6"/>
        <v>53962300</v>
      </c>
      <c r="AI72" s="99">
        <f t="shared" si="6"/>
        <v>53962300</v>
      </c>
      <c r="AJ72" s="99">
        <f t="shared" si="6"/>
        <v>53962300</v>
      </c>
      <c r="AK72" s="99">
        <f>AE72+AF72+AG72+AH72+AI72+AJ72</f>
        <v>340032600</v>
      </c>
      <c r="AL72" s="71" t="s">
        <v>95</v>
      </c>
      <c r="AM72" s="105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</row>
    <row r="73" spans="1:57" s="129" customFormat="1" ht="109.5" customHeight="1" x14ac:dyDescent="0.25">
      <c r="A73" s="268"/>
      <c r="B73" s="252">
        <v>8</v>
      </c>
      <c r="C73" s="252">
        <v>0</v>
      </c>
      <c r="D73" s="252">
        <v>5</v>
      </c>
      <c r="E73" s="269">
        <v>0</v>
      </c>
      <c r="F73" s="269">
        <v>7</v>
      </c>
      <c r="G73" s="269">
        <v>0</v>
      </c>
      <c r="H73" s="269">
        <v>2</v>
      </c>
      <c r="I73" s="269">
        <v>1</v>
      </c>
      <c r="J73" s="270">
        <v>7</v>
      </c>
      <c r="K73" s="270">
        <v>2</v>
      </c>
      <c r="L73" s="270">
        <v>0</v>
      </c>
      <c r="M73" s="270">
        <v>2</v>
      </c>
      <c r="N73" s="270">
        <v>1</v>
      </c>
      <c r="O73" s="270">
        <v>0</v>
      </c>
      <c r="P73" s="270">
        <v>7</v>
      </c>
      <c r="Q73" s="270">
        <v>5</v>
      </c>
      <c r="R73" s="270">
        <v>0</v>
      </c>
      <c r="S73" s="270">
        <v>1</v>
      </c>
      <c r="T73" s="270">
        <v>7</v>
      </c>
      <c r="U73" s="271">
        <v>2</v>
      </c>
      <c r="V73" s="271">
        <v>0</v>
      </c>
      <c r="W73" s="271">
        <v>2</v>
      </c>
      <c r="X73" s="271">
        <v>0</v>
      </c>
      <c r="Y73" s="271">
        <v>0</v>
      </c>
      <c r="Z73" s="271">
        <v>0</v>
      </c>
      <c r="AA73" s="271">
        <v>0</v>
      </c>
      <c r="AB73" s="271">
        <v>0</v>
      </c>
      <c r="AC73" s="272" t="s">
        <v>276</v>
      </c>
      <c r="AD73" s="273" t="s">
        <v>94</v>
      </c>
      <c r="AE73" s="274">
        <v>61619400</v>
      </c>
      <c r="AF73" s="274">
        <v>45250100</v>
      </c>
      <c r="AG73" s="274">
        <v>45250100</v>
      </c>
      <c r="AH73" s="274">
        <v>45250100</v>
      </c>
      <c r="AI73" s="274">
        <v>45250100</v>
      </c>
      <c r="AJ73" s="274">
        <v>45250100</v>
      </c>
      <c r="AK73" s="253">
        <f>AJ73+AI73+AH73+AG73+AF73+AE73</f>
        <v>287869900</v>
      </c>
      <c r="AL73" s="254" t="s">
        <v>95</v>
      </c>
      <c r="AM73" s="275"/>
      <c r="AN73" s="275"/>
      <c r="AO73" s="275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</row>
    <row r="74" spans="1:57" s="130" customFormat="1" ht="55.5" customHeight="1" x14ac:dyDescent="0.25">
      <c r="A74" s="28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102">
        <v>0</v>
      </c>
      <c r="M74" s="102">
        <v>2</v>
      </c>
      <c r="N74" s="102">
        <v>1</v>
      </c>
      <c r="O74" s="102">
        <v>0</v>
      </c>
      <c r="P74" s="102">
        <v>7</v>
      </c>
      <c r="Q74" s="102">
        <v>5</v>
      </c>
      <c r="R74" s="102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1</v>
      </c>
      <c r="Z74" s="76">
        <v>0</v>
      </c>
      <c r="AA74" s="76">
        <v>0</v>
      </c>
      <c r="AB74" s="76">
        <v>1</v>
      </c>
      <c r="AC74" s="115" t="s">
        <v>141</v>
      </c>
      <c r="AD74" s="81" t="s">
        <v>98</v>
      </c>
      <c r="AE74" s="13">
        <v>1</v>
      </c>
      <c r="AF74" s="13">
        <v>1</v>
      </c>
      <c r="AG74" s="13">
        <v>1</v>
      </c>
      <c r="AH74" s="13">
        <v>1</v>
      </c>
      <c r="AI74" s="13">
        <v>1</v>
      </c>
      <c r="AJ74" s="13">
        <v>1</v>
      </c>
      <c r="AK74" s="13">
        <v>1</v>
      </c>
      <c r="AL74" s="71" t="s">
        <v>95</v>
      </c>
      <c r="AM74" s="92"/>
      <c r="AN74" s="92"/>
      <c r="AO74" s="92"/>
    </row>
    <row r="75" spans="1:57" s="130" customFormat="1" ht="33.75" customHeight="1" x14ac:dyDescent="0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102">
        <v>0</v>
      </c>
      <c r="M75" s="102">
        <v>2</v>
      </c>
      <c r="N75" s="102">
        <v>1</v>
      </c>
      <c r="O75" s="102">
        <v>0</v>
      </c>
      <c r="P75" s="102">
        <v>7</v>
      </c>
      <c r="Q75" s="102">
        <v>5</v>
      </c>
      <c r="R75" s="102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1</v>
      </c>
      <c r="Z75" s="76">
        <v>0</v>
      </c>
      <c r="AA75" s="76">
        <v>0</v>
      </c>
      <c r="AB75" s="76">
        <v>2</v>
      </c>
      <c r="AC75" s="80" t="s">
        <v>142</v>
      </c>
      <c r="AD75" s="81" t="s">
        <v>100</v>
      </c>
      <c r="AE75" s="13">
        <v>100</v>
      </c>
      <c r="AF75" s="13">
        <v>100</v>
      </c>
      <c r="AG75" s="13">
        <v>100</v>
      </c>
      <c r="AH75" s="13">
        <v>100</v>
      </c>
      <c r="AI75" s="13">
        <v>100</v>
      </c>
      <c r="AJ75" s="13">
        <v>100</v>
      </c>
      <c r="AK75" s="13">
        <v>100</v>
      </c>
      <c r="AL75" s="71" t="s">
        <v>95</v>
      </c>
      <c r="AM75" s="92"/>
      <c r="AN75" s="92"/>
      <c r="AO75" s="92"/>
    </row>
    <row r="76" spans="1:57" s="130" customFormat="1" ht="64.5" customHeight="1" x14ac:dyDescent="0.25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102">
        <v>0</v>
      </c>
      <c r="M76" s="102">
        <v>2</v>
      </c>
      <c r="N76" s="102">
        <v>1</v>
      </c>
      <c r="O76" s="102">
        <v>0</v>
      </c>
      <c r="P76" s="102">
        <v>7</v>
      </c>
      <c r="Q76" s="102">
        <v>5</v>
      </c>
      <c r="R76" s="102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1</v>
      </c>
      <c r="Z76" s="76">
        <v>0</v>
      </c>
      <c r="AA76" s="76">
        <v>0</v>
      </c>
      <c r="AB76" s="76">
        <v>3</v>
      </c>
      <c r="AC76" s="80" t="s">
        <v>143</v>
      </c>
      <c r="AD76" s="81" t="s">
        <v>100</v>
      </c>
      <c r="AE76" s="13">
        <v>100</v>
      </c>
      <c r="AF76" s="13">
        <v>100</v>
      </c>
      <c r="AG76" s="13">
        <v>100</v>
      </c>
      <c r="AH76" s="13">
        <v>100</v>
      </c>
      <c r="AI76" s="13">
        <v>100</v>
      </c>
      <c r="AJ76" s="13">
        <v>100</v>
      </c>
      <c r="AK76" s="13">
        <v>100</v>
      </c>
      <c r="AL76" s="71" t="s">
        <v>95</v>
      </c>
      <c r="AM76" s="92"/>
      <c r="AN76" s="92"/>
      <c r="AO76" s="92"/>
    </row>
    <row r="77" spans="1:57" s="22" customFormat="1" ht="47.25" x14ac:dyDescent="0.25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2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1</v>
      </c>
      <c r="Z77" s="76">
        <v>0</v>
      </c>
      <c r="AA77" s="76">
        <v>0</v>
      </c>
      <c r="AB77" s="76">
        <v>0</v>
      </c>
      <c r="AC77" s="115" t="s">
        <v>144</v>
      </c>
      <c r="AD77" s="78" t="s">
        <v>98</v>
      </c>
      <c r="AE77" s="116">
        <v>1</v>
      </c>
      <c r="AF77" s="116">
        <v>1</v>
      </c>
      <c r="AG77" s="116">
        <v>1</v>
      </c>
      <c r="AH77" s="116">
        <v>1</v>
      </c>
      <c r="AI77" s="116">
        <v>1</v>
      </c>
      <c r="AJ77" s="116">
        <v>1</v>
      </c>
      <c r="AK77" s="116">
        <v>1</v>
      </c>
      <c r="AL77" s="71" t="s">
        <v>95</v>
      </c>
      <c r="AM77" s="12"/>
      <c r="AN77" s="28"/>
      <c r="AO77" s="28"/>
    </row>
    <row r="78" spans="1:57" s="22" customFormat="1" ht="63" x14ac:dyDescent="0.25">
      <c r="A78" s="12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75">
        <v>0</v>
      </c>
      <c r="M78" s="75">
        <v>2</v>
      </c>
      <c r="N78" s="75">
        <v>2</v>
      </c>
      <c r="O78" s="75">
        <v>0</v>
      </c>
      <c r="P78" s="75">
        <v>2</v>
      </c>
      <c r="Q78" s="75">
        <v>2</v>
      </c>
      <c r="R78" s="75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2</v>
      </c>
      <c r="Z78" s="76">
        <v>0</v>
      </c>
      <c r="AA78" s="76">
        <v>0</v>
      </c>
      <c r="AB78" s="76">
        <v>1</v>
      </c>
      <c r="AC78" s="115" t="s">
        <v>145</v>
      </c>
      <c r="AD78" s="107" t="s">
        <v>100</v>
      </c>
      <c r="AE78" s="83">
        <v>42</v>
      </c>
      <c r="AF78" s="83">
        <v>42</v>
      </c>
      <c r="AG78" s="83">
        <v>42</v>
      </c>
      <c r="AH78" s="83">
        <v>42</v>
      </c>
      <c r="AI78" s="83">
        <v>42</v>
      </c>
      <c r="AJ78" s="83">
        <v>42</v>
      </c>
      <c r="AK78" s="83">
        <v>42</v>
      </c>
      <c r="AL78" s="71" t="s">
        <v>95</v>
      </c>
      <c r="AM78" s="28"/>
      <c r="AN78" s="28"/>
      <c r="AO78" s="28"/>
    </row>
    <row r="79" spans="1:57" s="22" customFormat="1" ht="47.25" x14ac:dyDescent="0.25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>
        <v>2</v>
      </c>
      <c r="O79" s="75">
        <v>0</v>
      </c>
      <c r="P79" s="75">
        <v>2</v>
      </c>
      <c r="Q79" s="75">
        <v>2</v>
      </c>
      <c r="R79" s="75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2</v>
      </c>
      <c r="Z79" s="76">
        <v>0</v>
      </c>
      <c r="AA79" s="76">
        <v>0</v>
      </c>
      <c r="AB79" s="76">
        <v>2</v>
      </c>
      <c r="AC79" s="115" t="s">
        <v>307</v>
      </c>
      <c r="AD79" s="118" t="s">
        <v>100</v>
      </c>
      <c r="AE79" s="83">
        <v>80</v>
      </c>
      <c r="AF79" s="83">
        <v>90</v>
      </c>
      <c r="AG79" s="83">
        <v>90</v>
      </c>
      <c r="AH79" s="83">
        <v>90</v>
      </c>
      <c r="AI79" s="83">
        <v>90</v>
      </c>
      <c r="AJ79" s="83">
        <v>90</v>
      </c>
      <c r="AK79" s="83">
        <v>90</v>
      </c>
      <c r="AL79" s="71" t="s">
        <v>95</v>
      </c>
      <c r="AM79" s="12"/>
      <c r="AN79" s="28"/>
      <c r="AO79" s="28"/>
    </row>
    <row r="80" spans="1:57" s="22" customFormat="1" ht="78.75" customHeight="1" x14ac:dyDescent="0.25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3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3</v>
      </c>
      <c r="Z80" s="76">
        <v>0</v>
      </c>
      <c r="AA80" s="76">
        <v>0</v>
      </c>
      <c r="AB80" s="76">
        <v>0</v>
      </c>
      <c r="AC80" s="131" t="s">
        <v>296</v>
      </c>
      <c r="AD80" s="81" t="s">
        <v>100</v>
      </c>
      <c r="AE80" s="132">
        <v>40</v>
      </c>
      <c r="AF80" s="132">
        <v>40</v>
      </c>
      <c r="AG80" s="132">
        <v>40</v>
      </c>
      <c r="AH80" s="132">
        <v>40</v>
      </c>
      <c r="AI80" s="132">
        <v>40</v>
      </c>
      <c r="AJ80" s="132">
        <v>40</v>
      </c>
      <c r="AK80" s="132">
        <v>40</v>
      </c>
      <c r="AL80" s="71" t="s">
        <v>95</v>
      </c>
      <c r="AM80" s="12"/>
      <c r="AN80" s="28"/>
      <c r="AO80" s="28"/>
    </row>
    <row r="81" spans="1:94" s="22" customFormat="1" ht="52.5" customHeight="1" x14ac:dyDescent="0.25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3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3</v>
      </c>
      <c r="Z81" s="76">
        <v>0</v>
      </c>
      <c r="AA81" s="76">
        <v>0</v>
      </c>
      <c r="AB81" s="76">
        <v>1</v>
      </c>
      <c r="AC81" s="115" t="s">
        <v>146</v>
      </c>
      <c r="AD81" s="133" t="s">
        <v>100</v>
      </c>
      <c r="AE81" s="83">
        <v>90</v>
      </c>
      <c r="AF81" s="83">
        <v>90</v>
      </c>
      <c r="AG81" s="83">
        <v>90</v>
      </c>
      <c r="AH81" s="83">
        <v>95</v>
      </c>
      <c r="AI81" s="83">
        <v>98</v>
      </c>
      <c r="AJ81" s="83">
        <v>100</v>
      </c>
      <c r="AK81" s="83">
        <v>100</v>
      </c>
      <c r="AL81" s="71" t="s">
        <v>95</v>
      </c>
      <c r="AM81" s="28"/>
      <c r="AN81" s="28"/>
      <c r="AO81" s="28"/>
    </row>
    <row r="82" spans="1:94" s="22" customFormat="1" ht="66.400000000000006" customHeight="1" x14ac:dyDescent="0.25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 t="s">
        <v>285</v>
      </c>
      <c r="O82" s="75">
        <v>3</v>
      </c>
      <c r="P82" s="75">
        <v>0</v>
      </c>
      <c r="Q82" s="75">
        <v>4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4</v>
      </c>
      <c r="Z82" s="76">
        <v>0</v>
      </c>
      <c r="AA82" s="76">
        <v>0</v>
      </c>
      <c r="AB82" s="76">
        <v>0</v>
      </c>
      <c r="AC82" s="80" t="s">
        <v>147</v>
      </c>
      <c r="AD82" s="133" t="s">
        <v>94</v>
      </c>
      <c r="AE82" s="109">
        <v>3799500</v>
      </c>
      <c r="AF82" s="109">
        <v>3983800</v>
      </c>
      <c r="AG82" s="109">
        <v>3946900</v>
      </c>
      <c r="AH82" s="109">
        <v>3946900</v>
      </c>
      <c r="AI82" s="109">
        <v>3946900</v>
      </c>
      <c r="AJ82" s="109">
        <v>3946900</v>
      </c>
      <c r="AK82" s="109">
        <f>AJ82+AI82+AH82+AG82+AF82+AE82</f>
        <v>23570900</v>
      </c>
      <c r="AL82" s="71" t="s">
        <v>95</v>
      </c>
      <c r="AM82" s="28"/>
      <c r="AN82" s="28"/>
      <c r="AO82" s="28"/>
    </row>
    <row r="83" spans="1:94" s="22" customFormat="1" ht="114" customHeight="1" x14ac:dyDescent="0.25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 t="s">
        <v>285</v>
      </c>
      <c r="O83" s="75">
        <v>3</v>
      </c>
      <c r="P83" s="75">
        <v>0</v>
      </c>
      <c r="Q83" s="75">
        <v>4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4</v>
      </c>
      <c r="Z83" s="76">
        <v>0</v>
      </c>
      <c r="AA83" s="76">
        <v>0</v>
      </c>
      <c r="AB83" s="76">
        <v>1</v>
      </c>
      <c r="AC83" s="80" t="s">
        <v>295</v>
      </c>
      <c r="AD83" s="133" t="s">
        <v>100</v>
      </c>
      <c r="AE83" s="83">
        <v>100</v>
      </c>
      <c r="AF83" s="83">
        <v>100</v>
      </c>
      <c r="AG83" s="83">
        <v>100</v>
      </c>
      <c r="AH83" s="83">
        <v>100</v>
      </c>
      <c r="AI83" s="83">
        <v>100</v>
      </c>
      <c r="AJ83" s="83">
        <v>100</v>
      </c>
      <c r="AK83" s="83">
        <v>100</v>
      </c>
      <c r="AL83" s="71" t="s">
        <v>95</v>
      </c>
      <c r="AM83" s="28"/>
      <c r="AN83" s="28"/>
      <c r="AO83" s="28"/>
    </row>
    <row r="84" spans="1:94" s="22" customFormat="1" ht="135" customHeight="1" x14ac:dyDescent="0.25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5</v>
      </c>
      <c r="O84" s="75">
        <v>3</v>
      </c>
      <c r="P84" s="75">
        <v>0</v>
      </c>
      <c r="Q84" s="75">
        <v>3</v>
      </c>
      <c r="R84" s="75">
        <v>1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5</v>
      </c>
      <c r="Z84" s="76">
        <v>0</v>
      </c>
      <c r="AA84" s="76">
        <v>0</v>
      </c>
      <c r="AB84" s="76">
        <v>0</v>
      </c>
      <c r="AC84" s="80" t="s">
        <v>277</v>
      </c>
      <c r="AD84" s="133" t="s">
        <v>94</v>
      </c>
      <c r="AE84" s="109">
        <v>4765300</v>
      </c>
      <c r="AF84" s="109">
        <v>4765300</v>
      </c>
      <c r="AG84" s="109">
        <v>4765300</v>
      </c>
      <c r="AH84" s="109">
        <v>4765300</v>
      </c>
      <c r="AI84" s="109">
        <v>4765300</v>
      </c>
      <c r="AJ84" s="109">
        <v>4765300</v>
      </c>
      <c r="AK84" s="109">
        <f>AJ84+AI84+AH84+AG84+AF84+AE84</f>
        <v>28591800</v>
      </c>
      <c r="AL84" s="71" t="s">
        <v>95</v>
      </c>
      <c r="AM84" s="28"/>
      <c r="AN84" s="28"/>
      <c r="AO84" s="28"/>
    </row>
    <row r="85" spans="1:94" s="22" customFormat="1" ht="39.75" customHeight="1" x14ac:dyDescent="0.25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5</v>
      </c>
      <c r="O85" s="75">
        <v>3</v>
      </c>
      <c r="P85" s="75">
        <v>0</v>
      </c>
      <c r="Q85" s="75">
        <v>3</v>
      </c>
      <c r="R85" s="75">
        <v>1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5</v>
      </c>
      <c r="Z85" s="76">
        <v>0</v>
      </c>
      <c r="AA85" s="76">
        <v>0</v>
      </c>
      <c r="AB85" s="76">
        <v>1</v>
      </c>
      <c r="AC85" s="80" t="s">
        <v>286</v>
      </c>
      <c r="AD85" s="133" t="s">
        <v>110</v>
      </c>
      <c r="AE85" s="83">
        <v>63</v>
      </c>
      <c r="AF85" s="83">
        <v>63</v>
      </c>
      <c r="AG85" s="83">
        <v>63</v>
      </c>
      <c r="AH85" s="83">
        <v>63</v>
      </c>
      <c r="AI85" s="83">
        <v>63</v>
      </c>
      <c r="AJ85" s="83">
        <v>63</v>
      </c>
      <c r="AK85" s="83">
        <v>63</v>
      </c>
      <c r="AL85" s="71" t="s">
        <v>95</v>
      </c>
      <c r="AM85" s="28"/>
      <c r="AN85" s="28"/>
      <c r="AO85" s="28"/>
    </row>
    <row r="86" spans="1:94" s="22" customFormat="1" ht="58.35" customHeight="1" x14ac:dyDescent="0.25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0</v>
      </c>
      <c r="AC86" s="157" t="s">
        <v>278</v>
      </c>
      <c r="AD86" s="133" t="s">
        <v>148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95</v>
      </c>
      <c r="AM86" s="28"/>
      <c r="AN86" s="28"/>
      <c r="AO86" s="28"/>
    </row>
    <row r="87" spans="1:94" s="22" customFormat="1" ht="42.95" customHeight="1" x14ac:dyDescent="0.25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1</v>
      </c>
      <c r="AC87" s="157" t="s">
        <v>149</v>
      </c>
      <c r="AD87" s="133" t="s">
        <v>148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95</v>
      </c>
      <c r="AM87" s="28"/>
      <c r="AN87" s="28"/>
      <c r="AO87" s="28"/>
    </row>
    <row r="88" spans="1:94" s="22" customFormat="1" ht="42.95" customHeight="1" x14ac:dyDescent="0.25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4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2</v>
      </c>
      <c r="AC88" s="157" t="s">
        <v>150</v>
      </c>
      <c r="AD88" s="133" t="s">
        <v>148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95</v>
      </c>
      <c r="AM88" s="28"/>
      <c r="AN88" s="28"/>
      <c r="AO88" s="28"/>
    </row>
    <row r="89" spans="1:94" s="22" customFormat="1" ht="42.95" customHeight="1" x14ac:dyDescent="0.25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4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6</v>
      </c>
      <c r="Z89" s="76">
        <v>0</v>
      </c>
      <c r="AA89" s="76">
        <v>0</v>
      </c>
      <c r="AB89" s="76">
        <v>3</v>
      </c>
      <c r="AC89" s="157" t="s">
        <v>151</v>
      </c>
      <c r="AD89" s="133" t="s">
        <v>148</v>
      </c>
      <c r="AE89" s="83">
        <v>1</v>
      </c>
      <c r="AF89" s="83">
        <v>1</v>
      </c>
      <c r="AG89" s="83">
        <v>1</v>
      </c>
      <c r="AH89" s="83">
        <v>1</v>
      </c>
      <c r="AI89" s="83">
        <v>1</v>
      </c>
      <c r="AJ89" s="83">
        <v>1</v>
      </c>
      <c r="AK89" s="83">
        <v>1</v>
      </c>
      <c r="AL89" s="71" t="s">
        <v>95</v>
      </c>
      <c r="AM89" s="28"/>
      <c r="AN89" s="28"/>
      <c r="AO89" s="28"/>
    </row>
    <row r="90" spans="1:94" s="22" customFormat="1" ht="42.95" customHeight="1" x14ac:dyDescent="0.25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4</v>
      </c>
      <c r="AC90" s="157" t="s">
        <v>292</v>
      </c>
      <c r="AD90" s="133" t="s">
        <v>148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95</v>
      </c>
      <c r="AM90" s="28"/>
      <c r="AN90" s="28"/>
      <c r="AO90" s="28"/>
    </row>
    <row r="91" spans="1:94" s="22" customFormat="1" ht="42.95" customHeight="1" x14ac:dyDescent="0.25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4">
        <v>1</v>
      </c>
      <c r="J91" s="75">
        <v>7</v>
      </c>
      <c r="K91" s="75">
        <v>2</v>
      </c>
      <c r="L91" s="75">
        <v>0</v>
      </c>
      <c r="M91" s="75">
        <v>2</v>
      </c>
      <c r="N91" s="75">
        <v>2</v>
      </c>
      <c r="O91" s="75">
        <v>0</v>
      </c>
      <c r="P91" s="75">
        <v>2</v>
      </c>
      <c r="Q91" s="75">
        <v>4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2</v>
      </c>
      <c r="X91" s="76">
        <v>2</v>
      </c>
      <c r="Y91" s="76">
        <v>6</v>
      </c>
      <c r="Z91" s="76">
        <v>0</v>
      </c>
      <c r="AA91" s="76">
        <v>0</v>
      </c>
      <c r="AB91" s="76">
        <v>5</v>
      </c>
      <c r="AC91" s="157" t="s">
        <v>293</v>
      </c>
      <c r="AD91" s="133" t="s">
        <v>148</v>
      </c>
      <c r="AE91" s="83">
        <v>1</v>
      </c>
      <c r="AF91" s="83">
        <v>1</v>
      </c>
      <c r="AG91" s="83">
        <v>1</v>
      </c>
      <c r="AH91" s="83">
        <v>1</v>
      </c>
      <c r="AI91" s="83">
        <v>1</v>
      </c>
      <c r="AJ91" s="83">
        <v>1</v>
      </c>
      <c r="AK91" s="83">
        <v>1</v>
      </c>
      <c r="AL91" s="71" t="s">
        <v>95</v>
      </c>
      <c r="AM91" s="28"/>
      <c r="AN91" s="28"/>
      <c r="AO91" s="28"/>
    </row>
    <row r="92" spans="1:94" s="22" customFormat="1" ht="42.95" customHeight="1" x14ac:dyDescent="0.25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4">
        <v>1</v>
      </c>
      <c r="J92" s="75">
        <v>7</v>
      </c>
      <c r="K92" s="75">
        <v>2</v>
      </c>
      <c r="L92" s="75">
        <v>0</v>
      </c>
      <c r="M92" s="75">
        <v>2</v>
      </c>
      <c r="N92" s="75">
        <v>2</v>
      </c>
      <c r="O92" s="75">
        <v>0</v>
      </c>
      <c r="P92" s="75">
        <v>2</v>
      </c>
      <c r="Q92" s="75">
        <v>4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2</v>
      </c>
      <c r="X92" s="76">
        <v>2</v>
      </c>
      <c r="Y92" s="76">
        <v>6</v>
      </c>
      <c r="Z92" s="76">
        <v>0</v>
      </c>
      <c r="AA92" s="76">
        <v>0</v>
      </c>
      <c r="AB92" s="76">
        <v>6</v>
      </c>
      <c r="AC92" s="157" t="s">
        <v>291</v>
      </c>
      <c r="AD92" s="133" t="s">
        <v>148</v>
      </c>
      <c r="AE92" s="83">
        <v>1</v>
      </c>
      <c r="AF92" s="83">
        <v>1</v>
      </c>
      <c r="AG92" s="83">
        <v>1</v>
      </c>
      <c r="AH92" s="83">
        <v>1</v>
      </c>
      <c r="AI92" s="83">
        <v>1</v>
      </c>
      <c r="AJ92" s="83">
        <v>1</v>
      </c>
      <c r="AK92" s="83">
        <v>1</v>
      </c>
      <c r="AL92" s="71" t="s">
        <v>95</v>
      </c>
      <c r="AM92" s="28"/>
      <c r="AN92" s="28"/>
      <c r="AO92" s="28"/>
    </row>
    <row r="93" spans="1:94" s="146" customFormat="1" ht="111.75" customHeight="1" x14ac:dyDescent="0.25">
      <c r="A93" s="135"/>
      <c r="B93" s="136">
        <v>8</v>
      </c>
      <c r="C93" s="136">
        <v>0</v>
      </c>
      <c r="D93" s="136">
        <v>5</v>
      </c>
      <c r="E93" s="137">
        <v>0</v>
      </c>
      <c r="F93" s="137">
        <v>7</v>
      </c>
      <c r="G93" s="137">
        <v>0</v>
      </c>
      <c r="H93" s="137">
        <v>2</v>
      </c>
      <c r="I93" s="137">
        <v>1</v>
      </c>
      <c r="J93" s="138">
        <v>7</v>
      </c>
      <c r="K93" s="138">
        <v>2</v>
      </c>
      <c r="L93" s="138">
        <v>0</v>
      </c>
      <c r="M93" s="138">
        <v>3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1</v>
      </c>
      <c r="T93" s="138">
        <v>7</v>
      </c>
      <c r="U93" s="139">
        <v>2</v>
      </c>
      <c r="V93" s="139">
        <v>0</v>
      </c>
      <c r="W93" s="139">
        <v>3</v>
      </c>
      <c r="X93" s="139">
        <v>0</v>
      </c>
      <c r="Y93" s="139">
        <v>0</v>
      </c>
      <c r="Z93" s="139">
        <v>0</v>
      </c>
      <c r="AA93" s="139">
        <v>0</v>
      </c>
      <c r="AB93" s="139">
        <v>0</v>
      </c>
      <c r="AC93" s="140" t="s">
        <v>308</v>
      </c>
      <c r="AD93" s="141" t="s">
        <v>94</v>
      </c>
      <c r="AE93" s="142">
        <f>AE107+AE112+AE119+AE128+AE131</f>
        <v>28504895</v>
      </c>
      <c r="AF93" s="142">
        <f t="shared" ref="AF93:AK93" si="7">AF107+AF112+AF119+AF128+AF131</f>
        <v>25772559</v>
      </c>
      <c r="AG93" s="142">
        <f t="shared" si="7"/>
        <v>23772559</v>
      </c>
      <c r="AH93" s="142">
        <f t="shared" si="7"/>
        <v>23772559</v>
      </c>
      <c r="AI93" s="142">
        <f t="shared" si="7"/>
        <v>23772559</v>
      </c>
      <c r="AJ93" s="142">
        <f t="shared" si="7"/>
        <v>23772559</v>
      </c>
      <c r="AK93" s="142">
        <f t="shared" si="7"/>
        <v>149367690</v>
      </c>
      <c r="AL93" s="71" t="s">
        <v>95</v>
      </c>
      <c r="AM93" s="143"/>
      <c r="AN93" s="144"/>
      <c r="AO93" s="144"/>
      <c r="AP93" s="145"/>
      <c r="AQ93" s="145"/>
      <c r="AR93" s="145"/>
    </row>
    <row r="94" spans="1:94" s="151" customFormat="1" ht="34.5" customHeight="1" x14ac:dyDescent="0.25">
      <c r="A94" s="12"/>
      <c r="B94" s="64">
        <v>8</v>
      </c>
      <c r="C94" s="64">
        <v>0</v>
      </c>
      <c r="D94" s="64">
        <v>5</v>
      </c>
      <c r="E94" s="75">
        <v>0</v>
      </c>
      <c r="F94" s="75">
        <v>7</v>
      </c>
      <c r="G94" s="75">
        <v>0</v>
      </c>
      <c r="H94" s="75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1</v>
      </c>
      <c r="AC94" s="80" t="s">
        <v>152</v>
      </c>
      <c r="AD94" s="107" t="s">
        <v>100</v>
      </c>
      <c r="AE94" s="147">
        <v>89</v>
      </c>
      <c r="AF94" s="147">
        <v>89</v>
      </c>
      <c r="AG94" s="147">
        <v>90</v>
      </c>
      <c r="AH94" s="147">
        <v>90</v>
      </c>
      <c r="AI94" s="147">
        <v>90</v>
      </c>
      <c r="AJ94" s="147">
        <v>90</v>
      </c>
      <c r="AK94" s="147">
        <v>90</v>
      </c>
      <c r="AL94" s="71" t="s">
        <v>95</v>
      </c>
      <c r="AM94" s="148"/>
      <c r="AN94" s="2"/>
      <c r="AO94" s="2"/>
      <c r="AP94" s="24"/>
      <c r="AQ94" s="24"/>
      <c r="AR94" s="24"/>
      <c r="AS94" s="149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</row>
    <row r="95" spans="1:94" s="22" customFormat="1" ht="50.25" customHeight="1" x14ac:dyDescent="0.25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2</v>
      </c>
      <c r="AC95" s="80" t="s">
        <v>294</v>
      </c>
      <c r="AD95" s="78" t="s">
        <v>98</v>
      </c>
      <c r="AE95" s="82">
        <v>1</v>
      </c>
      <c r="AF95" s="82">
        <v>1</v>
      </c>
      <c r="AG95" s="82">
        <v>1</v>
      </c>
      <c r="AH95" s="82">
        <v>1</v>
      </c>
      <c r="AI95" s="82">
        <v>1</v>
      </c>
      <c r="AJ95" s="82">
        <v>1</v>
      </c>
      <c r="AK95" s="82">
        <v>1</v>
      </c>
      <c r="AL95" s="71" t="s">
        <v>95</v>
      </c>
      <c r="AM95" s="12"/>
      <c r="AN95" s="28"/>
      <c r="AO95" s="28"/>
    </row>
    <row r="96" spans="1:94" s="22" customFormat="1" ht="47.25" x14ac:dyDescent="0.25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3</v>
      </c>
      <c r="AC96" s="115" t="s">
        <v>153</v>
      </c>
      <c r="AD96" s="107" t="s">
        <v>100</v>
      </c>
      <c r="AE96" s="83">
        <v>100</v>
      </c>
      <c r="AF96" s="83">
        <v>100</v>
      </c>
      <c r="AG96" s="83">
        <v>100</v>
      </c>
      <c r="AH96" s="83">
        <v>100</v>
      </c>
      <c r="AI96" s="83">
        <v>100</v>
      </c>
      <c r="AJ96" s="83">
        <v>100</v>
      </c>
      <c r="AK96" s="83">
        <v>100</v>
      </c>
      <c r="AL96" s="71" t="s">
        <v>95</v>
      </c>
      <c r="AM96" s="12"/>
      <c r="AN96" s="28"/>
      <c r="AO96" s="28"/>
    </row>
    <row r="97" spans="1:49" s="22" customFormat="1" ht="95.1" customHeight="1" x14ac:dyDescent="0.25">
      <c r="A97" s="28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0</v>
      </c>
      <c r="Y97" s="76">
        <v>0</v>
      </c>
      <c r="Z97" s="76">
        <v>0</v>
      </c>
      <c r="AA97" s="76">
        <v>0</v>
      </c>
      <c r="AB97" s="76">
        <v>4</v>
      </c>
      <c r="AC97" s="152" t="s">
        <v>154</v>
      </c>
      <c r="AD97" s="78" t="s">
        <v>100</v>
      </c>
      <c r="AE97" s="109">
        <v>0.8</v>
      </c>
      <c r="AF97" s="109">
        <v>0.85</v>
      </c>
      <c r="AG97" s="109">
        <v>0.85</v>
      </c>
      <c r="AH97" s="109">
        <v>0.85</v>
      </c>
      <c r="AI97" s="109">
        <v>0.85</v>
      </c>
      <c r="AJ97" s="109">
        <v>0.85</v>
      </c>
      <c r="AK97" s="109">
        <v>0.85</v>
      </c>
      <c r="AL97" s="71" t="s">
        <v>95</v>
      </c>
      <c r="AM97" s="12"/>
      <c r="AN97" s="28"/>
      <c r="AO97" s="28"/>
    </row>
    <row r="98" spans="1:49" s="22" customFormat="1" ht="67.5" customHeight="1" x14ac:dyDescent="0.25">
      <c r="A98" s="28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0</v>
      </c>
      <c r="Y98" s="76">
        <v>0</v>
      </c>
      <c r="Z98" s="76">
        <v>0</v>
      </c>
      <c r="AA98" s="76">
        <v>0</v>
      </c>
      <c r="AB98" s="76">
        <v>5</v>
      </c>
      <c r="AC98" s="115" t="s">
        <v>155</v>
      </c>
      <c r="AD98" s="78" t="s">
        <v>98</v>
      </c>
      <c r="AE98" s="116">
        <v>1</v>
      </c>
      <c r="AF98" s="116">
        <v>1</v>
      </c>
      <c r="AG98" s="116">
        <v>1</v>
      </c>
      <c r="AH98" s="116">
        <v>1</v>
      </c>
      <c r="AI98" s="116">
        <v>1</v>
      </c>
      <c r="AJ98" s="116">
        <v>1</v>
      </c>
      <c r="AK98" s="116">
        <v>1</v>
      </c>
      <c r="AL98" s="71" t="s">
        <v>95</v>
      </c>
      <c r="AM98" s="2"/>
      <c r="AN98" s="28"/>
      <c r="AO98" s="28"/>
    </row>
    <row r="99" spans="1:49" s="22" customFormat="1" ht="66" customHeight="1" x14ac:dyDescent="0.25">
      <c r="A99" s="148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0</v>
      </c>
      <c r="AC99" s="115" t="s">
        <v>156</v>
      </c>
      <c r="AD99" s="78" t="s">
        <v>94</v>
      </c>
      <c r="AE99" s="153">
        <v>0</v>
      </c>
      <c r="AF99" s="153">
        <v>0</v>
      </c>
      <c r="AG99" s="153">
        <v>0</v>
      </c>
      <c r="AH99" s="153">
        <v>0</v>
      </c>
      <c r="AI99" s="153">
        <v>0</v>
      </c>
      <c r="AJ99" s="153">
        <v>0</v>
      </c>
      <c r="AK99" s="153">
        <v>0</v>
      </c>
      <c r="AL99" s="71" t="s">
        <v>95</v>
      </c>
      <c r="AM99" s="28"/>
      <c r="AN99" s="28"/>
      <c r="AO99" s="28"/>
    </row>
    <row r="100" spans="1:49" s="22" customFormat="1" ht="52.5" customHeight="1" x14ac:dyDescent="0.25">
      <c r="A100" s="148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1</v>
      </c>
      <c r="AC100" s="134" t="s">
        <v>157</v>
      </c>
      <c r="AD100" s="78" t="s">
        <v>100</v>
      </c>
      <c r="AE100" s="153">
        <v>50</v>
      </c>
      <c r="AF100" s="153">
        <v>60</v>
      </c>
      <c r="AG100" s="153">
        <v>60</v>
      </c>
      <c r="AH100" s="153">
        <v>60</v>
      </c>
      <c r="AI100" s="153">
        <v>70</v>
      </c>
      <c r="AJ100" s="153">
        <v>70</v>
      </c>
      <c r="AK100" s="153">
        <v>70</v>
      </c>
      <c r="AL100" s="71" t="s">
        <v>95</v>
      </c>
      <c r="AM100" s="28"/>
      <c r="AN100" s="28"/>
      <c r="AO100" s="28"/>
    </row>
    <row r="101" spans="1:49" s="22" customFormat="1" ht="40.5" customHeight="1" x14ac:dyDescent="0.25">
      <c r="A101" s="148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2</v>
      </c>
      <c r="AC101" s="115" t="s">
        <v>158</v>
      </c>
      <c r="AD101" s="118" t="s">
        <v>100</v>
      </c>
      <c r="AE101" s="117">
        <v>50</v>
      </c>
      <c r="AF101" s="117">
        <v>50</v>
      </c>
      <c r="AG101" s="117">
        <v>50</v>
      </c>
      <c r="AH101" s="117">
        <v>50</v>
      </c>
      <c r="AI101" s="117">
        <v>50</v>
      </c>
      <c r="AJ101" s="117">
        <v>50</v>
      </c>
      <c r="AK101" s="117">
        <v>50</v>
      </c>
      <c r="AL101" s="71" t="s">
        <v>95</v>
      </c>
      <c r="AM101" s="28"/>
      <c r="AN101" s="28"/>
      <c r="AO101" s="28"/>
    </row>
    <row r="102" spans="1:49" s="22" customFormat="1" ht="79.5" customHeight="1" x14ac:dyDescent="0.25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3</v>
      </c>
      <c r="AC102" s="115" t="s">
        <v>159</v>
      </c>
      <c r="AD102" s="81" t="s">
        <v>98</v>
      </c>
      <c r="AE102" s="82">
        <v>1</v>
      </c>
      <c r="AF102" s="82">
        <v>1</v>
      </c>
      <c r="AG102" s="82">
        <v>1</v>
      </c>
      <c r="AH102" s="82">
        <v>1</v>
      </c>
      <c r="AI102" s="82">
        <v>1</v>
      </c>
      <c r="AJ102" s="82">
        <v>1</v>
      </c>
      <c r="AK102" s="82">
        <v>1</v>
      </c>
      <c r="AL102" s="71" t="s">
        <v>95</v>
      </c>
      <c r="AM102" s="28"/>
      <c r="AN102" s="28"/>
      <c r="AO102" s="28"/>
    </row>
    <row r="103" spans="1:49" s="22" customFormat="1" ht="31.5" x14ac:dyDescent="0.25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4</v>
      </c>
      <c r="AC103" s="115" t="s">
        <v>160</v>
      </c>
      <c r="AD103" s="118" t="s">
        <v>100</v>
      </c>
      <c r="AE103" s="83">
        <v>100</v>
      </c>
      <c r="AF103" s="83">
        <v>100</v>
      </c>
      <c r="AG103" s="83">
        <v>100</v>
      </c>
      <c r="AH103" s="83">
        <v>100</v>
      </c>
      <c r="AI103" s="83">
        <v>100</v>
      </c>
      <c r="AJ103" s="83">
        <v>100</v>
      </c>
      <c r="AK103" s="83">
        <v>100</v>
      </c>
      <c r="AL103" s="71" t="s">
        <v>95</v>
      </c>
      <c r="AM103" s="28"/>
      <c r="AN103" s="28"/>
      <c r="AO103" s="28"/>
    </row>
    <row r="104" spans="1:49" s="22" customFormat="1" ht="47.25" x14ac:dyDescent="0.25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5</v>
      </c>
      <c r="AC104" s="80" t="s">
        <v>161</v>
      </c>
      <c r="AD104" s="78" t="s">
        <v>98</v>
      </c>
      <c r="AE104" s="154">
        <v>1</v>
      </c>
      <c r="AF104" s="154">
        <v>1</v>
      </c>
      <c r="AG104" s="154">
        <v>1</v>
      </c>
      <c r="AH104" s="154">
        <v>1</v>
      </c>
      <c r="AI104" s="154">
        <v>1</v>
      </c>
      <c r="AJ104" s="154">
        <v>1</v>
      </c>
      <c r="AK104" s="154">
        <v>1</v>
      </c>
      <c r="AL104" s="71" t="s">
        <v>95</v>
      </c>
      <c r="AM104" s="28"/>
      <c r="AN104" s="28"/>
      <c r="AO104" s="28"/>
    </row>
    <row r="105" spans="1:49" s="22" customFormat="1" ht="54" customHeight="1" x14ac:dyDescent="0.25">
      <c r="A105" s="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2</v>
      </c>
      <c r="O105" s="75">
        <v>0</v>
      </c>
      <c r="P105" s="75">
        <v>3</v>
      </c>
      <c r="Q105" s="75">
        <v>1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1</v>
      </c>
      <c r="Z105" s="76">
        <v>0</v>
      </c>
      <c r="AA105" s="76">
        <v>0</v>
      </c>
      <c r="AB105" s="76">
        <v>6</v>
      </c>
      <c r="AC105" s="115" t="s">
        <v>162</v>
      </c>
      <c r="AD105" s="78" t="s">
        <v>98</v>
      </c>
      <c r="AE105" s="82">
        <v>1</v>
      </c>
      <c r="AF105" s="82">
        <v>1</v>
      </c>
      <c r="AG105" s="82">
        <v>1</v>
      </c>
      <c r="AH105" s="82">
        <v>1</v>
      </c>
      <c r="AI105" s="82">
        <v>1</v>
      </c>
      <c r="AJ105" s="82">
        <v>1</v>
      </c>
      <c r="AK105" s="82">
        <v>1</v>
      </c>
      <c r="AL105" s="71" t="s">
        <v>95</v>
      </c>
      <c r="AM105" s="28"/>
      <c r="AN105" s="28"/>
      <c r="AO105" s="28"/>
    </row>
    <row r="106" spans="1:49" s="22" customFormat="1" ht="99" customHeight="1" x14ac:dyDescent="0.25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75">
        <v>0</v>
      </c>
      <c r="M106" s="75">
        <v>3</v>
      </c>
      <c r="N106" s="75">
        <v>2</v>
      </c>
      <c r="O106" s="75">
        <v>0</v>
      </c>
      <c r="P106" s="75">
        <v>3</v>
      </c>
      <c r="Q106" s="75">
        <v>1</v>
      </c>
      <c r="R106" s="75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1</v>
      </c>
      <c r="Z106" s="76">
        <v>0</v>
      </c>
      <c r="AA106" s="76">
        <v>0</v>
      </c>
      <c r="AB106" s="76">
        <v>7</v>
      </c>
      <c r="AC106" s="80" t="s">
        <v>163</v>
      </c>
      <c r="AD106" s="107" t="s">
        <v>100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95</v>
      </c>
      <c r="AM106" s="28"/>
      <c r="AN106" s="28"/>
      <c r="AO106" s="28"/>
    </row>
    <row r="107" spans="1:49" s="299" customFormat="1" ht="36" customHeight="1" x14ac:dyDescent="0.25">
      <c r="A107" s="302"/>
      <c r="B107" s="252">
        <v>8</v>
      </c>
      <c r="C107" s="252">
        <v>0</v>
      </c>
      <c r="D107" s="252">
        <v>5</v>
      </c>
      <c r="E107" s="293">
        <v>0</v>
      </c>
      <c r="F107" s="293">
        <v>7</v>
      </c>
      <c r="G107" s="293">
        <v>0</v>
      </c>
      <c r="H107" s="293">
        <v>2</v>
      </c>
      <c r="I107" s="294">
        <v>1</v>
      </c>
      <c r="J107" s="294">
        <v>7</v>
      </c>
      <c r="K107" s="294">
        <v>2</v>
      </c>
      <c r="L107" s="294">
        <v>0</v>
      </c>
      <c r="M107" s="294">
        <v>3</v>
      </c>
      <c r="N107" s="294">
        <v>2</v>
      </c>
      <c r="O107" s="294">
        <v>0</v>
      </c>
      <c r="P107" s="294">
        <v>3</v>
      </c>
      <c r="Q107" s="294">
        <v>2</v>
      </c>
      <c r="R107" s="294">
        <v>0</v>
      </c>
      <c r="S107" s="294">
        <v>1</v>
      </c>
      <c r="T107" s="294">
        <v>7</v>
      </c>
      <c r="U107" s="295">
        <v>2</v>
      </c>
      <c r="V107" s="295">
        <v>0</v>
      </c>
      <c r="W107" s="295">
        <v>3</v>
      </c>
      <c r="X107" s="295">
        <v>3</v>
      </c>
      <c r="Y107" s="295">
        <v>2</v>
      </c>
      <c r="Z107" s="295">
        <v>0</v>
      </c>
      <c r="AA107" s="295">
        <v>0</v>
      </c>
      <c r="AB107" s="295">
        <v>0</v>
      </c>
      <c r="AC107" s="303" t="s">
        <v>164</v>
      </c>
      <c r="AD107" s="304" t="s">
        <v>94</v>
      </c>
      <c r="AE107" s="305">
        <v>22904827</v>
      </c>
      <c r="AF107" s="305">
        <v>20172491</v>
      </c>
      <c r="AG107" s="305">
        <v>18172491</v>
      </c>
      <c r="AH107" s="305">
        <v>18172491</v>
      </c>
      <c r="AI107" s="305">
        <v>18172491</v>
      </c>
      <c r="AJ107" s="305">
        <v>18172491</v>
      </c>
      <c r="AK107" s="305">
        <f>AJ107+AI107+AH107+AG107+AF107+AE107</f>
        <v>115767282</v>
      </c>
      <c r="AL107" s="254" t="s">
        <v>95</v>
      </c>
      <c r="AM107" s="292"/>
      <c r="AN107" s="292"/>
      <c r="AO107" s="292"/>
    </row>
    <row r="108" spans="1:49" s="22" customFormat="1" ht="63" x14ac:dyDescent="0.25">
      <c r="A108" s="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2">
        <v>0</v>
      </c>
      <c r="M108" s="102">
        <v>3</v>
      </c>
      <c r="N108" s="102">
        <v>2</v>
      </c>
      <c r="O108" s="102">
        <v>0</v>
      </c>
      <c r="P108" s="102">
        <v>3</v>
      </c>
      <c r="Q108" s="102">
        <v>2</v>
      </c>
      <c r="R108" s="102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1</v>
      </c>
      <c r="AC108" s="80" t="s">
        <v>165</v>
      </c>
      <c r="AD108" s="107" t="s">
        <v>100</v>
      </c>
      <c r="AE108" s="83">
        <v>100</v>
      </c>
      <c r="AF108" s="83">
        <v>100</v>
      </c>
      <c r="AG108" s="83">
        <v>100</v>
      </c>
      <c r="AH108" s="83">
        <v>100</v>
      </c>
      <c r="AI108" s="83">
        <v>100</v>
      </c>
      <c r="AJ108" s="83">
        <v>100</v>
      </c>
      <c r="AK108" s="83">
        <v>100</v>
      </c>
      <c r="AL108" s="71" t="s">
        <v>95</v>
      </c>
      <c r="AM108" s="28"/>
      <c r="AN108" s="28"/>
      <c r="AO108" s="28"/>
    </row>
    <row r="109" spans="1:49" s="22" customFormat="1" ht="32.25" customHeight="1" x14ac:dyDescent="0.25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2">
        <v>0</v>
      </c>
      <c r="M109" s="102">
        <v>3</v>
      </c>
      <c r="N109" s="102">
        <v>2</v>
      </c>
      <c r="O109" s="102">
        <v>0</v>
      </c>
      <c r="P109" s="102">
        <v>3</v>
      </c>
      <c r="Q109" s="102">
        <v>2</v>
      </c>
      <c r="R109" s="102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2</v>
      </c>
      <c r="AC109" s="80" t="s">
        <v>166</v>
      </c>
      <c r="AD109" s="107" t="s">
        <v>98</v>
      </c>
      <c r="AE109" s="83">
        <v>1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71" t="s">
        <v>95</v>
      </c>
      <c r="AM109" s="28"/>
      <c r="AN109" s="28"/>
      <c r="AO109" s="28"/>
    </row>
    <row r="110" spans="1:49" s="22" customFormat="1" ht="94.5" x14ac:dyDescent="0.25">
      <c r="A110" s="12"/>
      <c r="B110" s="64">
        <v>8</v>
      </c>
      <c r="C110" s="64">
        <v>0</v>
      </c>
      <c r="D110" s="64">
        <v>5</v>
      </c>
      <c r="E110" s="74">
        <v>0</v>
      </c>
      <c r="F110" s="74">
        <v>7</v>
      </c>
      <c r="G110" s="74">
        <v>0</v>
      </c>
      <c r="H110" s="74">
        <v>2</v>
      </c>
      <c r="I110" s="75">
        <v>1</v>
      </c>
      <c r="J110" s="75">
        <v>7</v>
      </c>
      <c r="K110" s="75">
        <v>2</v>
      </c>
      <c r="L110" s="102">
        <v>0</v>
      </c>
      <c r="M110" s="102">
        <v>3</v>
      </c>
      <c r="N110" s="102">
        <v>2</v>
      </c>
      <c r="O110" s="102">
        <v>0</v>
      </c>
      <c r="P110" s="102">
        <v>3</v>
      </c>
      <c r="Q110" s="102">
        <v>2</v>
      </c>
      <c r="R110" s="102">
        <v>0</v>
      </c>
      <c r="S110" s="75">
        <v>1</v>
      </c>
      <c r="T110" s="75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2</v>
      </c>
      <c r="Z110" s="76">
        <v>0</v>
      </c>
      <c r="AA110" s="76">
        <v>0</v>
      </c>
      <c r="AB110" s="76">
        <v>3</v>
      </c>
      <c r="AC110" s="80" t="s">
        <v>167</v>
      </c>
      <c r="AD110" s="81" t="s">
        <v>98</v>
      </c>
      <c r="AE110" s="155">
        <v>1</v>
      </c>
      <c r="AF110" s="155">
        <v>1</v>
      </c>
      <c r="AG110" s="155">
        <v>1</v>
      </c>
      <c r="AH110" s="155">
        <v>1</v>
      </c>
      <c r="AI110" s="155">
        <v>1</v>
      </c>
      <c r="AJ110" s="155">
        <v>1</v>
      </c>
      <c r="AK110" s="155">
        <v>1</v>
      </c>
      <c r="AL110" s="71" t="s">
        <v>95</v>
      </c>
      <c r="AM110" s="28"/>
      <c r="AN110" s="28"/>
      <c r="AO110" s="28"/>
    </row>
    <row r="111" spans="1:49" s="22" customFormat="1" ht="31.5" x14ac:dyDescent="0.25">
      <c r="A111" s="12"/>
      <c r="B111" s="64">
        <v>8</v>
      </c>
      <c r="C111" s="64">
        <v>0</v>
      </c>
      <c r="D111" s="64">
        <v>5</v>
      </c>
      <c r="E111" s="74">
        <v>0</v>
      </c>
      <c r="F111" s="74">
        <v>7</v>
      </c>
      <c r="G111" s="74">
        <v>0</v>
      </c>
      <c r="H111" s="74">
        <v>2</v>
      </c>
      <c r="I111" s="75">
        <v>1</v>
      </c>
      <c r="J111" s="75">
        <v>7</v>
      </c>
      <c r="K111" s="75">
        <v>2</v>
      </c>
      <c r="L111" s="102">
        <v>0</v>
      </c>
      <c r="M111" s="102">
        <v>3</v>
      </c>
      <c r="N111" s="102">
        <v>2</v>
      </c>
      <c r="O111" s="102">
        <v>0</v>
      </c>
      <c r="P111" s="102">
        <v>3</v>
      </c>
      <c r="Q111" s="102">
        <v>2</v>
      </c>
      <c r="R111" s="102">
        <v>0</v>
      </c>
      <c r="S111" s="75">
        <v>1</v>
      </c>
      <c r="T111" s="75">
        <v>7</v>
      </c>
      <c r="U111" s="76">
        <v>2</v>
      </c>
      <c r="V111" s="76">
        <v>0</v>
      </c>
      <c r="W111" s="76">
        <v>3</v>
      </c>
      <c r="X111" s="76">
        <v>3</v>
      </c>
      <c r="Y111" s="76">
        <v>2</v>
      </c>
      <c r="Z111" s="76">
        <v>0</v>
      </c>
      <c r="AA111" s="76">
        <v>0</v>
      </c>
      <c r="AB111" s="76">
        <v>4</v>
      </c>
      <c r="AC111" s="80" t="s">
        <v>168</v>
      </c>
      <c r="AD111" s="107" t="s">
        <v>100</v>
      </c>
      <c r="AE111" s="83">
        <v>10</v>
      </c>
      <c r="AF111" s="83">
        <v>10</v>
      </c>
      <c r="AG111" s="83">
        <v>10</v>
      </c>
      <c r="AH111" s="83">
        <v>11</v>
      </c>
      <c r="AI111" s="83">
        <v>12</v>
      </c>
      <c r="AJ111" s="83">
        <v>12</v>
      </c>
      <c r="AK111" s="83">
        <v>12</v>
      </c>
      <c r="AL111" s="71" t="s">
        <v>95</v>
      </c>
      <c r="AM111" s="28"/>
      <c r="AN111" s="28"/>
      <c r="AO111" s="28"/>
      <c r="AS111" s="24"/>
      <c r="AT111" s="24"/>
      <c r="AU111" s="24"/>
      <c r="AV111" s="24"/>
      <c r="AW111" s="24"/>
    </row>
    <row r="112" spans="1:49" s="22" customFormat="1" ht="112.5" customHeight="1" x14ac:dyDescent="0.25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2">
        <v>3</v>
      </c>
      <c r="N112" s="12" t="s">
        <v>135</v>
      </c>
      <c r="O112" s="12">
        <v>0</v>
      </c>
      <c r="P112" s="12">
        <v>2</v>
      </c>
      <c r="Q112" s="12">
        <v>5</v>
      </c>
      <c r="R112" s="12">
        <v>0</v>
      </c>
      <c r="S112" s="12">
        <v>1</v>
      </c>
      <c r="T112" s="12">
        <v>7</v>
      </c>
      <c r="U112" s="76">
        <v>2</v>
      </c>
      <c r="V112" s="76">
        <v>0</v>
      </c>
      <c r="W112" s="76">
        <v>3</v>
      </c>
      <c r="X112" s="76">
        <v>3</v>
      </c>
      <c r="Y112" s="76">
        <v>3</v>
      </c>
      <c r="Z112" s="76">
        <v>0</v>
      </c>
      <c r="AA112" s="76">
        <v>0</v>
      </c>
      <c r="AB112" s="76">
        <v>0</v>
      </c>
      <c r="AC112" s="86" t="s">
        <v>297</v>
      </c>
      <c r="AD112" s="76" t="s">
        <v>94</v>
      </c>
      <c r="AE112" s="121">
        <v>4036768</v>
      </c>
      <c r="AF112" s="121">
        <v>4036768</v>
      </c>
      <c r="AG112" s="121">
        <v>4036768</v>
      </c>
      <c r="AH112" s="121">
        <v>4036768</v>
      </c>
      <c r="AI112" s="121">
        <v>4036768</v>
      </c>
      <c r="AJ112" s="121">
        <v>4036768</v>
      </c>
      <c r="AK112" s="121">
        <f>AJ112+AI112+AH112+AG112+AF112+AE112</f>
        <v>24220608</v>
      </c>
      <c r="AL112" s="71" t="s">
        <v>95</v>
      </c>
      <c r="AM112" s="28"/>
      <c r="AN112" s="28"/>
      <c r="AO112" s="28"/>
    </row>
    <row r="113" spans="1:41" s="22" customFormat="1" ht="51.75" customHeight="1" x14ac:dyDescent="0.25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135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1</v>
      </c>
      <c r="AC113" s="157" t="s">
        <v>169</v>
      </c>
      <c r="AD113" s="158" t="s">
        <v>100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95</v>
      </c>
      <c r="AM113" s="28"/>
      <c r="AN113" s="28"/>
      <c r="AO113" s="28"/>
    </row>
    <row r="114" spans="1:41" s="22" customFormat="1" ht="87" customHeight="1" x14ac:dyDescent="0.25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135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2</v>
      </c>
      <c r="AC114" s="86" t="s">
        <v>309</v>
      </c>
      <c r="AD114" s="159" t="s">
        <v>100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95</v>
      </c>
      <c r="AM114" s="28"/>
      <c r="AN114" s="28"/>
      <c r="AO114" s="28"/>
    </row>
    <row r="115" spans="1:41" s="22" customFormat="1" ht="78.75" x14ac:dyDescent="0.25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05">
        <v>3</v>
      </c>
      <c r="N115" s="105" t="s">
        <v>135</v>
      </c>
      <c r="O115" s="105">
        <v>0</v>
      </c>
      <c r="P115" s="105">
        <v>2</v>
      </c>
      <c r="Q115" s="105">
        <v>5</v>
      </c>
      <c r="R115" s="105">
        <v>0</v>
      </c>
      <c r="S115" s="12">
        <v>1</v>
      </c>
      <c r="T115" s="12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3</v>
      </c>
      <c r="AC115" s="86" t="s">
        <v>170</v>
      </c>
      <c r="AD115" s="159" t="s">
        <v>100</v>
      </c>
      <c r="AE115" s="117">
        <v>100</v>
      </c>
      <c r="AF115" s="117">
        <v>100</v>
      </c>
      <c r="AG115" s="117">
        <v>100</v>
      </c>
      <c r="AH115" s="117">
        <v>100</v>
      </c>
      <c r="AI115" s="117">
        <v>100</v>
      </c>
      <c r="AJ115" s="117">
        <v>100</v>
      </c>
      <c r="AK115" s="117">
        <v>100</v>
      </c>
      <c r="AL115" s="71" t="s">
        <v>95</v>
      </c>
      <c r="AM115" s="28"/>
      <c r="AN115" s="28"/>
      <c r="AO115" s="28"/>
    </row>
    <row r="116" spans="1:41" s="22" customFormat="1" ht="63" x14ac:dyDescent="0.25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5">
        <v>3</v>
      </c>
      <c r="N116" s="105" t="s">
        <v>135</v>
      </c>
      <c r="O116" s="105">
        <v>0</v>
      </c>
      <c r="P116" s="105">
        <v>2</v>
      </c>
      <c r="Q116" s="105">
        <v>5</v>
      </c>
      <c r="R116" s="105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4</v>
      </c>
      <c r="AC116" s="86" t="s">
        <v>311</v>
      </c>
      <c r="AD116" s="159" t="s">
        <v>100</v>
      </c>
      <c r="AE116" s="117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95</v>
      </c>
      <c r="AM116" s="28"/>
      <c r="AN116" s="28"/>
      <c r="AO116" s="28"/>
    </row>
    <row r="117" spans="1:41" s="22" customFormat="1" ht="47.25" x14ac:dyDescent="0.25">
      <c r="A117" s="2"/>
      <c r="B117" s="64"/>
      <c r="C117" s="64"/>
      <c r="D117" s="64"/>
      <c r="E117" s="12"/>
      <c r="F117" s="12"/>
      <c r="G117" s="12"/>
      <c r="H117" s="12"/>
      <c r="I117" s="12"/>
      <c r="J117" s="12"/>
      <c r="K117" s="12"/>
      <c r="L117" s="12"/>
      <c r="M117" s="105"/>
      <c r="N117" s="105"/>
      <c r="O117" s="105"/>
      <c r="P117" s="105"/>
      <c r="Q117" s="105"/>
      <c r="R117" s="105"/>
      <c r="S117" s="12"/>
      <c r="T117" s="12"/>
      <c r="U117" s="8"/>
      <c r="V117" s="8"/>
      <c r="W117" s="8"/>
      <c r="X117" s="8"/>
      <c r="Y117" s="8">
        <v>3</v>
      </c>
      <c r="Z117" s="8"/>
      <c r="AA117" s="8"/>
      <c r="AB117" s="8"/>
      <c r="AC117" s="86" t="s">
        <v>171</v>
      </c>
      <c r="AD117" s="159" t="s">
        <v>100</v>
      </c>
      <c r="AE117" s="117">
        <v>100</v>
      </c>
      <c r="AF117" s="117">
        <v>100</v>
      </c>
      <c r="AG117" s="117">
        <v>100</v>
      </c>
      <c r="AH117" s="117">
        <v>100</v>
      </c>
      <c r="AI117" s="117">
        <v>100</v>
      </c>
      <c r="AJ117" s="117">
        <v>100</v>
      </c>
      <c r="AK117" s="117">
        <v>100</v>
      </c>
      <c r="AL117" s="71" t="s">
        <v>95</v>
      </c>
      <c r="AM117" s="28"/>
      <c r="AN117" s="28"/>
      <c r="AO117" s="28"/>
    </row>
    <row r="118" spans="1:41" s="22" customFormat="1" ht="31.5" x14ac:dyDescent="0.25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05">
        <v>3</v>
      </c>
      <c r="N118" s="105" t="s">
        <v>135</v>
      </c>
      <c r="O118" s="105">
        <v>0</v>
      </c>
      <c r="P118" s="105">
        <v>2</v>
      </c>
      <c r="Q118" s="105">
        <v>5</v>
      </c>
      <c r="R118" s="105">
        <v>0</v>
      </c>
      <c r="S118" s="12">
        <v>1</v>
      </c>
      <c r="T118" s="12">
        <v>7</v>
      </c>
      <c r="U118" s="8">
        <v>2</v>
      </c>
      <c r="V118" s="8">
        <v>0</v>
      </c>
      <c r="W118" s="8">
        <v>3</v>
      </c>
      <c r="X118" s="8">
        <v>3</v>
      </c>
      <c r="Y118" s="8">
        <v>3</v>
      </c>
      <c r="Z118" s="8">
        <v>0</v>
      </c>
      <c r="AA118" s="8">
        <v>0</v>
      </c>
      <c r="AB118" s="8">
        <v>5</v>
      </c>
      <c r="AC118" s="86" t="s">
        <v>172</v>
      </c>
      <c r="AD118" s="159" t="s">
        <v>100</v>
      </c>
      <c r="AE118" s="117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95</v>
      </c>
      <c r="AM118" s="28"/>
      <c r="AN118" s="28"/>
      <c r="AO118" s="28"/>
    </row>
    <row r="119" spans="1:41" s="22" customFormat="1" ht="95.25" customHeight="1" x14ac:dyDescent="0.25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6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0</v>
      </c>
      <c r="AC119" s="160" t="s">
        <v>298</v>
      </c>
      <c r="AD119" s="158" t="s">
        <v>94</v>
      </c>
      <c r="AE119" s="121">
        <v>1509600</v>
      </c>
      <c r="AF119" s="121">
        <v>1509600</v>
      </c>
      <c r="AG119" s="121">
        <v>1509600</v>
      </c>
      <c r="AH119" s="121">
        <v>1509600</v>
      </c>
      <c r="AI119" s="121">
        <v>1509600</v>
      </c>
      <c r="AJ119" s="121">
        <v>1509600</v>
      </c>
      <c r="AK119" s="121">
        <f>AJ119+AI119+AH119+AG119+AF119+AE119</f>
        <v>9057600</v>
      </c>
      <c r="AL119" s="71" t="s">
        <v>95</v>
      </c>
      <c r="AM119" s="28"/>
      <c r="AN119" s="28"/>
      <c r="AO119" s="28"/>
    </row>
    <row r="120" spans="1:41" s="22" customFormat="1" ht="51.75" customHeight="1" x14ac:dyDescent="0.25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6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1</v>
      </c>
      <c r="AC120" s="134" t="s">
        <v>169</v>
      </c>
      <c r="AD120" s="159" t="s">
        <v>100</v>
      </c>
      <c r="AE120" s="121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95</v>
      </c>
      <c r="AM120" s="28"/>
      <c r="AN120" s="28"/>
      <c r="AO120" s="28"/>
    </row>
    <row r="121" spans="1:41" s="22" customFormat="1" ht="85.5" customHeight="1" x14ac:dyDescent="0.25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6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2</v>
      </c>
      <c r="AC121" s="86" t="s">
        <v>310</v>
      </c>
      <c r="AD121" s="159" t="s">
        <v>100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95</v>
      </c>
      <c r="AM121" s="28"/>
      <c r="AN121" s="28"/>
      <c r="AO121" s="28"/>
    </row>
    <row r="122" spans="1:41" s="22" customFormat="1" ht="82.5" customHeight="1" x14ac:dyDescent="0.25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56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3</v>
      </c>
      <c r="AC122" s="86" t="s">
        <v>170</v>
      </c>
      <c r="AD122" s="159" t="s">
        <v>100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95</v>
      </c>
      <c r="AM122" s="28"/>
      <c r="AN122" s="28"/>
      <c r="AO122" s="28"/>
    </row>
    <row r="123" spans="1:41" s="22" customFormat="1" ht="66" customHeight="1" x14ac:dyDescent="0.25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56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4</v>
      </c>
      <c r="AC123" s="86" t="s">
        <v>311</v>
      </c>
      <c r="AD123" s="159" t="s">
        <v>100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95</v>
      </c>
      <c r="AM123" s="28"/>
      <c r="AN123" s="28"/>
      <c r="AO123" s="28"/>
    </row>
    <row r="124" spans="1:41" s="22" customFormat="1" ht="54" customHeight="1" x14ac:dyDescent="0.25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1</v>
      </c>
      <c r="O124" s="12">
        <v>0</v>
      </c>
      <c r="P124" s="12">
        <v>2</v>
      </c>
      <c r="Q124" s="12">
        <v>5</v>
      </c>
      <c r="R124" s="156">
        <v>0</v>
      </c>
      <c r="S124" s="12">
        <v>1</v>
      </c>
      <c r="T124" s="12">
        <v>7</v>
      </c>
      <c r="U124" s="76">
        <v>2</v>
      </c>
      <c r="V124" s="76">
        <v>0</v>
      </c>
      <c r="W124" s="76">
        <v>3</v>
      </c>
      <c r="X124" s="76">
        <v>3</v>
      </c>
      <c r="Y124" s="76">
        <v>4</v>
      </c>
      <c r="Z124" s="76">
        <v>0</v>
      </c>
      <c r="AA124" s="76">
        <v>0</v>
      </c>
      <c r="AB124" s="76">
        <v>5</v>
      </c>
      <c r="AC124" s="86" t="s">
        <v>171</v>
      </c>
      <c r="AD124" s="159" t="s">
        <v>100</v>
      </c>
      <c r="AE124" s="117">
        <v>100</v>
      </c>
      <c r="AF124" s="117">
        <v>100</v>
      </c>
      <c r="AG124" s="117">
        <v>100</v>
      </c>
      <c r="AH124" s="117">
        <v>100</v>
      </c>
      <c r="AI124" s="117">
        <v>100</v>
      </c>
      <c r="AJ124" s="117">
        <v>100</v>
      </c>
      <c r="AK124" s="117">
        <v>100</v>
      </c>
      <c r="AL124" s="71" t="s">
        <v>95</v>
      </c>
      <c r="AM124" s="28"/>
      <c r="AN124" s="28"/>
      <c r="AO124" s="28"/>
    </row>
    <row r="125" spans="1:41" s="22" customFormat="1" ht="38.25" customHeight="1" x14ac:dyDescent="0.25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1</v>
      </c>
      <c r="O125" s="12">
        <v>0</v>
      </c>
      <c r="P125" s="12">
        <v>2</v>
      </c>
      <c r="Q125" s="12">
        <v>5</v>
      </c>
      <c r="R125" s="156">
        <v>0</v>
      </c>
      <c r="S125" s="12">
        <v>1</v>
      </c>
      <c r="T125" s="12">
        <v>7</v>
      </c>
      <c r="U125" s="76">
        <v>2</v>
      </c>
      <c r="V125" s="76">
        <v>0</v>
      </c>
      <c r="W125" s="76">
        <v>3</v>
      </c>
      <c r="X125" s="76">
        <v>3</v>
      </c>
      <c r="Y125" s="76">
        <v>4</v>
      </c>
      <c r="Z125" s="76">
        <v>0</v>
      </c>
      <c r="AA125" s="76">
        <v>0</v>
      </c>
      <c r="AB125" s="76">
        <v>6</v>
      </c>
      <c r="AC125" s="86" t="s">
        <v>312</v>
      </c>
      <c r="AD125" s="159" t="s">
        <v>100</v>
      </c>
      <c r="AE125" s="117">
        <v>100</v>
      </c>
      <c r="AF125" s="117">
        <v>100</v>
      </c>
      <c r="AG125" s="117">
        <v>100</v>
      </c>
      <c r="AH125" s="117">
        <v>100</v>
      </c>
      <c r="AI125" s="117">
        <v>100</v>
      </c>
      <c r="AJ125" s="117">
        <v>100</v>
      </c>
      <c r="AK125" s="117">
        <v>100</v>
      </c>
      <c r="AL125" s="71" t="s">
        <v>95</v>
      </c>
      <c r="AM125" s="28"/>
      <c r="AN125" s="28"/>
      <c r="AO125" s="28"/>
    </row>
    <row r="126" spans="1:41" s="22" customFormat="1" ht="35.25" customHeight="1" x14ac:dyDescent="0.25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2</v>
      </c>
      <c r="O126" s="12">
        <v>0</v>
      </c>
      <c r="P126" s="12">
        <v>3</v>
      </c>
      <c r="Q126" s="12">
        <v>8</v>
      </c>
      <c r="R126" s="156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5</v>
      </c>
      <c r="Z126" s="8">
        <v>0</v>
      </c>
      <c r="AA126" s="8">
        <v>0</v>
      </c>
      <c r="AB126" s="8">
        <v>0</v>
      </c>
      <c r="AC126" s="86" t="s">
        <v>299</v>
      </c>
      <c r="AD126" s="159" t="s">
        <v>173</v>
      </c>
      <c r="AE126" s="121">
        <v>0</v>
      </c>
      <c r="AF126" s="121">
        <v>0</v>
      </c>
      <c r="AG126" s="121">
        <v>0</v>
      </c>
      <c r="AH126" s="121">
        <v>0</v>
      </c>
      <c r="AI126" s="121">
        <v>0</v>
      </c>
      <c r="AJ126" s="121">
        <v>0</v>
      </c>
      <c r="AK126" s="121">
        <f>AE126</f>
        <v>0</v>
      </c>
      <c r="AL126" s="71" t="s">
        <v>95</v>
      </c>
      <c r="AM126" s="28"/>
      <c r="AN126" s="28"/>
      <c r="AO126" s="28"/>
    </row>
    <row r="127" spans="1:41" s="22" customFormat="1" ht="36" customHeight="1" x14ac:dyDescent="0.25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2</v>
      </c>
      <c r="O127" s="12">
        <v>0</v>
      </c>
      <c r="P127" s="12">
        <v>3</v>
      </c>
      <c r="Q127" s="12">
        <v>8</v>
      </c>
      <c r="R127" s="156">
        <v>0</v>
      </c>
      <c r="S127" s="12">
        <v>1</v>
      </c>
      <c r="T127" s="12">
        <v>7</v>
      </c>
      <c r="U127" s="8">
        <v>2</v>
      </c>
      <c r="V127" s="8">
        <v>0</v>
      </c>
      <c r="W127" s="8">
        <v>3</v>
      </c>
      <c r="X127" s="8">
        <v>3</v>
      </c>
      <c r="Y127" s="8">
        <v>5</v>
      </c>
      <c r="Z127" s="8">
        <v>0</v>
      </c>
      <c r="AA127" s="8">
        <v>0</v>
      </c>
      <c r="AB127" s="8">
        <v>1</v>
      </c>
      <c r="AC127" s="86" t="s">
        <v>174</v>
      </c>
      <c r="AD127" s="159" t="s">
        <v>100</v>
      </c>
      <c r="AE127" s="121">
        <v>100</v>
      </c>
      <c r="AF127" s="121">
        <v>100</v>
      </c>
      <c r="AG127" s="121">
        <v>100</v>
      </c>
      <c r="AH127" s="121">
        <v>100</v>
      </c>
      <c r="AI127" s="121">
        <v>100</v>
      </c>
      <c r="AJ127" s="121">
        <v>100</v>
      </c>
      <c r="AK127" s="121">
        <v>100</v>
      </c>
      <c r="AL127" s="71" t="s">
        <v>95</v>
      </c>
      <c r="AM127" s="28"/>
      <c r="AN127" s="28"/>
      <c r="AO127" s="28"/>
    </row>
    <row r="128" spans="1:41" s="22" customFormat="1" ht="35.25" customHeight="1" x14ac:dyDescent="0.25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6</v>
      </c>
      <c r="Q128" s="12">
        <v>6</v>
      </c>
      <c r="R128" s="156">
        <v>0</v>
      </c>
      <c r="S128" s="12">
        <v>1</v>
      </c>
      <c r="T128" s="12">
        <v>7</v>
      </c>
      <c r="U128" s="8">
        <v>2</v>
      </c>
      <c r="V128" s="8">
        <v>0</v>
      </c>
      <c r="W128" s="8">
        <v>3</v>
      </c>
      <c r="X128" s="8">
        <v>3</v>
      </c>
      <c r="Y128" s="8">
        <v>6</v>
      </c>
      <c r="Z128" s="8">
        <v>1</v>
      </c>
      <c r="AA128" s="8">
        <v>0</v>
      </c>
      <c r="AB128" s="8">
        <v>0</v>
      </c>
      <c r="AC128" s="86" t="s">
        <v>300</v>
      </c>
      <c r="AD128" s="159" t="s">
        <v>94</v>
      </c>
      <c r="AE128" s="121">
        <v>48300</v>
      </c>
      <c r="AF128" s="121">
        <v>48300</v>
      </c>
      <c r="AG128" s="121">
        <v>48300</v>
      </c>
      <c r="AH128" s="121">
        <v>48300</v>
      </c>
      <c r="AI128" s="121">
        <v>48300</v>
      </c>
      <c r="AJ128" s="121">
        <v>48300</v>
      </c>
      <c r="AK128" s="121">
        <f>AJ128+AI128+AH128+AG128+AF128+AE128</f>
        <v>289800</v>
      </c>
      <c r="AL128" s="71" t="s">
        <v>95</v>
      </c>
      <c r="AM128" s="28"/>
      <c r="AN128" s="28"/>
      <c r="AO128" s="28"/>
    </row>
    <row r="129" spans="1:68" s="22" customFormat="1" ht="66" customHeight="1" x14ac:dyDescent="0.25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>
        <v>1</v>
      </c>
      <c r="O129" s="12">
        <v>0</v>
      </c>
      <c r="P129" s="12">
        <v>6</v>
      </c>
      <c r="Q129" s="12">
        <v>6</v>
      </c>
      <c r="R129" s="156">
        <v>0</v>
      </c>
      <c r="S129" s="12">
        <v>1</v>
      </c>
      <c r="T129" s="12">
        <v>7</v>
      </c>
      <c r="U129" s="8">
        <v>2</v>
      </c>
      <c r="V129" s="8">
        <v>0</v>
      </c>
      <c r="W129" s="8">
        <v>3</v>
      </c>
      <c r="X129" s="8">
        <v>3</v>
      </c>
      <c r="Y129" s="8">
        <v>6</v>
      </c>
      <c r="Z129" s="8">
        <v>1</v>
      </c>
      <c r="AA129" s="8">
        <v>0</v>
      </c>
      <c r="AB129" s="8">
        <v>1</v>
      </c>
      <c r="AC129" s="161" t="s">
        <v>175</v>
      </c>
      <c r="AD129" s="159" t="s">
        <v>100</v>
      </c>
      <c r="AE129" s="121">
        <v>100</v>
      </c>
      <c r="AF129" s="121">
        <v>100</v>
      </c>
      <c r="AG129" s="121">
        <v>100</v>
      </c>
      <c r="AH129" s="121">
        <v>100</v>
      </c>
      <c r="AI129" s="121">
        <v>100</v>
      </c>
      <c r="AJ129" s="121">
        <v>100</v>
      </c>
      <c r="AK129" s="121">
        <f>AE129</f>
        <v>100</v>
      </c>
      <c r="AL129" s="71" t="s">
        <v>95</v>
      </c>
      <c r="AM129" s="28"/>
      <c r="AN129" s="28"/>
      <c r="AO129" s="28"/>
    </row>
    <row r="130" spans="1:68" s="22" customFormat="1" ht="66" customHeight="1" x14ac:dyDescent="0.25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>
        <v>1</v>
      </c>
      <c r="O130" s="12">
        <v>0</v>
      </c>
      <c r="P130" s="12">
        <v>6</v>
      </c>
      <c r="Q130" s="12">
        <v>6</v>
      </c>
      <c r="R130" s="156">
        <v>0</v>
      </c>
      <c r="S130" s="12">
        <v>1</v>
      </c>
      <c r="T130" s="12">
        <v>7</v>
      </c>
      <c r="U130" s="8">
        <v>2</v>
      </c>
      <c r="V130" s="8">
        <v>0</v>
      </c>
      <c r="W130" s="8">
        <v>3</v>
      </c>
      <c r="X130" s="8">
        <v>3</v>
      </c>
      <c r="Y130" s="8">
        <v>6</v>
      </c>
      <c r="Z130" s="8">
        <v>1</v>
      </c>
      <c r="AA130" s="8">
        <v>0</v>
      </c>
      <c r="AB130" s="8">
        <v>2</v>
      </c>
      <c r="AC130" s="161" t="s">
        <v>176</v>
      </c>
      <c r="AD130" s="159" t="s">
        <v>100</v>
      </c>
      <c r="AE130" s="121">
        <v>100</v>
      </c>
      <c r="AF130" s="121">
        <v>100</v>
      </c>
      <c r="AG130" s="121">
        <v>100</v>
      </c>
      <c r="AH130" s="121">
        <v>100</v>
      </c>
      <c r="AI130" s="121">
        <v>100</v>
      </c>
      <c r="AJ130" s="121">
        <v>100</v>
      </c>
      <c r="AK130" s="121">
        <f>AE130</f>
        <v>100</v>
      </c>
      <c r="AL130" s="71" t="s">
        <v>95</v>
      </c>
      <c r="AM130" s="28"/>
      <c r="AN130" s="28"/>
      <c r="AO130" s="28"/>
    </row>
    <row r="131" spans="1:68" s="22" customFormat="1" ht="45.75" customHeight="1" x14ac:dyDescent="0.25">
      <c r="A131" s="2"/>
      <c r="B131" s="64">
        <v>8</v>
      </c>
      <c r="C131" s="64">
        <v>0</v>
      </c>
      <c r="D131" s="64">
        <v>5</v>
      </c>
      <c r="E131" s="12">
        <v>0</v>
      </c>
      <c r="F131" s="12">
        <v>7</v>
      </c>
      <c r="G131" s="12">
        <v>0</v>
      </c>
      <c r="H131" s="12">
        <v>2</v>
      </c>
      <c r="I131" s="12">
        <v>1</v>
      </c>
      <c r="J131" s="12">
        <v>7</v>
      </c>
      <c r="K131" s="12">
        <v>2</v>
      </c>
      <c r="L131" s="12">
        <v>0</v>
      </c>
      <c r="M131" s="12">
        <v>3</v>
      </c>
      <c r="N131" s="12" t="s">
        <v>135</v>
      </c>
      <c r="O131" s="12">
        <v>0</v>
      </c>
      <c r="P131" s="12">
        <v>6</v>
      </c>
      <c r="Q131" s="12">
        <v>6</v>
      </c>
      <c r="R131" s="156">
        <v>0</v>
      </c>
      <c r="S131" s="12">
        <v>1</v>
      </c>
      <c r="T131" s="12">
        <v>7</v>
      </c>
      <c r="U131" s="8">
        <v>2</v>
      </c>
      <c r="V131" s="8">
        <v>0</v>
      </c>
      <c r="W131" s="8">
        <v>3</v>
      </c>
      <c r="X131" s="8">
        <v>3</v>
      </c>
      <c r="Y131" s="8">
        <v>7</v>
      </c>
      <c r="Z131" s="8">
        <v>2</v>
      </c>
      <c r="AA131" s="8">
        <v>0</v>
      </c>
      <c r="AB131" s="8">
        <v>0</v>
      </c>
      <c r="AC131" s="86" t="s">
        <v>302</v>
      </c>
      <c r="AD131" s="159" t="s">
        <v>94</v>
      </c>
      <c r="AE131" s="121">
        <v>5400</v>
      </c>
      <c r="AF131" s="121">
        <v>5400</v>
      </c>
      <c r="AG131" s="121">
        <v>5400</v>
      </c>
      <c r="AH131" s="121">
        <v>5400</v>
      </c>
      <c r="AI131" s="121">
        <v>5400</v>
      </c>
      <c r="AJ131" s="121">
        <v>5400</v>
      </c>
      <c r="AK131" s="121">
        <f>AJ131+AI131+AH131+AG131+AF131+AE131</f>
        <v>32400</v>
      </c>
      <c r="AL131" s="71" t="s">
        <v>95</v>
      </c>
      <c r="AM131" s="28"/>
      <c r="AN131" s="28"/>
      <c r="AO131" s="28"/>
    </row>
    <row r="132" spans="1:68" s="22" customFormat="1" ht="68.25" customHeight="1" x14ac:dyDescent="0.25">
      <c r="A132" s="2"/>
      <c r="B132" s="64">
        <v>8</v>
      </c>
      <c r="C132" s="64">
        <v>0</v>
      </c>
      <c r="D132" s="64">
        <v>5</v>
      </c>
      <c r="E132" s="12">
        <v>0</v>
      </c>
      <c r="F132" s="12">
        <v>7</v>
      </c>
      <c r="G132" s="12">
        <v>0</v>
      </c>
      <c r="H132" s="12">
        <v>2</v>
      </c>
      <c r="I132" s="12">
        <v>1</v>
      </c>
      <c r="J132" s="12">
        <v>7</v>
      </c>
      <c r="K132" s="12">
        <v>2</v>
      </c>
      <c r="L132" s="12">
        <v>0</v>
      </c>
      <c r="M132" s="12">
        <v>3</v>
      </c>
      <c r="N132" s="12" t="s">
        <v>135</v>
      </c>
      <c r="O132" s="12">
        <v>0</v>
      </c>
      <c r="P132" s="12">
        <v>6</v>
      </c>
      <c r="Q132" s="12">
        <v>6</v>
      </c>
      <c r="R132" s="156">
        <v>0</v>
      </c>
      <c r="S132" s="12">
        <v>1</v>
      </c>
      <c r="T132" s="12">
        <v>7</v>
      </c>
      <c r="U132" s="8">
        <v>2</v>
      </c>
      <c r="V132" s="8">
        <v>0</v>
      </c>
      <c r="W132" s="8">
        <v>3</v>
      </c>
      <c r="X132" s="8">
        <v>3</v>
      </c>
      <c r="Y132" s="8">
        <v>7</v>
      </c>
      <c r="Z132" s="8">
        <v>2</v>
      </c>
      <c r="AA132" s="8">
        <v>0</v>
      </c>
      <c r="AB132" s="8">
        <v>1</v>
      </c>
      <c r="AC132" s="162" t="s">
        <v>175</v>
      </c>
      <c r="AD132" s="159" t="s">
        <v>177</v>
      </c>
      <c r="AE132" s="121">
        <v>100</v>
      </c>
      <c r="AF132" s="121">
        <v>100</v>
      </c>
      <c r="AG132" s="121">
        <v>100</v>
      </c>
      <c r="AH132" s="121">
        <v>100</v>
      </c>
      <c r="AI132" s="121">
        <v>100</v>
      </c>
      <c r="AJ132" s="121">
        <v>100</v>
      </c>
      <c r="AK132" s="121">
        <f>AE132</f>
        <v>100</v>
      </c>
      <c r="AL132" s="71" t="s">
        <v>95</v>
      </c>
      <c r="AM132" s="28"/>
      <c r="AN132" s="28"/>
      <c r="AO132" s="28"/>
    </row>
    <row r="133" spans="1:68" s="22" customFormat="1" ht="68.25" customHeight="1" x14ac:dyDescent="0.25">
      <c r="A133" s="2"/>
      <c r="B133" s="64"/>
      <c r="C133" s="64"/>
      <c r="D133" s="64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56"/>
      <c r="S133" s="12">
        <v>1</v>
      </c>
      <c r="T133" s="12">
        <v>7</v>
      </c>
      <c r="U133" s="8">
        <v>2</v>
      </c>
      <c r="V133" s="8">
        <v>0</v>
      </c>
      <c r="W133" s="8">
        <v>3</v>
      </c>
      <c r="X133" s="8">
        <v>3</v>
      </c>
      <c r="Y133" s="8">
        <v>7</v>
      </c>
      <c r="Z133" s="8">
        <v>1</v>
      </c>
      <c r="AA133" s="8">
        <v>0</v>
      </c>
      <c r="AB133" s="8">
        <v>2</v>
      </c>
      <c r="AC133" s="161" t="s">
        <v>176</v>
      </c>
      <c r="AD133" s="159" t="s">
        <v>100</v>
      </c>
      <c r="AE133" s="121">
        <v>100</v>
      </c>
      <c r="AF133" s="121">
        <v>100</v>
      </c>
      <c r="AG133" s="121">
        <v>100</v>
      </c>
      <c r="AH133" s="121">
        <v>100</v>
      </c>
      <c r="AI133" s="121">
        <v>100</v>
      </c>
      <c r="AJ133" s="121">
        <v>100</v>
      </c>
      <c r="AK133" s="121">
        <f>AE133</f>
        <v>100</v>
      </c>
      <c r="AL133" s="71" t="s">
        <v>95</v>
      </c>
      <c r="AM133" s="28"/>
      <c r="AN133" s="28"/>
      <c r="AO133" s="28"/>
    </row>
    <row r="134" spans="1:68" s="171" customFormat="1" ht="43.5" customHeight="1" x14ac:dyDescent="0.25">
      <c r="A134" s="72"/>
      <c r="B134" s="66">
        <v>8</v>
      </c>
      <c r="C134" s="66">
        <v>0</v>
      </c>
      <c r="D134" s="66">
        <v>5</v>
      </c>
      <c r="E134" s="88">
        <v>0</v>
      </c>
      <c r="F134" s="88">
        <v>7</v>
      </c>
      <c r="G134" s="88">
        <v>0</v>
      </c>
      <c r="H134" s="88">
        <v>3</v>
      </c>
      <c r="I134" s="88">
        <v>1</v>
      </c>
      <c r="J134" s="88">
        <v>7</v>
      </c>
      <c r="K134" s="88">
        <v>3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  <c r="R134" s="165">
        <v>0</v>
      </c>
      <c r="S134" s="88">
        <v>1</v>
      </c>
      <c r="T134" s="88">
        <v>7</v>
      </c>
      <c r="U134" s="89">
        <v>3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90" t="s">
        <v>304</v>
      </c>
      <c r="AD134" s="166" t="s">
        <v>94</v>
      </c>
      <c r="AE134" s="167">
        <f t="shared" ref="AE134:AJ134" si="8">AE135+AE155</f>
        <v>6498967</v>
      </c>
      <c r="AF134" s="167">
        <f t="shared" si="8"/>
        <v>6442877</v>
      </c>
      <c r="AG134" s="167">
        <f t="shared" si="8"/>
        <v>6442877</v>
      </c>
      <c r="AH134" s="167">
        <f t="shared" si="8"/>
        <v>6442877</v>
      </c>
      <c r="AI134" s="167">
        <f t="shared" si="8"/>
        <v>6442877</v>
      </c>
      <c r="AJ134" s="167">
        <f t="shared" si="8"/>
        <v>6442877</v>
      </c>
      <c r="AK134" s="167">
        <f>AJ134+AI134+AH134+AG134+AF134+AE134</f>
        <v>38713352</v>
      </c>
      <c r="AL134" s="71" t="s">
        <v>95</v>
      </c>
      <c r="AM134" s="168"/>
      <c r="AN134" s="169"/>
      <c r="AO134" s="169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70"/>
    </row>
    <row r="135" spans="1:68" s="22" customFormat="1" ht="55.5" customHeight="1" x14ac:dyDescent="0.25">
      <c r="A135" s="2"/>
      <c r="B135" s="93">
        <v>8</v>
      </c>
      <c r="C135" s="93">
        <v>0</v>
      </c>
      <c r="D135" s="93">
        <v>5</v>
      </c>
      <c r="E135" s="95">
        <v>0</v>
      </c>
      <c r="F135" s="95">
        <v>7</v>
      </c>
      <c r="G135" s="95">
        <v>0</v>
      </c>
      <c r="H135" s="95">
        <v>3</v>
      </c>
      <c r="I135" s="95">
        <v>1</v>
      </c>
      <c r="J135" s="95">
        <v>7</v>
      </c>
      <c r="K135" s="95">
        <v>3</v>
      </c>
      <c r="L135" s="95">
        <v>0</v>
      </c>
      <c r="M135" s="95">
        <v>1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1</v>
      </c>
      <c r="T135" s="95">
        <v>7</v>
      </c>
      <c r="U135" s="96">
        <v>3</v>
      </c>
      <c r="V135" s="96">
        <v>0</v>
      </c>
      <c r="W135" s="96">
        <v>1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7" t="s">
        <v>301</v>
      </c>
      <c r="AD135" s="172" t="s">
        <v>94</v>
      </c>
      <c r="AE135" s="173">
        <f>AE137+AE144</f>
        <v>5525812</v>
      </c>
      <c r="AF135" s="173">
        <f t="shared" ref="AF135:AJ135" si="9">AF137+AF144</f>
        <v>5544587</v>
      </c>
      <c r="AG135" s="173">
        <f t="shared" si="9"/>
        <v>5544587</v>
      </c>
      <c r="AH135" s="173">
        <f t="shared" si="9"/>
        <v>5544587</v>
      </c>
      <c r="AI135" s="173">
        <f t="shared" si="9"/>
        <v>5544587</v>
      </c>
      <c r="AJ135" s="173">
        <f t="shared" si="9"/>
        <v>5544587</v>
      </c>
      <c r="AK135" s="173">
        <f>AJ135+AI135+AH135+AG135+AF135+AE135</f>
        <v>33248747</v>
      </c>
      <c r="AL135" s="71" t="s">
        <v>95</v>
      </c>
      <c r="AM135" s="28"/>
      <c r="AN135" s="28"/>
      <c r="AO135" s="28"/>
    </row>
    <row r="136" spans="1:68" s="127" customFormat="1" ht="45" customHeight="1" x14ac:dyDescent="0.25">
      <c r="A136" s="105"/>
      <c r="B136" s="64">
        <v>8</v>
      </c>
      <c r="C136" s="64">
        <v>0</v>
      </c>
      <c r="D136" s="64">
        <v>5</v>
      </c>
      <c r="E136" s="102">
        <v>0</v>
      </c>
      <c r="F136" s="102">
        <v>7</v>
      </c>
      <c r="G136" s="102">
        <v>0</v>
      </c>
      <c r="H136" s="102">
        <v>3</v>
      </c>
      <c r="I136" s="102">
        <v>1</v>
      </c>
      <c r="J136" s="102">
        <v>7</v>
      </c>
      <c r="K136" s="102">
        <v>3</v>
      </c>
      <c r="L136" s="102">
        <v>0</v>
      </c>
      <c r="M136" s="102">
        <v>1</v>
      </c>
      <c r="N136" s="102">
        <v>0</v>
      </c>
      <c r="O136" s="102">
        <v>0</v>
      </c>
      <c r="P136" s="102">
        <v>0</v>
      </c>
      <c r="Q136" s="102">
        <v>1</v>
      </c>
      <c r="R136" s="102">
        <v>1</v>
      </c>
      <c r="S136" s="102">
        <v>1</v>
      </c>
      <c r="T136" s="102">
        <v>7</v>
      </c>
      <c r="U136" s="103">
        <v>3</v>
      </c>
      <c r="V136" s="103">
        <v>0</v>
      </c>
      <c r="W136" s="103">
        <v>1</v>
      </c>
      <c r="X136" s="103">
        <v>1</v>
      </c>
      <c r="Y136" s="103">
        <v>1</v>
      </c>
      <c r="Z136" s="103">
        <v>0</v>
      </c>
      <c r="AA136" s="103">
        <v>0</v>
      </c>
      <c r="AB136" s="103">
        <v>1</v>
      </c>
      <c r="AC136" s="174" t="s">
        <v>178</v>
      </c>
      <c r="AD136" s="128" t="s">
        <v>100</v>
      </c>
      <c r="AE136" s="175">
        <v>90</v>
      </c>
      <c r="AF136" s="175">
        <v>90</v>
      </c>
      <c r="AG136" s="175">
        <v>92</v>
      </c>
      <c r="AH136" s="175">
        <v>93</v>
      </c>
      <c r="AI136" s="175">
        <v>95</v>
      </c>
      <c r="AJ136" s="175">
        <v>95</v>
      </c>
      <c r="AK136" s="175">
        <v>95</v>
      </c>
      <c r="AL136" s="71" t="s">
        <v>95</v>
      </c>
      <c r="AM136" s="176"/>
      <c r="AN136" s="101"/>
      <c r="AO136" s="101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</row>
    <row r="137" spans="1:68" s="299" customFormat="1" ht="31.5" x14ac:dyDescent="0.25">
      <c r="A137" s="302"/>
      <c r="B137" s="252">
        <v>8</v>
      </c>
      <c r="C137" s="252">
        <v>0</v>
      </c>
      <c r="D137" s="252">
        <v>5</v>
      </c>
      <c r="E137" s="294">
        <v>0</v>
      </c>
      <c r="F137" s="294">
        <v>7</v>
      </c>
      <c r="G137" s="294">
        <v>0</v>
      </c>
      <c r="H137" s="294">
        <v>3</v>
      </c>
      <c r="I137" s="294">
        <v>1</v>
      </c>
      <c r="J137" s="294">
        <v>7</v>
      </c>
      <c r="K137" s="294">
        <v>3</v>
      </c>
      <c r="L137" s="294">
        <v>0</v>
      </c>
      <c r="M137" s="294">
        <v>1</v>
      </c>
      <c r="N137" s="294">
        <v>2</v>
      </c>
      <c r="O137" s="294">
        <v>0</v>
      </c>
      <c r="P137" s="294">
        <v>1</v>
      </c>
      <c r="Q137" s="294">
        <v>1</v>
      </c>
      <c r="R137" s="294">
        <v>0</v>
      </c>
      <c r="S137" s="294">
        <v>1</v>
      </c>
      <c r="T137" s="294">
        <v>7</v>
      </c>
      <c r="U137" s="295">
        <v>3</v>
      </c>
      <c r="V137" s="295">
        <v>0</v>
      </c>
      <c r="W137" s="295">
        <v>1</v>
      </c>
      <c r="X137" s="295">
        <v>1</v>
      </c>
      <c r="Y137" s="295">
        <v>1</v>
      </c>
      <c r="Z137" s="295">
        <v>0</v>
      </c>
      <c r="AA137" s="295">
        <v>0</v>
      </c>
      <c r="AB137" s="295">
        <v>0</v>
      </c>
      <c r="AC137" s="306" t="s">
        <v>179</v>
      </c>
      <c r="AD137" s="307" t="s">
        <v>94</v>
      </c>
      <c r="AE137" s="308">
        <v>5515982</v>
      </c>
      <c r="AF137" s="308">
        <v>5535513</v>
      </c>
      <c r="AG137" s="309">
        <v>5535513</v>
      </c>
      <c r="AH137" s="309">
        <v>5535513</v>
      </c>
      <c r="AI137" s="309">
        <v>5535513</v>
      </c>
      <c r="AJ137" s="309">
        <v>5535513</v>
      </c>
      <c r="AK137" s="309">
        <f>AJ137+AI137+AH137+AG137+AF137+AE137</f>
        <v>33193547</v>
      </c>
      <c r="AL137" s="254" t="s">
        <v>95</v>
      </c>
      <c r="AM137" s="292"/>
      <c r="AN137" s="292"/>
      <c r="AO137" s="292"/>
    </row>
    <row r="138" spans="1:68" s="22" customFormat="1" ht="31.5" x14ac:dyDescent="0.25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1</v>
      </c>
      <c r="AC138" s="80" t="s">
        <v>180</v>
      </c>
      <c r="AD138" s="107" t="s">
        <v>100</v>
      </c>
      <c r="AE138" s="177">
        <v>100</v>
      </c>
      <c r="AF138" s="177">
        <v>100</v>
      </c>
      <c r="AG138" s="177">
        <v>100</v>
      </c>
      <c r="AH138" s="177">
        <v>100</v>
      </c>
      <c r="AI138" s="177">
        <v>100</v>
      </c>
      <c r="AJ138" s="177">
        <v>100</v>
      </c>
      <c r="AK138" s="177">
        <v>100</v>
      </c>
      <c r="AL138" s="71" t="s">
        <v>95</v>
      </c>
      <c r="AM138" s="28"/>
      <c r="AN138" s="28"/>
      <c r="AO138" s="28"/>
    </row>
    <row r="139" spans="1:68" s="22" customFormat="1" ht="101.25" customHeight="1" x14ac:dyDescent="0.25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1</v>
      </c>
      <c r="Z139" s="76">
        <v>0</v>
      </c>
      <c r="AA139" s="76">
        <v>0</v>
      </c>
      <c r="AB139" s="76">
        <v>2</v>
      </c>
      <c r="AC139" s="80" t="s">
        <v>181</v>
      </c>
      <c r="AD139" s="107" t="s">
        <v>100</v>
      </c>
      <c r="AE139" s="177">
        <v>90</v>
      </c>
      <c r="AF139" s="177">
        <v>90</v>
      </c>
      <c r="AG139" s="177">
        <v>90</v>
      </c>
      <c r="AH139" s="177">
        <v>90</v>
      </c>
      <c r="AI139" s="177">
        <v>90</v>
      </c>
      <c r="AJ139" s="177">
        <v>90</v>
      </c>
      <c r="AK139" s="177">
        <v>90</v>
      </c>
      <c r="AL139" s="71" t="s">
        <v>95</v>
      </c>
      <c r="AM139" s="28"/>
      <c r="AN139" s="28"/>
      <c r="AO139" s="28"/>
    </row>
    <row r="140" spans="1:68" s="22" customFormat="1" ht="63" x14ac:dyDescent="0.25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1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1</v>
      </c>
      <c r="Z140" s="76">
        <v>0</v>
      </c>
      <c r="AA140" s="76">
        <v>0</v>
      </c>
      <c r="AB140" s="76">
        <v>3</v>
      </c>
      <c r="AC140" s="80" t="s">
        <v>182</v>
      </c>
      <c r="AD140" s="107" t="s">
        <v>100</v>
      </c>
      <c r="AE140" s="177">
        <v>100</v>
      </c>
      <c r="AF140" s="177">
        <v>100</v>
      </c>
      <c r="AG140" s="177">
        <v>100</v>
      </c>
      <c r="AH140" s="177">
        <v>100</v>
      </c>
      <c r="AI140" s="177">
        <v>100</v>
      </c>
      <c r="AJ140" s="177">
        <v>100</v>
      </c>
      <c r="AK140" s="177">
        <v>100</v>
      </c>
      <c r="AL140" s="71" t="s">
        <v>95</v>
      </c>
      <c r="AM140" s="28"/>
      <c r="AN140" s="28"/>
      <c r="AO140" s="28"/>
    </row>
    <row r="141" spans="1:68" s="22" customFormat="1" ht="30" x14ac:dyDescent="0.25">
      <c r="A141" s="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1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2</v>
      </c>
      <c r="Z141" s="76">
        <v>0</v>
      </c>
      <c r="AA141" s="76">
        <v>0</v>
      </c>
      <c r="AB141" s="76">
        <v>4</v>
      </c>
      <c r="AC141" s="80" t="s">
        <v>183</v>
      </c>
      <c r="AD141" s="78" t="s">
        <v>98</v>
      </c>
      <c r="AE141" s="11">
        <v>1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71" t="s">
        <v>95</v>
      </c>
      <c r="AM141" s="28"/>
      <c r="AN141" s="28"/>
      <c r="AO141" s="28"/>
    </row>
    <row r="142" spans="1:68" s="22" customFormat="1" ht="63" x14ac:dyDescent="0.25">
      <c r="A142" s="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>
        <v>2</v>
      </c>
      <c r="O142" s="75">
        <v>0</v>
      </c>
      <c r="P142" s="75">
        <v>1</v>
      </c>
      <c r="Q142" s="75">
        <v>2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3</v>
      </c>
      <c r="Z142" s="76">
        <v>0</v>
      </c>
      <c r="AA142" s="76">
        <v>0</v>
      </c>
      <c r="AB142" s="76">
        <v>0</v>
      </c>
      <c r="AC142" s="80" t="s">
        <v>184</v>
      </c>
      <c r="AD142" s="78" t="s">
        <v>98</v>
      </c>
      <c r="AE142" s="11">
        <v>1</v>
      </c>
      <c r="AF142" s="11">
        <v>1</v>
      </c>
      <c r="AG142" s="11">
        <v>1</v>
      </c>
      <c r="AH142" s="11">
        <v>1</v>
      </c>
      <c r="AI142" s="11">
        <v>1</v>
      </c>
      <c r="AJ142" s="11">
        <v>1</v>
      </c>
      <c r="AK142" s="11">
        <v>1</v>
      </c>
      <c r="AL142" s="71" t="s">
        <v>95</v>
      </c>
      <c r="AM142" s="28"/>
      <c r="AN142" s="28"/>
      <c r="AO142" s="28"/>
    </row>
    <row r="143" spans="1:68" s="22" customFormat="1" ht="63" x14ac:dyDescent="0.25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>
        <v>2</v>
      </c>
      <c r="O143" s="75">
        <v>0</v>
      </c>
      <c r="P143" s="75">
        <v>1</v>
      </c>
      <c r="Q143" s="75">
        <v>3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3</v>
      </c>
      <c r="Z143" s="76">
        <v>0</v>
      </c>
      <c r="AA143" s="76">
        <v>0</v>
      </c>
      <c r="AB143" s="76">
        <v>0</v>
      </c>
      <c r="AC143" s="80" t="s">
        <v>185</v>
      </c>
      <c r="AD143" s="78" t="s">
        <v>98</v>
      </c>
      <c r="AE143" s="178">
        <v>1</v>
      </c>
      <c r="AF143" s="178">
        <v>1</v>
      </c>
      <c r="AG143" s="178">
        <v>1</v>
      </c>
      <c r="AH143" s="178">
        <v>1</v>
      </c>
      <c r="AI143" s="178">
        <v>1</v>
      </c>
      <c r="AJ143" s="178">
        <v>1</v>
      </c>
      <c r="AK143" s="178">
        <v>1</v>
      </c>
      <c r="AL143" s="71" t="s">
        <v>95</v>
      </c>
      <c r="AM143" s="28"/>
      <c r="AN143" s="28"/>
      <c r="AO143" s="28"/>
    </row>
    <row r="144" spans="1:68" s="299" customFormat="1" ht="54" customHeight="1" x14ac:dyDescent="0.25">
      <c r="A144" s="298"/>
      <c r="B144" s="252">
        <v>8</v>
      </c>
      <c r="C144" s="252">
        <v>0</v>
      </c>
      <c r="D144" s="252">
        <v>5</v>
      </c>
      <c r="E144" s="294">
        <v>0</v>
      </c>
      <c r="F144" s="294">
        <v>7</v>
      </c>
      <c r="G144" s="294">
        <v>0</v>
      </c>
      <c r="H144" s="294">
        <v>3</v>
      </c>
      <c r="I144" s="294">
        <v>1</v>
      </c>
      <c r="J144" s="294">
        <v>7</v>
      </c>
      <c r="K144" s="294">
        <v>3</v>
      </c>
      <c r="L144" s="294">
        <v>0</v>
      </c>
      <c r="M144" s="294">
        <v>1</v>
      </c>
      <c r="N144" s="294" t="s">
        <v>135</v>
      </c>
      <c r="O144" s="294">
        <v>0</v>
      </c>
      <c r="P144" s="294">
        <v>6</v>
      </c>
      <c r="Q144" s="294">
        <v>9</v>
      </c>
      <c r="R144" s="294">
        <v>0</v>
      </c>
      <c r="S144" s="294">
        <v>1</v>
      </c>
      <c r="T144" s="294">
        <v>7</v>
      </c>
      <c r="U144" s="295">
        <v>3</v>
      </c>
      <c r="V144" s="295">
        <v>0</v>
      </c>
      <c r="W144" s="295">
        <v>1</v>
      </c>
      <c r="X144" s="295">
        <v>1</v>
      </c>
      <c r="Y144" s="295">
        <v>4</v>
      </c>
      <c r="Z144" s="295">
        <v>0</v>
      </c>
      <c r="AA144" s="295">
        <v>0</v>
      </c>
      <c r="AB144" s="295">
        <v>0</v>
      </c>
      <c r="AC144" s="303" t="s">
        <v>279</v>
      </c>
      <c r="AD144" s="304" t="s">
        <v>94</v>
      </c>
      <c r="AE144" s="310">
        <v>9830</v>
      </c>
      <c r="AF144" s="310">
        <v>9074</v>
      </c>
      <c r="AG144" s="310">
        <v>9074</v>
      </c>
      <c r="AH144" s="310">
        <v>9074</v>
      </c>
      <c r="AI144" s="310">
        <v>9074</v>
      </c>
      <c r="AJ144" s="310">
        <v>9074</v>
      </c>
      <c r="AK144" s="310">
        <f>AJ144+AI144+AH144+AG144+AF144+AE144</f>
        <v>55200</v>
      </c>
      <c r="AL144" s="254" t="s">
        <v>95</v>
      </c>
      <c r="AM144" s="292"/>
      <c r="AN144" s="292"/>
      <c r="AO144" s="292"/>
    </row>
    <row r="145" spans="1:88" s="22" customFormat="1" ht="48.75" customHeight="1" x14ac:dyDescent="0.25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 t="s">
        <v>135</v>
      </c>
      <c r="O145" s="75">
        <v>0</v>
      </c>
      <c r="P145" s="75">
        <v>6</v>
      </c>
      <c r="Q145" s="75">
        <v>9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4</v>
      </c>
      <c r="Z145" s="76">
        <v>0</v>
      </c>
      <c r="AA145" s="76">
        <v>0</v>
      </c>
      <c r="AB145" s="76">
        <v>0</v>
      </c>
      <c r="AC145" s="115" t="s">
        <v>287</v>
      </c>
      <c r="AD145" s="78" t="s">
        <v>110</v>
      </c>
      <c r="AE145" s="178">
        <v>6</v>
      </c>
      <c r="AF145" s="178">
        <v>5</v>
      </c>
      <c r="AG145" s="178">
        <v>5</v>
      </c>
      <c r="AH145" s="178">
        <v>5</v>
      </c>
      <c r="AI145" s="178">
        <v>5</v>
      </c>
      <c r="AJ145" s="178">
        <v>5</v>
      </c>
      <c r="AK145" s="178">
        <v>5</v>
      </c>
      <c r="AL145" s="71" t="s">
        <v>95</v>
      </c>
      <c r="AM145" s="28"/>
      <c r="AN145" s="28"/>
      <c r="AO145" s="28"/>
    </row>
    <row r="146" spans="1:88" s="22" customFormat="1" ht="47.25" x14ac:dyDescent="0.25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3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0</v>
      </c>
      <c r="AC146" s="134" t="s">
        <v>269</v>
      </c>
      <c r="AD146" s="78"/>
      <c r="AE146" s="64"/>
      <c r="AF146" s="64"/>
      <c r="AG146" s="64"/>
      <c r="AH146" s="64"/>
      <c r="AI146" s="64"/>
      <c r="AJ146" s="64"/>
      <c r="AK146" s="64"/>
      <c r="AL146" s="71" t="s">
        <v>95</v>
      </c>
      <c r="AM146" s="28"/>
      <c r="AN146" s="28"/>
      <c r="AO146" s="28"/>
    </row>
    <row r="147" spans="1:88" s="22" customFormat="1" ht="31.5" x14ac:dyDescent="0.25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4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1</v>
      </c>
      <c r="AC147" s="80" t="s">
        <v>186</v>
      </c>
      <c r="AD147" s="81" t="s">
        <v>100</v>
      </c>
      <c r="AE147" s="117">
        <v>72</v>
      </c>
      <c r="AF147" s="117">
        <v>74</v>
      </c>
      <c r="AG147" s="117">
        <v>75</v>
      </c>
      <c r="AH147" s="117">
        <v>78</v>
      </c>
      <c r="AI147" s="117">
        <v>80</v>
      </c>
      <c r="AJ147" s="117">
        <v>80</v>
      </c>
      <c r="AK147" s="117">
        <v>80</v>
      </c>
      <c r="AL147" s="71" t="s">
        <v>95</v>
      </c>
      <c r="AM147" s="28"/>
      <c r="AN147" s="28"/>
      <c r="AO147" s="28"/>
    </row>
    <row r="148" spans="1:88" s="22" customFormat="1" ht="47.25" x14ac:dyDescent="0.25">
      <c r="A148" s="1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4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5</v>
      </c>
      <c r="Z148" s="76">
        <v>0</v>
      </c>
      <c r="AA148" s="76">
        <v>0</v>
      </c>
      <c r="AB148" s="76">
        <v>2</v>
      </c>
      <c r="AC148" s="80" t="s">
        <v>187</v>
      </c>
      <c r="AD148" s="179" t="s">
        <v>100</v>
      </c>
      <c r="AE148" s="117">
        <v>37.5</v>
      </c>
      <c r="AF148" s="117">
        <v>50</v>
      </c>
      <c r="AG148" s="117">
        <v>87.5</v>
      </c>
      <c r="AH148" s="117">
        <v>86</v>
      </c>
      <c r="AI148" s="117">
        <v>86</v>
      </c>
      <c r="AJ148" s="117">
        <v>86</v>
      </c>
      <c r="AK148" s="117">
        <v>86</v>
      </c>
      <c r="AL148" s="71" t="s">
        <v>95</v>
      </c>
      <c r="AM148" s="28"/>
      <c r="AN148" s="28"/>
      <c r="AO148" s="28"/>
    </row>
    <row r="149" spans="1:88" s="22" customFormat="1" ht="47.25" x14ac:dyDescent="0.25">
      <c r="A149" s="1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5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5</v>
      </c>
      <c r="Z149" s="76">
        <v>0</v>
      </c>
      <c r="AA149" s="76">
        <v>0</v>
      </c>
      <c r="AB149" s="76">
        <v>0</v>
      </c>
      <c r="AC149" s="80" t="s">
        <v>270</v>
      </c>
      <c r="AD149" s="180" t="s">
        <v>98</v>
      </c>
      <c r="AE149" s="181">
        <v>1</v>
      </c>
      <c r="AF149" s="181">
        <v>1</v>
      </c>
      <c r="AG149" s="181">
        <v>1</v>
      </c>
      <c r="AH149" s="181">
        <v>1</v>
      </c>
      <c r="AI149" s="181">
        <v>1</v>
      </c>
      <c r="AJ149" s="181">
        <v>1</v>
      </c>
      <c r="AK149" s="181">
        <v>1</v>
      </c>
      <c r="AL149" s="71" t="s">
        <v>95</v>
      </c>
      <c r="AM149" s="28"/>
      <c r="AN149" s="28"/>
      <c r="AO149" s="28"/>
    </row>
    <row r="150" spans="1:88" s="22" customFormat="1" ht="63" x14ac:dyDescent="0.25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5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5</v>
      </c>
      <c r="Z150" s="76">
        <v>0</v>
      </c>
      <c r="AA150" s="76">
        <v>0</v>
      </c>
      <c r="AB150" s="76">
        <v>1</v>
      </c>
      <c r="AC150" s="80" t="s">
        <v>188</v>
      </c>
      <c r="AD150" s="8" t="s">
        <v>100</v>
      </c>
      <c r="AE150" s="182">
        <v>100</v>
      </c>
      <c r="AF150" s="182">
        <v>100</v>
      </c>
      <c r="AG150" s="182">
        <v>100</v>
      </c>
      <c r="AH150" s="182">
        <v>100</v>
      </c>
      <c r="AI150" s="182">
        <v>100</v>
      </c>
      <c r="AJ150" s="182">
        <v>100</v>
      </c>
      <c r="AK150" s="182">
        <v>100</v>
      </c>
      <c r="AL150" s="71" t="s">
        <v>95</v>
      </c>
      <c r="AM150" s="28"/>
      <c r="AN150" s="28"/>
      <c r="AO150" s="28"/>
    </row>
    <row r="151" spans="1:88" s="22" customFormat="1" ht="31.5" x14ac:dyDescent="0.25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5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5</v>
      </c>
      <c r="Z151" s="76">
        <v>0</v>
      </c>
      <c r="AA151" s="76">
        <v>0</v>
      </c>
      <c r="AB151" s="76">
        <v>2</v>
      </c>
      <c r="AC151" s="108" t="s">
        <v>189</v>
      </c>
      <c r="AD151" s="8" t="s">
        <v>100</v>
      </c>
      <c r="AE151" s="182">
        <v>90</v>
      </c>
      <c r="AF151" s="182">
        <v>90</v>
      </c>
      <c r="AG151" s="182">
        <v>90</v>
      </c>
      <c r="AH151" s="182">
        <v>90</v>
      </c>
      <c r="AI151" s="182">
        <v>90</v>
      </c>
      <c r="AJ151" s="182">
        <v>90</v>
      </c>
      <c r="AK151" s="182">
        <v>90</v>
      </c>
      <c r="AL151" s="71" t="s">
        <v>95</v>
      </c>
      <c r="AM151" s="28"/>
      <c r="AN151" s="28"/>
      <c r="AO151" s="28"/>
    </row>
    <row r="152" spans="1:88" s="127" customFormat="1" ht="31.5" x14ac:dyDescent="0.25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5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5</v>
      </c>
      <c r="Z152" s="76">
        <v>0</v>
      </c>
      <c r="AA152" s="76">
        <v>0</v>
      </c>
      <c r="AB152" s="76">
        <v>3</v>
      </c>
      <c r="AC152" s="108" t="s">
        <v>190</v>
      </c>
      <c r="AD152" s="183" t="s">
        <v>100</v>
      </c>
      <c r="AE152" s="117">
        <v>86</v>
      </c>
      <c r="AF152" s="117">
        <v>87</v>
      </c>
      <c r="AG152" s="117">
        <v>87</v>
      </c>
      <c r="AH152" s="117">
        <v>87</v>
      </c>
      <c r="AI152" s="117">
        <v>88</v>
      </c>
      <c r="AJ152" s="117">
        <v>88</v>
      </c>
      <c r="AK152" s="117">
        <v>88</v>
      </c>
      <c r="AL152" s="71" t="s">
        <v>95</v>
      </c>
      <c r="AM152" s="28"/>
      <c r="AN152" s="101"/>
      <c r="AO152" s="101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</row>
    <row r="153" spans="1:88" s="127" customFormat="1" ht="31.5" x14ac:dyDescent="0.25">
      <c r="A153" s="184"/>
      <c r="B153" s="64">
        <v>8</v>
      </c>
      <c r="C153" s="64">
        <v>0</v>
      </c>
      <c r="D153" s="64">
        <v>5</v>
      </c>
      <c r="E153" s="102">
        <v>0</v>
      </c>
      <c r="F153" s="102">
        <v>7</v>
      </c>
      <c r="G153" s="102">
        <v>0</v>
      </c>
      <c r="H153" s="102">
        <v>3</v>
      </c>
      <c r="I153" s="102">
        <v>1</v>
      </c>
      <c r="J153" s="102">
        <v>7</v>
      </c>
      <c r="K153" s="102">
        <v>3</v>
      </c>
      <c r="L153" s="102">
        <v>0</v>
      </c>
      <c r="M153" s="102">
        <v>1</v>
      </c>
      <c r="N153" s="102">
        <v>2</v>
      </c>
      <c r="O153" s="102">
        <v>0</v>
      </c>
      <c r="P153" s="102">
        <v>1</v>
      </c>
      <c r="Q153" s="102">
        <v>6</v>
      </c>
      <c r="R153" s="102">
        <v>0</v>
      </c>
      <c r="S153" s="102">
        <v>1</v>
      </c>
      <c r="T153" s="102">
        <v>7</v>
      </c>
      <c r="U153" s="103">
        <v>3</v>
      </c>
      <c r="V153" s="103">
        <v>0</v>
      </c>
      <c r="W153" s="103">
        <v>1</v>
      </c>
      <c r="X153" s="103">
        <v>1</v>
      </c>
      <c r="Y153" s="103">
        <v>6</v>
      </c>
      <c r="Z153" s="103">
        <v>0</v>
      </c>
      <c r="AA153" s="103">
        <v>0</v>
      </c>
      <c r="AB153" s="103">
        <v>0</v>
      </c>
      <c r="AC153" s="125" t="s">
        <v>191</v>
      </c>
      <c r="AD153" s="185" t="s">
        <v>94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f>AE153</f>
        <v>0</v>
      </c>
      <c r="AL153" s="71" t="s">
        <v>95</v>
      </c>
      <c r="AM153" s="176"/>
      <c r="AN153" s="176"/>
      <c r="AO153" s="176"/>
    </row>
    <row r="154" spans="1:88" s="22" customFormat="1" ht="31.5" x14ac:dyDescent="0.25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1</v>
      </c>
      <c r="N154" s="75">
        <v>2</v>
      </c>
      <c r="O154" s="75">
        <v>0</v>
      </c>
      <c r="P154" s="75">
        <v>1</v>
      </c>
      <c r="Q154" s="75">
        <v>6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1</v>
      </c>
      <c r="X154" s="76">
        <v>1</v>
      </c>
      <c r="Y154" s="76">
        <v>6</v>
      </c>
      <c r="Z154" s="76">
        <v>0</v>
      </c>
      <c r="AA154" s="76">
        <v>0</v>
      </c>
      <c r="AB154" s="76">
        <v>1</v>
      </c>
      <c r="AC154" s="122" t="s">
        <v>192</v>
      </c>
      <c r="AD154" s="183" t="s">
        <v>100</v>
      </c>
      <c r="AE154" s="117">
        <v>100</v>
      </c>
      <c r="AF154" s="117">
        <v>100</v>
      </c>
      <c r="AG154" s="117">
        <v>100</v>
      </c>
      <c r="AH154" s="117">
        <v>100</v>
      </c>
      <c r="AI154" s="117">
        <v>100</v>
      </c>
      <c r="AJ154" s="117">
        <v>100</v>
      </c>
      <c r="AK154" s="117">
        <v>100</v>
      </c>
      <c r="AL154" s="71" t="s">
        <v>95</v>
      </c>
      <c r="AM154" s="28"/>
      <c r="AN154" s="28"/>
      <c r="AO154" s="28"/>
    </row>
    <row r="155" spans="1:88" s="228" customFormat="1" ht="52.5" customHeight="1" x14ac:dyDescent="0.25">
      <c r="A155" s="221"/>
      <c r="B155" s="222">
        <v>8</v>
      </c>
      <c r="C155" s="222">
        <v>0</v>
      </c>
      <c r="D155" s="222">
        <v>5</v>
      </c>
      <c r="E155" s="223">
        <v>0</v>
      </c>
      <c r="F155" s="223">
        <v>7</v>
      </c>
      <c r="G155" s="223">
        <v>0</v>
      </c>
      <c r="H155" s="223">
        <v>3</v>
      </c>
      <c r="I155" s="223">
        <v>1</v>
      </c>
      <c r="J155" s="223">
        <v>7</v>
      </c>
      <c r="K155" s="223">
        <v>3</v>
      </c>
      <c r="L155" s="223">
        <v>0</v>
      </c>
      <c r="M155" s="223">
        <v>2</v>
      </c>
      <c r="N155" s="223">
        <v>0</v>
      </c>
      <c r="O155" s="223">
        <v>0</v>
      </c>
      <c r="P155" s="223">
        <v>0</v>
      </c>
      <c r="Q155" s="223">
        <v>0</v>
      </c>
      <c r="R155" s="223">
        <v>0</v>
      </c>
      <c r="S155" s="223">
        <v>1</v>
      </c>
      <c r="T155" s="223">
        <v>7</v>
      </c>
      <c r="U155" s="224">
        <v>3</v>
      </c>
      <c r="V155" s="224">
        <v>0</v>
      </c>
      <c r="W155" s="224">
        <v>2</v>
      </c>
      <c r="X155" s="224">
        <v>0</v>
      </c>
      <c r="Y155" s="224">
        <v>0</v>
      </c>
      <c r="Z155" s="224">
        <v>0</v>
      </c>
      <c r="AA155" s="224">
        <v>0</v>
      </c>
      <c r="AB155" s="224">
        <v>0</v>
      </c>
      <c r="AC155" s="220" t="s">
        <v>280</v>
      </c>
      <c r="AD155" s="225" t="s">
        <v>94</v>
      </c>
      <c r="AE155" s="226">
        <f t="shared" ref="AE155:AK155" si="10">AE156</f>
        <v>973155</v>
      </c>
      <c r="AF155" s="226">
        <f t="shared" si="10"/>
        <v>898290</v>
      </c>
      <c r="AG155" s="226">
        <f t="shared" si="10"/>
        <v>898290</v>
      </c>
      <c r="AH155" s="226">
        <f t="shared" si="10"/>
        <v>898290</v>
      </c>
      <c r="AI155" s="226">
        <f t="shared" si="10"/>
        <v>898290</v>
      </c>
      <c r="AJ155" s="226">
        <f t="shared" si="10"/>
        <v>898290</v>
      </c>
      <c r="AK155" s="226">
        <f t="shared" si="10"/>
        <v>5464605</v>
      </c>
      <c r="AL155" s="71" t="s">
        <v>95</v>
      </c>
      <c r="AM155" s="227"/>
      <c r="AN155" s="227"/>
      <c r="AO155" s="227"/>
    </row>
    <row r="156" spans="1:88" s="299" customFormat="1" ht="55.5" customHeight="1" x14ac:dyDescent="0.25">
      <c r="A156" s="302"/>
      <c r="B156" s="252">
        <v>8</v>
      </c>
      <c r="C156" s="252">
        <v>0</v>
      </c>
      <c r="D156" s="252">
        <v>5</v>
      </c>
      <c r="E156" s="294">
        <v>0</v>
      </c>
      <c r="F156" s="294">
        <v>7</v>
      </c>
      <c r="G156" s="294">
        <v>0</v>
      </c>
      <c r="H156" s="294">
        <v>3</v>
      </c>
      <c r="I156" s="294">
        <v>1</v>
      </c>
      <c r="J156" s="294">
        <v>7</v>
      </c>
      <c r="K156" s="294">
        <v>3</v>
      </c>
      <c r="L156" s="294">
        <v>0</v>
      </c>
      <c r="M156" s="294">
        <v>2</v>
      </c>
      <c r="N156" s="294">
        <v>1</v>
      </c>
      <c r="O156" s="294">
        <v>0</v>
      </c>
      <c r="P156" s="294">
        <v>6</v>
      </c>
      <c r="Q156" s="294">
        <v>9</v>
      </c>
      <c r="R156" s="294">
        <v>0</v>
      </c>
      <c r="S156" s="294">
        <v>1</v>
      </c>
      <c r="T156" s="294">
        <v>7</v>
      </c>
      <c r="U156" s="295">
        <v>3</v>
      </c>
      <c r="V156" s="295">
        <v>0</v>
      </c>
      <c r="W156" s="295">
        <v>2</v>
      </c>
      <c r="X156" s="295">
        <v>2</v>
      </c>
      <c r="Y156" s="295">
        <v>1</v>
      </c>
      <c r="Z156" s="295">
        <v>0</v>
      </c>
      <c r="AA156" s="295">
        <v>0</v>
      </c>
      <c r="AB156" s="295">
        <v>0</v>
      </c>
      <c r="AC156" s="311" t="s">
        <v>281</v>
      </c>
      <c r="AD156" s="312" t="s">
        <v>94</v>
      </c>
      <c r="AE156" s="313">
        <v>973155</v>
      </c>
      <c r="AF156" s="313">
        <v>898290</v>
      </c>
      <c r="AG156" s="313">
        <v>898290</v>
      </c>
      <c r="AH156" s="313">
        <v>898290</v>
      </c>
      <c r="AI156" s="313">
        <v>898290</v>
      </c>
      <c r="AJ156" s="313">
        <v>898290</v>
      </c>
      <c r="AK156" s="313">
        <f>AJ156+AI156+AH156+AG156+AF156+AE156</f>
        <v>5464605</v>
      </c>
      <c r="AL156" s="254" t="s">
        <v>95</v>
      </c>
      <c r="AM156" s="292"/>
      <c r="AN156" s="292"/>
      <c r="AO156" s="292"/>
    </row>
    <row r="157" spans="1:88" s="22" customFormat="1" ht="53.25" customHeight="1" x14ac:dyDescent="0.25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2</v>
      </c>
      <c r="N157" s="75">
        <v>1</v>
      </c>
      <c r="O157" s="75">
        <v>0</v>
      </c>
      <c r="P157" s="75">
        <v>6</v>
      </c>
      <c r="Q157" s="75">
        <v>9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2</v>
      </c>
      <c r="X157" s="76">
        <v>2</v>
      </c>
      <c r="Y157" s="76">
        <v>1</v>
      </c>
      <c r="Z157" s="76">
        <v>0</v>
      </c>
      <c r="AA157" s="76">
        <v>0</v>
      </c>
      <c r="AB157" s="76">
        <v>0</v>
      </c>
      <c r="AC157" s="219" t="s">
        <v>282</v>
      </c>
      <c r="AD157" s="183" t="s">
        <v>100</v>
      </c>
      <c r="AE157" s="117">
        <v>95</v>
      </c>
      <c r="AF157" s="117">
        <v>95</v>
      </c>
      <c r="AG157" s="117">
        <v>95</v>
      </c>
      <c r="AH157" s="117">
        <v>95</v>
      </c>
      <c r="AI157" s="117">
        <v>95</v>
      </c>
      <c r="AJ157" s="117">
        <v>95</v>
      </c>
      <c r="AK157" s="117">
        <v>95</v>
      </c>
      <c r="AL157" s="71" t="s">
        <v>95</v>
      </c>
      <c r="AM157" s="28"/>
      <c r="AN157" s="28"/>
      <c r="AO157" s="28"/>
    </row>
    <row r="158" spans="1:88" s="238" customFormat="1" ht="32.25" customHeight="1" x14ac:dyDescent="0.25">
      <c r="A158" s="229"/>
      <c r="B158" s="230">
        <v>8</v>
      </c>
      <c r="C158" s="230">
        <v>0</v>
      </c>
      <c r="D158" s="230">
        <v>5</v>
      </c>
      <c r="E158" s="231">
        <v>0</v>
      </c>
      <c r="F158" s="231">
        <v>0</v>
      </c>
      <c r="G158" s="231">
        <v>0</v>
      </c>
      <c r="H158" s="231">
        <v>0</v>
      </c>
      <c r="I158" s="231">
        <v>1</v>
      </c>
      <c r="J158" s="231">
        <v>7</v>
      </c>
      <c r="K158" s="231">
        <v>4</v>
      </c>
      <c r="L158" s="231">
        <v>0</v>
      </c>
      <c r="M158" s="231">
        <v>0</v>
      </c>
      <c r="N158" s="231">
        <v>0</v>
      </c>
      <c r="O158" s="231">
        <v>0</v>
      </c>
      <c r="P158" s="231">
        <v>0</v>
      </c>
      <c r="Q158" s="231">
        <v>0</v>
      </c>
      <c r="R158" s="231">
        <v>0</v>
      </c>
      <c r="S158" s="231">
        <v>1</v>
      </c>
      <c r="T158" s="231">
        <v>7</v>
      </c>
      <c r="U158" s="232">
        <v>4</v>
      </c>
      <c r="V158" s="232">
        <v>0</v>
      </c>
      <c r="W158" s="232">
        <v>0</v>
      </c>
      <c r="X158" s="232">
        <v>0</v>
      </c>
      <c r="Y158" s="232">
        <v>0</v>
      </c>
      <c r="Z158" s="232">
        <v>0</v>
      </c>
      <c r="AA158" s="232">
        <v>0</v>
      </c>
      <c r="AB158" s="232">
        <v>0</v>
      </c>
      <c r="AC158" s="233" t="s">
        <v>194</v>
      </c>
      <c r="AD158" s="234" t="s">
        <v>94</v>
      </c>
      <c r="AE158" s="235">
        <f>AE159</f>
        <v>6509504.6200000001</v>
      </c>
      <c r="AF158" s="235">
        <f>AF159+AF187</f>
        <v>3464729</v>
      </c>
      <c r="AG158" s="235">
        <f>AG159+AG187</f>
        <v>0</v>
      </c>
      <c r="AH158" s="235">
        <f>AH159</f>
        <v>0</v>
      </c>
      <c r="AI158" s="235">
        <f>AI159</f>
        <v>0</v>
      </c>
      <c r="AJ158" s="235">
        <f>AJ159</f>
        <v>0</v>
      </c>
      <c r="AK158" s="235">
        <f>AJ158+AI158+AH158+AG158+AF158+AE158</f>
        <v>9974233.620000001</v>
      </c>
      <c r="AL158" s="236" t="s">
        <v>95</v>
      </c>
      <c r="AM158" s="237"/>
      <c r="AN158" s="237"/>
      <c r="AO158" s="237"/>
    </row>
    <row r="159" spans="1:88" s="22" customFormat="1" ht="45.95" customHeight="1" x14ac:dyDescent="0.25">
      <c r="A159" s="186"/>
      <c r="B159" s="187">
        <v>8</v>
      </c>
      <c r="C159" s="187">
        <v>0</v>
      </c>
      <c r="D159" s="187">
        <v>5</v>
      </c>
      <c r="E159" s="187">
        <v>0</v>
      </c>
      <c r="F159" s="187">
        <v>0</v>
      </c>
      <c r="G159" s="187">
        <v>0</v>
      </c>
      <c r="H159" s="187">
        <v>0</v>
      </c>
      <c r="I159" s="187">
        <v>1</v>
      </c>
      <c r="J159" s="187">
        <v>7</v>
      </c>
      <c r="K159" s="187">
        <v>4</v>
      </c>
      <c r="L159" s="187">
        <v>0</v>
      </c>
      <c r="M159" s="187">
        <v>1</v>
      </c>
      <c r="N159" s="187">
        <v>0</v>
      </c>
      <c r="O159" s="187">
        <v>0</v>
      </c>
      <c r="P159" s="187">
        <v>0</v>
      </c>
      <c r="Q159" s="187">
        <v>0</v>
      </c>
      <c r="R159" s="187">
        <v>0</v>
      </c>
      <c r="S159" s="187">
        <v>1</v>
      </c>
      <c r="T159" s="187">
        <v>7</v>
      </c>
      <c r="U159" s="188">
        <v>4</v>
      </c>
      <c r="V159" s="188">
        <v>0</v>
      </c>
      <c r="W159" s="188">
        <v>1</v>
      </c>
      <c r="X159" s="188">
        <v>0</v>
      </c>
      <c r="Y159" s="188">
        <v>0</v>
      </c>
      <c r="Z159" s="188">
        <v>0</v>
      </c>
      <c r="AA159" s="188">
        <v>0</v>
      </c>
      <c r="AB159" s="188">
        <v>0</v>
      </c>
      <c r="AC159" s="97" t="s">
        <v>195</v>
      </c>
      <c r="AD159" s="187" t="s">
        <v>94</v>
      </c>
      <c r="AE159" s="189">
        <f>AE160+AE163+AE166+AE179+AE181</f>
        <v>6509504.6200000001</v>
      </c>
      <c r="AF159" s="189">
        <f>AF160+AF163+AF181</f>
        <v>3464729</v>
      </c>
      <c r="AG159" s="189">
        <f>AG160+AG163+AG166</f>
        <v>0</v>
      </c>
      <c r="AH159" s="189">
        <f>AH160+AH163</f>
        <v>0</v>
      </c>
      <c r="AI159" s="189">
        <f>AI160+AI163</f>
        <v>0</v>
      </c>
      <c r="AJ159" s="189">
        <f>AJ160+AJ163</f>
        <v>0</v>
      </c>
      <c r="AK159" s="189">
        <f>AJ159+AI159+AH159+AG159+AF159+AE159</f>
        <v>9974233.620000001</v>
      </c>
      <c r="AL159" s="71" t="s">
        <v>95</v>
      </c>
      <c r="AM159" s="28"/>
      <c r="AN159" s="28"/>
      <c r="AO159" s="28"/>
    </row>
    <row r="160" spans="1:88" s="262" customFormat="1" ht="40.5" customHeight="1" x14ac:dyDescent="0.25">
      <c r="A160" s="263"/>
      <c r="B160" s="256">
        <v>8</v>
      </c>
      <c r="C160" s="256">
        <v>0</v>
      </c>
      <c r="D160" s="256">
        <v>5</v>
      </c>
      <c r="E160" s="261">
        <v>0</v>
      </c>
      <c r="F160" s="261">
        <v>7</v>
      </c>
      <c r="G160" s="261">
        <v>0</v>
      </c>
      <c r="H160" s="261">
        <v>1</v>
      </c>
      <c r="I160" s="261">
        <v>1</v>
      </c>
      <c r="J160" s="261">
        <v>7</v>
      </c>
      <c r="K160" s="261">
        <v>4</v>
      </c>
      <c r="L160" s="261">
        <v>0</v>
      </c>
      <c r="M160" s="261">
        <v>1</v>
      </c>
      <c r="N160" s="261">
        <v>2</v>
      </c>
      <c r="O160" s="261">
        <v>0</v>
      </c>
      <c r="P160" s="261">
        <v>1</v>
      </c>
      <c r="Q160" s="261">
        <v>1</v>
      </c>
      <c r="R160" s="261">
        <v>0</v>
      </c>
      <c r="S160" s="261">
        <v>1</v>
      </c>
      <c r="T160" s="261">
        <v>7</v>
      </c>
      <c r="U160" s="278">
        <v>4</v>
      </c>
      <c r="V160" s="278">
        <v>0</v>
      </c>
      <c r="W160" s="278">
        <v>1</v>
      </c>
      <c r="X160" s="278">
        <v>1</v>
      </c>
      <c r="Y160" s="278">
        <v>1</v>
      </c>
      <c r="Z160" s="278">
        <v>0</v>
      </c>
      <c r="AA160" s="278">
        <v>0</v>
      </c>
      <c r="AB160" s="278">
        <v>0</v>
      </c>
      <c r="AC160" s="277" t="s">
        <v>196</v>
      </c>
      <c r="AD160" s="261" t="s">
        <v>94</v>
      </c>
      <c r="AE160" s="266">
        <v>2032047</v>
      </c>
      <c r="AF160" s="266">
        <v>464729</v>
      </c>
      <c r="AG160" s="266">
        <v>0</v>
      </c>
      <c r="AH160" s="266">
        <v>0</v>
      </c>
      <c r="AI160" s="266">
        <v>0</v>
      </c>
      <c r="AJ160" s="266">
        <v>0</v>
      </c>
      <c r="AK160" s="266">
        <f>AJ160+AI160+AH160+AG160+AF160+AE160</f>
        <v>2496776</v>
      </c>
      <c r="AL160" s="260" t="s">
        <v>95</v>
      </c>
      <c r="AM160" s="255"/>
      <c r="AN160" s="255"/>
      <c r="AO160" s="255"/>
    </row>
    <row r="161" spans="1:43" s="262" customFormat="1" ht="38.25" customHeight="1" x14ac:dyDescent="0.25">
      <c r="A161" s="263"/>
      <c r="B161" s="256">
        <v>8</v>
      </c>
      <c r="C161" s="256">
        <v>0</v>
      </c>
      <c r="D161" s="256">
        <v>5</v>
      </c>
      <c r="E161" s="261">
        <v>0</v>
      </c>
      <c r="F161" s="261">
        <v>7</v>
      </c>
      <c r="G161" s="261">
        <v>0</v>
      </c>
      <c r="H161" s="261">
        <v>1</v>
      </c>
      <c r="I161" s="261">
        <v>1</v>
      </c>
      <c r="J161" s="261">
        <v>7</v>
      </c>
      <c r="K161" s="261">
        <v>4</v>
      </c>
      <c r="L161" s="261">
        <v>0</v>
      </c>
      <c r="M161" s="261">
        <v>1</v>
      </c>
      <c r="N161" s="261">
        <v>2</v>
      </c>
      <c r="O161" s="261">
        <v>0</v>
      </c>
      <c r="P161" s="261">
        <v>1</v>
      </c>
      <c r="Q161" s="261">
        <v>1</v>
      </c>
      <c r="R161" s="261">
        <v>0</v>
      </c>
      <c r="S161" s="261">
        <v>1</v>
      </c>
      <c r="T161" s="261">
        <v>7</v>
      </c>
      <c r="U161" s="278">
        <v>4</v>
      </c>
      <c r="V161" s="278">
        <v>0</v>
      </c>
      <c r="W161" s="278">
        <v>1</v>
      </c>
      <c r="X161" s="278">
        <v>1</v>
      </c>
      <c r="Y161" s="278">
        <v>1</v>
      </c>
      <c r="Z161" s="278">
        <v>0</v>
      </c>
      <c r="AA161" s="278">
        <v>0</v>
      </c>
      <c r="AB161" s="278">
        <v>1</v>
      </c>
      <c r="AC161" s="277" t="s">
        <v>197</v>
      </c>
      <c r="AD161" s="279" t="s">
        <v>100</v>
      </c>
      <c r="AE161" s="266">
        <v>53</v>
      </c>
      <c r="AF161" s="280">
        <v>53</v>
      </c>
      <c r="AG161" s="280">
        <v>53</v>
      </c>
      <c r="AH161" s="280">
        <v>55</v>
      </c>
      <c r="AI161" s="280">
        <v>55</v>
      </c>
      <c r="AJ161" s="280">
        <v>70</v>
      </c>
      <c r="AK161" s="280">
        <v>70</v>
      </c>
      <c r="AL161" s="260" t="s">
        <v>95</v>
      </c>
      <c r="AM161" s="255"/>
      <c r="AN161" s="255"/>
      <c r="AO161" s="255"/>
    </row>
    <row r="162" spans="1:43" s="262" customFormat="1" ht="50.1" customHeight="1" x14ac:dyDescent="0.25">
      <c r="A162" s="263"/>
      <c r="B162" s="256">
        <v>8</v>
      </c>
      <c r="C162" s="256">
        <v>0</v>
      </c>
      <c r="D162" s="256">
        <v>5</v>
      </c>
      <c r="E162" s="261">
        <v>0</v>
      </c>
      <c r="F162" s="261">
        <v>7</v>
      </c>
      <c r="G162" s="261">
        <v>0</v>
      </c>
      <c r="H162" s="261">
        <v>1</v>
      </c>
      <c r="I162" s="261">
        <v>1</v>
      </c>
      <c r="J162" s="261">
        <v>7</v>
      </c>
      <c r="K162" s="261">
        <v>4</v>
      </c>
      <c r="L162" s="261">
        <v>0</v>
      </c>
      <c r="M162" s="261">
        <v>1</v>
      </c>
      <c r="N162" s="261">
        <v>2</v>
      </c>
      <c r="O162" s="261">
        <v>0</v>
      </c>
      <c r="P162" s="261">
        <v>1</v>
      </c>
      <c r="Q162" s="261">
        <v>1</v>
      </c>
      <c r="R162" s="261">
        <v>0</v>
      </c>
      <c r="S162" s="261">
        <v>1</v>
      </c>
      <c r="T162" s="261">
        <v>7</v>
      </c>
      <c r="U162" s="278">
        <v>4</v>
      </c>
      <c r="V162" s="278">
        <v>0</v>
      </c>
      <c r="W162" s="278">
        <v>1</v>
      </c>
      <c r="X162" s="278">
        <v>1</v>
      </c>
      <c r="Y162" s="278">
        <v>1</v>
      </c>
      <c r="Z162" s="278">
        <v>0</v>
      </c>
      <c r="AA162" s="278">
        <v>0</v>
      </c>
      <c r="AB162" s="278">
        <v>2</v>
      </c>
      <c r="AC162" s="281" t="s">
        <v>198</v>
      </c>
      <c r="AD162" s="279" t="s">
        <v>193</v>
      </c>
      <c r="AE162" s="266">
        <v>7</v>
      </c>
      <c r="AF162" s="266">
        <v>7</v>
      </c>
      <c r="AG162" s="266">
        <v>7</v>
      </c>
      <c r="AH162" s="266">
        <v>7</v>
      </c>
      <c r="AI162" s="266">
        <v>7</v>
      </c>
      <c r="AJ162" s="266">
        <v>7</v>
      </c>
      <c r="AK162" s="266">
        <v>7</v>
      </c>
      <c r="AL162" s="260" t="s">
        <v>95</v>
      </c>
      <c r="AM162" s="255"/>
      <c r="AN162" s="255"/>
      <c r="AO162" s="255"/>
    </row>
    <row r="163" spans="1:43" s="299" customFormat="1" ht="31.5" x14ac:dyDescent="0.25">
      <c r="A163" s="302"/>
      <c r="B163" s="252">
        <v>8</v>
      </c>
      <c r="C163" s="252">
        <v>0</v>
      </c>
      <c r="D163" s="252">
        <v>5</v>
      </c>
      <c r="E163" s="298">
        <v>0</v>
      </c>
      <c r="F163" s="298">
        <v>7</v>
      </c>
      <c r="G163" s="298">
        <v>0</v>
      </c>
      <c r="H163" s="298">
        <v>2</v>
      </c>
      <c r="I163" s="298">
        <v>1</v>
      </c>
      <c r="J163" s="298">
        <v>7</v>
      </c>
      <c r="K163" s="298">
        <v>4</v>
      </c>
      <c r="L163" s="298">
        <v>0</v>
      </c>
      <c r="M163" s="298">
        <v>1</v>
      </c>
      <c r="N163" s="298">
        <v>2</v>
      </c>
      <c r="O163" s="298">
        <v>0</v>
      </c>
      <c r="P163" s="298">
        <v>1</v>
      </c>
      <c r="Q163" s="298">
        <v>2</v>
      </c>
      <c r="R163" s="298">
        <v>0</v>
      </c>
      <c r="S163" s="298">
        <v>1</v>
      </c>
      <c r="T163" s="298">
        <v>7</v>
      </c>
      <c r="U163" s="314">
        <v>4</v>
      </c>
      <c r="V163" s="314">
        <v>0</v>
      </c>
      <c r="W163" s="314">
        <v>1</v>
      </c>
      <c r="X163" s="314">
        <v>1</v>
      </c>
      <c r="Y163" s="314">
        <v>2</v>
      </c>
      <c r="Z163" s="314">
        <v>0</v>
      </c>
      <c r="AA163" s="314">
        <v>0</v>
      </c>
      <c r="AB163" s="314">
        <v>0</v>
      </c>
      <c r="AC163" s="315" t="s">
        <v>199</v>
      </c>
      <c r="AD163" s="298" t="s">
        <v>94</v>
      </c>
      <c r="AE163" s="313">
        <v>4301657.62</v>
      </c>
      <c r="AF163" s="313"/>
      <c r="AG163" s="313"/>
      <c r="AH163" s="313"/>
      <c r="AI163" s="313"/>
      <c r="AJ163" s="313"/>
      <c r="AK163" s="313">
        <f>AJ163+AI163+AH163+AG163+AF163+AE163</f>
        <v>4301657.62</v>
      </c>
      <c r="AL163" s="254" t="s">
        <v>95</v>
      </c>
      <c r="AM163" s="292"/>
      <c r="AN163" s="292"/>
      <c r="AO163" s="292"/>
    </row>
    <row r="164" spans="1:43" s="262" customFormat="1" ht="37.9" customHeight="1" x14ac:dyDescent="0.25">
      <c r="A164" s="263"/>
      <c r="B164" s="256">
        <v>8</v>
      </c>
      <c r="C164" s="256">
        <v>0</v>
      </c>
      <c r="D164" s="256">
        <v>5</v>
      </c>
      <c r="E164" s="261">
        <v>0</v>
      </c>
      <c r="F164" s="261">
        <v>7</v>
      </c>
      <c r="G164" s="261">
        <v>0</v>
      </c>
      <c r="H164" s="261">
        <v>2</v>
      </c>
      <c r="I164" s="261">
        <v>1</v>
      </c>
      <c r="J164" s="261">
        <v>7</v>
      </c>
      <c r="K164" s="261">
        <v>4</v>
      </c>
      <c r="L164" s="261">
        <v>0</v>
      </c>
      <c r="M164" s="261">
        <v>1</v>
      </c>
      <c r="N164" s="261">
        <v>2</v>
      </c>
      <c r="O164" s="261">
        <v>0</v>
      </c>
      <c r="P164" s="261">
        <v>1</v>
      </c>
      <c r="Q164" s="261">
        <v>2</v>
      </c>
      <c r="R164" s="261">
        <v>0</v>
      </c>
      <c r="S164" s="261">
        <v>1</v>
      </c>
      <c r="T164" s="261">
        <v>7</v>
      </c>
      <c r="U164" s="278">
        <v>4</v>
      </c>
      <c r="V164" s="278">
        <v>0</v>
      </c>
      <c r="W164" s="278">
        <v>1</v>
      </c>
      <c r="X164" s="278">
        <v>1</v>
      </c>
      <c r="Y164" s="278">
        <v>2</v>
      </c>
      <c r="Z164" s="278">
        <v>0</v>
      </c>
      <c r="AA164" s="278">
        <v>0</v>
      </c>
      <c r="AB164" s="278">
        <v>1</v>
      </c>
      <c r="AC164" s="277" t="s">
        <v>200</v>
      </c>
      <c r="AD164" s="279" t="s">
        <v>100</v>
      </c>
      <c r="AE164" s="266">
        <v>75</v>
      </c>
      <c r="AF164" s="280">
        <v>75</v>
      </c>
      <c r="AG164" s="280">
        <v>75</v>
      </c>
      <c r="AH164" s="280">
        <v>80</v>
      </c>
      <c r="AI164" s="280">
        <v>80</v>
      </c>
      <c r="AJ164" s="280">
        <v>80</v>
      </c>
      <c r="AK164" s="280">
        <v>80</v>
      </c>
      <c r="AL164" s="260" t="s">
        <v>95</v>
      </c>
      <c r="AM164" s="255"/>
      <c r="AN164" s="255"/>
      <c r="AO164" s="255"/>
    </row>
    <row r="165" spans="1:43" s="262" customFormat="1" ht="47.25" x14ac:dyDescent="0.25">
      <c r="A165" s="263"/>
      <c r="B165" s="256">
        <v>8</v>
      </c>
      <c r="C165" s="256">
        <v>0</v>
      </c>
      <c r="D165" s="256">
        <v>5</v>
      </c>
      <c r="E165" s="261">
        <v>0</v>
      </c>
      <c r="F165" s="261">
        <v>7</v>
      </c>
      <c r="G165" s="261">
        <v>0</v>
      </c>
      <c r="H165" s="261">
        <v>2</v>
      </c>
      <c r="I165" s="261">
        <v>1</v>
      </c>
      <c r="J165" s="261">
        <v>7</v>
      </c>
      <c r="K165" s="261">
        <v>4</v>
      </c>
      <c r="L165" s="261">
        <v>0</v>
      </c>
      <c r="M165" s="261">
        <v>1</v>
      </c>
      <c r="N165" s="261">
        <v>2</v>
      </c>
      <c r="O165" s="261">
        <v>0</v>
      </c>
      <c r="P165" s="261">
        <v>1</v>
      </c>
      <c r="Q165" s="261">
        <v>2</v>
      </c>
      <c r="R165" s="261">
        <v>0</v>
      </c>
      <c r="S165" s="261">
        <v>1</v>
      </c>
      <c r="T165" s="261">
        <v>7</v>
      </c>
      <c r="U165" s="278">
        <v>4</v>
      </c>
      <c r="V165" s="278">
        <v>0</v>
      </c>
      <c r="W165" s="278">
        <v>1</v>
      </c>
      <c r="X165" s="278">
        <v>1</v>
      </c>
      <c r="Y165" s="278">
        <v>2</v>
      </c>
      <c r="Z165" s="278">
        <v>0</v>
      </c>
      <c r="AA165" s="278">
        <v>0</v>
      </c>
      <c r="AB165" s="278">
        <v>2</v>
      </c>
      <c r="AC165" s="281" t="s">
        <v>198</v>
      </c>
      <c r="AD165" s="279" t="s">
        <v>193</v>
      </c>
      <c r="AE165" s="266">
        <v>4</v>
      </c>
      <c r="AF165" s="266">
        <v>4</v>
      </c>
      <c r="AG165" s="266">
        <v>4</v>
      </c>
      <c r="AH165" s="266">
        <v>4</v>
      </c>
      <c r="AI165" s="266">
        <v>4</v>
      </c>
      <c r="AJ165" s="266">
        <v>4</v>
      </c>
      <c r="AK165" s="266">
        <v>4</v>
      </c>
      <c r="AL165" s="260" t="s">
        <v>95</v>
      </c>
      <c r="AM165" s="255"/>
      <c r="AN165" s="255"/>
      <c r="AO165" s="255"/>
    </row>
    <row r="166" spans="1:43" s="285" customFormat="1" ht="31.5" x14ac:dyDescent="0.25">
      <c r="A166" s="283"/>
      <c r="B166" s="256">
        <v>8</v>
      </c>
      <c r="C166" s="256">
        <v>0</v>
      </c>
      <c r="D166" s="256">
        <v>5</v>
      </c>
      <c r="E166" s="261">
        <v>0</v>
      </c>
      <c r="F166" s="261">
        <v>7</v>
      </c>
      <c r="G166" s="261">
        <v>0</v>
      </c>
      <c r="H166" s="261">
        <v>2</v>
      </c>
      <c r="I166" s="261">
        <v>1</v>
      </c>
      <c r="J166" s="261">
        <v>7</v>
      </c>
      <c r="K166" s="261">
        <v>4</v>
      </c>
      <c r="L166" s="261">
        <v>0</v>
      </c>
      <c r="M166" s="261">
        <v>1</v>
      </c>
      <c r="N166" s="261">
        <v>2</v>
      </c>
      <c r="O166" s="261">
        <v>0</v>
      </c>
      <c r="P166" s="261">
        <v>1</v>
      </c>
      <c r="Q166" s="261">
        <v>3</v>
      </c>
      <c r="R166" s="261">
        <v>0</v>
      </c>
      <c r="S166" s="261">
        <v>1</v>
      </c>
      <c r="T166" s="261">
        <v>7</v>
      </c>
      <c r="U166" s="278">
        <v>4</v>
      </c>
      <c r="V166" s="278">
        <v>0</v>
      </c>
      <c r="W166" s="278">
        <v>1</v>
      </c>
      <c r="X166" s="278">
        <v>1</v>
      </c>
      <c r="Y166" s="278">
        <v>3</v>
      </c>
      <c r="Z166" s="278">
        <v>0</v>
      </c>
      <c r="AA166" s="278">
        <v>0</v>
      </c>
      <c r="AB166" s="278">
        <v>0</v>
      </c>
      <c r="AC166" s="282" t="s">
        <v>201</v>
      </c>
      <c r="AD166" s="261" t="s">
        <v>94</v>
      </c>
      <c r="AE166" s="266">
        <v>175800</v>
      </c>
      <c r="AF166" s="266">
        <v>0</v>
      </c>
      <c r="AG166" s="266">
        <v>0</v>
      </c>
      <c r="AH166" s="266">
        <v>0</v>
      </c>
      <c r="AI166" s="266">
        <v>0</v>
      </c>
      <c r="AJ166" s="266">
        <v>0</v>
      </c>
      <c r="AK166" s="266">
        <f>AF166+AE166</f>
        <v>175800</v>
      </c>
      <c r="AL166" s="260" t="s">
        <v>95</v>
      </c>
      <c r="AM166" s="284"/>
      <c r="AN166" s="284"/>
      <c r="AO166" s="284"/>
    </row>
    <row r="167" spans="1:43" s="22" customFormat="1" ht="39" customHeight="1" x14ac:dyDescent="0.25">
      <c r="A167" s="2"/>
      <c r="B167" s="64">
        <v>8</v>
      </c>
      <c r="C167" s="64">
        <v>0</v>
      </c>
      <c r="D167" s="64">
        <v>5</v>
      </c>
      <c r="E167" s="12">
        <v>0</v>
      </c>
      <c r="F167" s="12">
        <v>7</v>
      </c>
      <c r="G167" s="12">
        <v>0</v>
      </c>
      <c r="H167" s="12">
        <v>2</v>
      </c>
      <c r="I167" s="12">
        <v>1</v>
      </c>
      <c r="J167" s="12">
        <v>7</v>
      </c>
      <c r="K167" s="12">
        <v>4</v>
      </c>
      <c r="L167" s="12">
        <v>0</v>
      </c>
      <c r="M167" s="12">
        <v>1</v>
      </c>
      <c r="N167" s="12">
        <v>2</v>
      </c>
      <c r="O167" s="12">
        <v>0</v>
      </c>
      <c r="P167" s="12">
        <v>1</v>
      </c>
      <c r="Q167" s="12">
        <v>3</v>
      </c>
      <c r="R167" s="105">
        <v>0</v>
      </c>
      <c r="S167" s="12">
        <v>1</v>
      </c>
      <c r="T167" s="12">
        <v>7</v>
      </c>
      <c r="U167" s="8">
        <v>4</v>
      </c>
      <c r="V167" s="8">
        <v>0</v>
      </c>
      <c r="W167" s="8">
        <v>1</v>
      </c>
      <c r="X167" s="8">
        <v>1</v>
      </c>
      <c r="Y167" s="8">
        <v>3</v>
      </c>
      <c r="Z167" s="8">
        <v>0</v>
      </c>
      <c r="AA167" s="8">
        <v>0</v>
      </c>
      <c r="AB167" s="8">
        <v>1</v>
      </c>
      <c r="AC167" s="115" t="s">
        <v>202</v>
      </c>
      <c r="AD167" s="190" t="s">
        <v>100</v>
      </c>
      <c r="AE167" s="191">
        <v>100</v>
      </c>
      <c r="AF167" s="191">
        <v>100</v>
      </c>
      <c r="AG167" s="191">
        <v>100</v>
      </c>
      <c r="AH167" s="191">
        <v>100</v>
      </c>
      <c r="AI167" s="191">
        <v>100</v>
      </c>
      <c r="AJ167" s="191">
        <v>100</v>
      </c>
      <c r="AK167" s="191">
        <v>100</v>
      </c>
      <c r="AL167" s="71" t="s">
        <v>95</v>
      </c>
      <c r="AM167" s="28"/>
      <c r="AN167" s="28"/>
      <c r="AO167" s="28"/>
    </row>
    <row r="168" spans="1:43" s="22" customFormat="1" ht="31.5" x14ac:dyDescent="0.25">
      <c r="A168" s="2"/>
      <c r="B168" s="64">
        <v>8</v>
      </c>
      <c r="C168" s="64">
        <v>0</v>
      </c>
      <c r="D168" s="64">
        <v>5</v>
      </c>
      <c r="E168" s="12">
        <v>0</v>
      </c>
      <c r="F168" s="12">
        <v>7</v>
      </c>
      <c r="G168" s="12">
        <v>0</v>
      </c>
      <c r="H168" s="12">
        <v>2</v>
      </c>
      <c r="I168" s="12">
        <v>1</v>
      </c>
      <c r="J168" s="12">
        <v>7</v>
      </c>
      <c r="K168" s="12">
        <v>4</v>
      </c>
      <c r="L168" s="12">
        <v>0</v>
      </c>
      <c r="M168" s="12">
        <v>1</v>
      </c>
      <c r="N168" s="12">
        <v>2</v>
      </c>
      <c r="O168" s="12">
        <v>0</v>
      </c>
      <c r="P168" s="12">
        <v>1</v>
      </c>
      <c r="Q168" s="12">
        <v>4</v>
      </c>
      <c r="R168" s="105">
        <v>0</v>
      </c>
      <c r="S168" s="12">
        <v>1</v>
      </c>
      <c r="T168" s="12">
        <v>7</v>
      </c>
      <c r="U168" s="8">
        <v>4</v>
      </c>
      <c r="V168" s="8">
        <v>0</v>
      </c>
      <c r="W168" s="8">
        <v>1</v>
      </c>
      <c r="X168" s="8">
        <v>1</v>
      </c>
      <c r="Y168" s="8">
        <v>4</v>
      </c>
      <c r="Z168" s="8">
        <v>0</v>
      </c>
      <c r="AA168" s="8">
        <v>0</v>
      </c>
      <c r="AB168" s="8">
        <v>0</v>
      </c>
      <c r="AC168" s="115" t="s">
        <v>203</v>
      </c>
      <c r="AD168" s="12" t="s">
        <v>204</v>
      </c>
      <c r="AE168" s="191">
        <v>2</v>
      </c>
      <c r="AF168" s="191">
        <v>0</v>
      </c>
      <c r="AG168" s="191">
        <v>1</v>
      </c>
      <c r="AH168" s="191">
        <v>0</v>
      </c>
      <c r="AI168" s="191">
        <v>0</v>
      </c>
      <c r="AJ168" s="191">
        <v>1</v>
      </c>
      <c r="AK168" s="191">
        <v>4</v>
      </c>
      <c r="AL168" s="71" t="s">
        <v>95</v>
      </c>
      <c r="AM168" s="28"/>
      <c r="AN168" s="28"/>
      <c r="AO168" s="28"/>
    </row>
    <row r="169" spans="1:43" s="22" customFormat="1" ht="31.5" x14ac:dyDescent="0.25">
      <c r="A169" s="2"/>
      <c r="B169" s="64">
        <v>8</v>
      </c>
      <c r="C169" s="64">
        <v>0</v>
      </c>
      <c r="D169" s="64">
        <v>5</v>
      </c>
      <c r="E169" s="12">
        <v>0</v>
      </c>
      <c r="F169" s="12">
        <v>7</v>
      </c>
      <c r="G169" s="12">
        <v>0</v>
      </c>
      <c r="H169" s="12">
        <v>2</v>
      </c>
      <c r="I169" s="12">
        <v>1</v>
      </c>
      <c r="J169" s="12">
        <v>7</v>
      </c>
      <c r="K169" s="12">
        <v>4</v>
      </c>
      <c r="L169" s="12">
        <v>0</v>
      </c>
      <c r="M169" s="12">
        <v>1</v>
      </c>
      <c r="N169" s="12">
        <v>2</v>
      </c>
      <c r="O169" s="12">
        <v>0</v>
      </c>
      <c r="P169" s="12">
        <v>1</v>
      </c>
      <c r="Q169" s="12">
        <v>4</v>
      </c>
      <c r="R169" s="105">
        <v>0</v>
      </c>
      <c r="S169" s="12">
        <v>1</v>
      </c>
      <c r="T169" s="12">
        <v>7</v>
      </c>
      <c r="U169" s="8">
        <v>4</v>
      </c>
      <c r="V169" s="8">
        <v>0</v>
      </c>
      <c r="W169" s="8">
        <v>1</v>
      </c>
      <c r="X169" s="8">
        <v>1</v>
      </c>
      <c r="Y169" s="8">
        <v>4</v>
      </c>
      <c r="Z169" s="8">
        <v>0</v>
      </c>
      <c r="AA169" s="8">
        <v>0</v>
      </c>
      <c r="AB169" s="8">
        <v>1</v>
      </c>
      <c r="AC169" s="115" t="s">
        <v>205</v>
      </c>
      <c r="AD169" s="190" t="s">
        <v>100</v>
      </c>
      <c r="AE169" s="117">
        <v>90</v>
      </c>
      <c r="AF169" s="117">
        <v>100</v>
      </c>
      <c r="AG169" s="117">
        <v>100</v>
      </c>
      <c r="AH169" s="117">
        <v>100</v>
      </c>
      <c r="AI169" s="117">
        <v>100</v>
      </c>
      <c r="AJ169" s="117">
        <v>100</v>
      </c>
      <c r="AK169" s="117">
        <v>100</v>
      </c>
      <c r="AL169" s="71" t="s">
        <v>95</v>
      </c>
      <c r="AM169" s="28"/>
      <c r="AN169" s="28"/>
      <c r="AO169" s="28"/>
    </row>
    <row r="170" spans="1:43" s="22" customFormat="1" ht="31.5" x14ac:dyDescent="0.25">
      <c r="A170" s="2"/>
      <c r="B170" s="64">
        <v>8</v>
      </c>
      <c r="C170" s="64">
        <v>0</v>
      </c>
      <c r="D170" s="64">
        <v>5</v>
      </c>
      <c r="E170" s="12">
        <v>0</v>
      </c>
      <c r="F170" s="12">
        <v>7</v>
      </c>
      <c r="G170" s="12">
        <v>0</v>
      </c>
      <c r="H170" s="12">
        <v>2</v>
      </c>
      <c r="I170" s="12">
        <v>1</v>
      </c>
      <c r="J170" s="12">
        <v>7</v>
      </c>
      <c r="K170" s="12">
        <v>4</v>
      </c>
      <c r="L170" s="12">
        <v>0</v>
      </c>
      <c r="M170" s="12">
        <v>1</v>
      </c>
      <c r="N170" s="12">
        <v>2</v>
      </c>
      <c r="O170" s="12">
        <v>0</v>
      </c>
      <c r="P170" s="12">
        <v>1</v>
      </c>
      <c r="Q170" s="12">
        <v>4</v>
      </c>
      <c r="R170" s="105">
        <v>0</v>
      </c>
      <c r="S170" s="12">
        <v>1</v>
      </c>
      <c r="T170" s="12">
        <v>7</v>
      </c>
      <c r="U170" s="8">
        <v>4</v>
      </c>
      <c r="V170" s="8">
        <v>0</v>
      </c>
      <c r="W170" s="8">
        <v>1</v>
      </c>
      <c r="X170" s="8">
        <v>1</v>
      </c>
      <c r="Y170" s="8">
        <v>4</v>
      </c>
      <c r="Z170" s="8">
        <v>0</v>
      </c>
      <c r="AA170" s="8">
        <v>0</v>
      </c>
      <c r="AB170" s="8">
        <v>2</v>
      </c>
      <c r="AC170" s="86" t="s">
        <v>206</v>
      </c>
      <c r="AD170" s="190" t="s">
        <v>100</v>
      </c>
      <c r="AE170" s="117">
        <v>100</v>
      </c>
      <c r="AF170" s="117">
        <v>100</v>
      </c>
      <c r="AG170" s="117">
        <v>100</v>
      </c>
      <c r="AH170" s="117">
        <v>100</v>
      </c>
      <c r="AI170" s="117">
        <v>100</v>
      </c>
      <c r="AJ170" s="117">
        <v>100</v>
      </c>
      <c r="AK170" s="117">
        <v>100</v>
      </c>
      <c r="AL170" s="71" t="s">
        <v>95</v>
      </c>
      <c r="AM170" s="28"/>
      <c r="AN170" s="28"/>
      <c r="AO170" s="28"/>
    </row>
    <row r="171" spans="1:43" s="22" customFormat="1" ht="31.5" x14ac:dyDescent="0.25">
      <c r="A171" s="2"/>
      <c r="B171" s="64">
        <v>8</v>
      </c>
      <c r="C171" s="64">
        <v>0</v>
      </c>
      <c r="D171" s="64">
        <v>5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7</v>
      </c>
      <c r="K171" s="12">
        <v>4</v>
      </c>
      <c r="L171" s="12">
        <v>0</v>
      </c>
      <c r="M171" s="12">
        <v>1</v>
      </c>
      <c r="N171" s="12">
        <v>2</v>
      </c>
      <c r="O171" s="12">
        <v>0</v>
      </c>
      <c r="P171" s="12">
        <v>1</v>
      </c>
      <c r="Q171" s="12">
        <v>5</v>
      </c>
      <c r="R171" s="105">
        <v>0</v>
      </c>
      <c r="S171" s="12">
        <v>1</v>
      </c>
      <c r="T171" s="12">
        <v>7</v>
      </c>
      <c r="U171" s="8">
        <v>4</v>
      </c>
      <c r="V171" s="8">
        <v>0</v>
      </c>
      <c r="W171" s="8">
        <v>1</v>
      </c>
      <c r="X171" s="8">
        <v>1</v>
      </c>
      <c r="Y171" s="8">
        <v>5</v>
      </c>
      <c r="Z171" s="8">
        <v>0</v>
      </c>
      <c r="AA171" s="8">
        <v>0</v>
      </c>
      <c r="AB171" s="8">
        <v>0</v>
      </c>
      <c r="AC171" s="115" t="s">
        <v>207</v>
      </c>
      <c r="AD171" s="12" t="s">
        <v>94</v>
      </c>
      <c r="AE171" s="121">
        <v>0</v>
      </c>
      <c r="AF171" s="121"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71" t="s">
        <v>95</v>
      </c>
      <c r="AM171" s="28"/>
      <c r="AN171" s="28"/>
      <c r="AO171" s="28"/>
    </row>
    <row r="172" spans="1:43" s="22" customFormat="1" ht="47.25" x14ac:dyDescent="0.25">
      <c r="A172" s="2"/>
      <c r="B172" s="64">
        <v>8</v>
      </c>
      <c r="C172" s="64">
        <v>0</v>
      </c>
      <c r="D172" s="64">
        <v>5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v>7</v>
      </c>
      <c r="K172" s="12">
        <v>4</v>
      </c>
      <c r="L172" s="12">
        <v>0</v>
      </c>
      <c r="M172" s="12">
        <v>1</v>
      </c>
      <c r="N172" s="12">
        <v>2</v>
      </c>
      <c r="O172" s="12">
        <v>0</v>
      </c>
      <c r="P172" s="12">
        <v>1</v>
      </c>
      <c r="Q172" s="12">
        <v>5</v>
      </c>
      <c r="R172" s="105">
        <v>0</v>
      </c>
      <c r="S172" s="12">
        <v>1</v>
      </c>
      <c r="T172" s="12">
        <v>7</v>
      </c>
      <c r="U172" s="8">
        <v>4</v>
      </c>
      <c r="V172" s="8">
        <v>0</v>
      </c>
      <c r="W172" s="8">
        <v>1</v>
      </c>
      <c r="X172" s="8">
        <v>1</v>
      </c>
      <c r="Y172" s="8">
        <v>5</v>
      </c>
      <c r="Z172" s="8">
        <v>0</v>
      </c>
      <c r="AA172" s="8">
        <v>0</v>
      </c>
      <c r="AB172" s="8">
        <v>1</v>
      </c>
      <c r="AC172" s="86" t="s">
        <v>208</v>
      </c>
      <c r="AD172" s="190" t="s">
        <v>100</v>
      </c>
      <c r="AE172" s="117">
        <v>74</v>
      </c>
      <c r="AF172" s="117">
        <v>75</v>
      </c>
      <c r="AG172" s="117">
        <v>75</v>
      </c>
      <c r="AH172" s="117">
        <v>75</v>
      </c>
      <c r="AI172" s="117">
        <v>80</v>
      </c>
      <c r="AJ172" s="117">
        <v>80</v>
      </c>
      <c r="AK172" s="117">
        <v>80</v>
      </c>
      <c r="AL172" s="71" t="s">
        <v>95</v>
      </c>
      <c r="AM172" s="28"/>
      <c r="AN172" s="28"/>
    </row>
    <row r="173" spans="1:43" s="22" customFormat="1" ht="31.5" x14ac:dyDescent="0.25">
      <c r="A173" s="2"/>
      <c r="B173" s="64">
        <v>8</v>
      </c>
      <c r="C173" s="64">
        <v>0</v>
      </c>
      <c r="D173" s="64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v>7</v>
      </c>
      <c r="K173" s="12">
        <v>4</v>
      </c>
      <c r="L173" s="12">
        <v>0</v>
      </c>
      <c r="M173" s="12">
        <v>1</v>
      </c>
      <c r="N173" s="12">
        <v>2</v>
      </c>
      <c r="O173" s="12">
        <v>0</v>
      </c>
      <c r="P173" s="12">
        <v>1</v>
      </c>
      <c r="Q173" s="12">
        <v>5</v>
      </c>
      <c r="R173" s="105">
        <v>0</v>
      </c>
      <c r="S173" s="12">
        <v>1</v>
      </c>
      <c r="T173" s="12">
        <v>7</v>
      </c>
      <c r="U173" s="8">
        <v>4</v>
      </c>
      <c r="V173" s="8">
        <v>0</v>
      </c>
      <c r="W173" s="8">
        <v>1</v>
      </c>
      <c r="X173" s="8">
        <v>1</v>
      </c>
      <c r="Y173" s="8">
        <v>5</v>
      </c>
      <c r="Z173" s="8">
        <v>0</v>
      </c>
      <c r="AA173" s="8">
        <v>0</v>
      </c>
      <c r="AB173" s="8">
        <v>2</v>
      </c>
      <c r="AC173" s="115" t="s">
        <v>209</v>
      </c>
      <c r="AD173" s="190" t="s">
        <v>100</v>
      </c>
      <c r="AE173" s="117">
        <v>30</v>
      </c>
      <c r="AF173" s="117">
        <v>40</v>
      </c>
      <c r="AG173" s="117">
        <v>40</v>
      </c>
      <c r="AH173" s="117">
        <v>40</v>
      </c>
      <c r="AI173" s="117">
        <v>40</v>
      </c>
      <c r="AJ173" s="117">
        <v>40</v>
      </c>
      <c r="AK173" s="117">
        <v>40</v>
      </c>
      <c r="AL173" s="71" t="s">
        <v>95</v>
      </c>
      <c r="AM173" s="28"/>
      <c r="AN173" s="28"/>
    </row>
    <row r="174" spans="1:43" s="22" customFormat="1" ht="31.5" x14ac:dyDescent="0.25">
      <c r="A174" s="2"/>
      <c r="B174" s="64">
        <v>8</v>
      </c>
      <c r="C174" s="64">
        <v>0</v>
      </c>
      <c r="D174" s="64">
        <v>5</v>
      </c>
      <c r="E174" s="12">
        <v>0</v>
      </c>
      <c r="F174" s="12">
        <v>7</v>
      </c>
      <c r="G174" s="12">
        <v>0</v>
      </c>
      <c r="H174" s="12">
        <v>2</v>
      </c>
      <c r="I174" s="12">
        <v>1</v>
      </c>
      <c r="J174" s="12">
        <v>7</v>
      </c>
      <c r="K174" s="12">
        <v>4</v>
      </c>
      <c r="L174" s="12">
        <v>0</v>
      </c>
      <c r="M174" s="12">
        <v>1</v>
      </c>
      <c r="N174" s="12">
        <v>2</v>
      </c>
      <c r="O174" s="12">
        <v>0</v>
      </c>
      <c r="P174" s="12">
        <v>1</v>
      </c>
      <c r="Q174" s="12">
        <v>6</v>
      </c>
      <c r="R174" s="105">
        <v>0</v>
      </c>
      <c r="S174" s="12">
        <v>1</v>
      </c>
      <c r="T174" s="12">
        <v>7</v>
      </c>
      <c r="U174" s="8">
        <v>4</v>
      </c>
      <c r="V174" s="8">
        <v>0</v>
      </c>
      <c r="W174" s="8">
        <v>1</v>
      </c>
      <c r="X174" s="8">
        <v>1</v>
      </c>
      <c r="Y174" s="8">
        <v>6</v>
      </c>
      <c r="Z174" s="8">
        <v>0</v>
      </c>
      <c r="AA174" s="8">
        <v>0</v>
      </c>
      <c r="AB174" s="8">
        <v>0</v>
      </c>
      <c r="AC174" s="86" t="s">
        <v>210</v>
      </c>
      <c r="AD174" s="12" t="s">
        <v>94</v>
      </c>
      <c r="AE174" s="121">
        <v>0</v>
      </c>
      <c r="AF174" s="121"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71" t="s">
        <v>95</v>
      </c>
      <c r="AM174" s="28"/>
      <c r="AN174" s="28"/>
      <c r="AO174" s="28"/>
      <c r="AQ174" s="146"/>
    </row>
    <row r="175" spans="1:43" s="22" customFormat="1" ht="31.5" x14ac:dyDescent="0.25">
      <c r="A175" s="2"/>
      <c r="B175" s="64">
        <v>8</v>
      </c>
      <c r="C175" s="64">
        <v>0</v>
      </c>
      <c r="D175" s="64">
        <v>5</v>
      </c>
      <c r="E175" s="12">
        <v>0</v>
      </c>
      <c r="F175" s="12">
        <v>7</v>
      </c>
      <c r="G175" s="12">
        <v>0</v>
      </c>
      <c r="H175" s="12">
        <v>2</v>
      </c>
      <c r="I175" s="12">
        <v>1</v>
      </c>
      <c r="J175" s="12">
        <v>7</v>
      </c>
      <c r="K175" s="12">
        <v>4</v>
      </c>
      <c r="L175" s="12">
        <v>0</v>
      </c>
      <c r="M175" s="12">
        <v>1</v>
      </c>
      <c r="N175" s="12">
        <v>2</v>
      </c>
      <c r="O175" s="12">
        <v>0</v>
      </c>
      <c r="P175" s="12">
        <v>1</v>
      </c>
      <c r="Q175" s="12">
        <v>6</v>
      </c>
      <c r="R175" s="105">
        <v>0</v>
      </c>
      <c r="S175" s="12">
        <v>1</v>
      </c>
      <c r="T175" s="12">
        <v>7</v>
      </c>
      <c r="U175" s="8">
        <v>4</v>
      </c>
      <c r="V175" s="8">
        <v>0</v>
      </c>
      <c r="W175" s="8">
        <v>1</v>
      </c>
      <c r="X175" s="8">
        <v>1</v>
      </c>
      <c r="Y175" s="8">
        <v>6</v>
      </c>
      <c r="Z175" s="8">
        <v>0</v>
      </c>
      <c r="AA175" s="8">
        <v>0</v>
      </c>
      <c r="AB175" s="8">
        <v>1</v>
      </c>
      <c r="AC175" s="86" t="s">
        <v>211</v>
      </c>
      <c r="AD175" s="190" t="s">
        <v>100</v>
      </c>
      <c r="AE175" s="117">
        <v>80</v>
      </c>
      <c r="AF175" s="117">
        <v>90</v>
      </c>
      <c r="AG175" s="117">
        <v>90</v>
      </c>
      <c r="AH175" s="117">
        <v>90</v>
      </c>
      <c r="AI175" s="117">
        <v>90</v>
      </c>
      <c r="AJ175" s="117">
        <v>90</v>
      </c>
      <c r="AK175" s="117">
        <v>90</v>
      </c>
      <c r="AL175" s="71" t="s">
        <v>95</v>
      </c>
      <c r="AM175" s="28"/>
      <c r="AN175" s="28"/>
      <c r="AO175" s="28"/>
    </row>
    <row r="176" spans="1:43" s="22" customFormat="1" ht="31.5" x14ac:dyDescent="0.25">
      <c r="A176" s="2"/>
      <c r="B176" s="64">
        <v>8</v>
      </c>
      <c r="C176" s="64">
        <v>0</v>
      </c>
      <c r="D176" s="64">
        <v>5</v>
      </c>
      <c r="E176" s="12">
        <v>0</v>
      </c>
      <c r="F176" s="12">
        <v>7</v>
      </c>
      <c r="G176" s="12">
        <v>0</v>
      </c>
      <c r="H176" s="12">
        <v>2</v>
      </c>
      <c r="I176" s="12">
        <v>1</v>
      </c>
      <c r="J176" s="12">
        <v>7</v>
      </c>
      <c r="K176" s="12">
        <v>4</v>
      </c>
      <c r="L176" s="12">
        <v>0</v>
      </c>
      <c r="M176" s="12">
        <v>1</v>
      </c>
      <c r="N176" s="12">
        <v>2</v>
      </c>
      <c r="O176" s="12">
        <v>0</v>
      </c>
      <c r="P176" s="12">
        <v>1</v>
      </c>
      <c r="Q176" s="12">
        <v>7</v>
      </c>
      <c r="R176" s="105">
        <v>0</v>
      </c>
      <c r="S176" s="12">
        <v>1</v>
      </c>
      <c r="T176" s="12">
        <v>7</v>
      </c>
      <c r="U176" s="8">
        <v>4</v>
      </c>
      <c r="V176" s="8">
        <v>0</v>
      </c>
      <c r="W176" s="8">
        <v>1</v>
      </c>
      <c r="X176" s="8">
        <v>1</v>
      </c>
      <c r="Y176" s="8">
        <v>7</v>
      </c>
      <c r="Z176" s="8">
        <v>0</v>
      </c>
      <c r="AA176" s="8">
        <v>0</v>
      </c>
      <c r="AB176" s="8">
        <v>0</v>
      </c>
      <c r="AC176" s="86" t="s">
        <v>212</v>
      </c>
      <c r="AD176" s="192" t="s">
        <v>98</v>
      </c>
      <c r="AE176" s="182">
        <v>1</v>
      </c>
      <c r="AF176" s="182">
        <v>1</v>
      </c>
      <c r="AG176" s="182">
        <v>1</v>
      </c>
      <c r="AH176" s="182">
        <v>1</v>
      </c>
      <c r="AI176" s="182">
        <v>1</v>
      </c>
      <c r="AJ176" s="182">
        <v>1</v>
      </c>
      <c r="AK176" s="182">
        <v>1</v>
      </c>
      <c r="AL176" s="71" t="s">
        <v>95</v>
      </c>
      <c r="AM176" s="28"/>
      <c r="AN176" s="28"/>
      <c r="AO176" s="28"/>
    </row>
    <row r="177" spans="1:41" s="22" customFormat="1" ht="31.5" x14ac:dyDescent="0.25">
      <c r="A177" s="2"/>
      <c r="B177" s="64">
        <v>8</v>
      </c>
      <c r="C177" s="64">
        <v>0</v>
      </c>
      <c r="D177" s="64">
        <v>5</v>
      </c>
      <c r="E177" s="12">
        <v>0</v>
      </c>
      <c r="F177" s="12">
        <v>7</v>
      </c>
      <c r="G177" s="12">
        <v>0</v>
      </c>
      <c r="H177" s="12">
        <v>2</v>
      </c>
      <c r="I177" s="12">
        <v>1</v>
      </c>
      <c r="J177" s="12">
        <v>7</v>
      </c>
      <c r="K177" s="12">
        <v>4</v>
      </c>
      <c r="L177" s="12">
        <v>0</v>
      </c>
      <c r="M177" s="12">
        <v>1</v>
      </c>
      <c r="N177" s="12">
        <v>2</v>
      </c>
      <c r="O177" s="12">
        <v>0</v>
      </c>
      <c r="P177" s="12">
        <v>1</v>
      </c>
      <c r="Q177" s="12">
        <v>7</v>
      </c>
      <c r="R177" s="105">
        <v>0</v>
      </c>
      <c r="S177" s="12">
        <v>1</v>
      </c>
      <c r="T177" s="12">
        <v>7</v>
      </c>
      <c r="U177" s="8">
        <v>4</v>
      </c>
      <c r="V177" s="8">
        <v>0</v>
      </c>
      <c r="W177" s="8">
        <v>1</v>
      </c>
      <c r="X177" s="8">
        <v>1</v>
      </c>
      <c r="Y177" s="8">
        <v>7</v>
      </c>
      <c r="Z177" s="8">
        <v>0</v>
      </c>
      <c r="AA177" s="8">
        <v>0</v>
      </c>
      <c r="AB177" s="8">
        <v>1</v>
      </c>
      <c r="AC177" s="86" t="s">
        <v>213</v>
      </c>
      <c r="AD177" s="192" t="s">
        <v>98</v>
      </c>
      <c r="AE177" s="182">
        <v>1</v>
      </c>
      <c r="AF177" s="182">
        <v>1</v>
      </c>
      <c r="AG177" s="182">
        <v>1</v>
      </c>
      <c r="AH177" s="182">
        <v>1</v>
      </c>
      <c r="AI177" s="182">
        <v>1</v>
      </c>
      <c r="AJ177" s="182">
        <v>1</v>
      </c>
      <c r="AK177" s="182">
        <v>1</v>
      </c>
      <c r="AL177" s="71" t="s">
        <v>95</v>
      </c>
      <c r="AM177" s="28"/>
      <c r="AN177" s="28"/>
      <c r="AO177" s="28"/>
    </row>
    <row r="178" spans="1:41" s="22" customFormat="1" ht="30.75" customHeight="1" x14ac:dyDescent="0.25">
      <c r="A178" s="2"/>
      <c r="B178" s="64">
        <v>8</v>
      </c>
      <c r="C178" s="64">
        <v>0</v>
      </c>
      <c r="D178" s="64">
        <v>5</v>
      </c>
      <c r="E178" s="12">
        <v>0</v>
      </c>
      <c r="F178" s="12">
        <v>7</v>
      </c>
      <c r="G178" s="12">
        <v>0</v>
      </c>
      <c r="H178" s="12">
        <v>2</v>
      </c>
      <c r="I178" s="12">
        <v>1</v>
      </c>
      <c r="J178" s="12">
        <v>7</v>
      </c>
      <c r="K178" s="12">
        <v>4</v>
      </c>
      <c r="L178" s="12">
        <v>0</v>
      </c>
      <c r="M178" s="12">
        <v>1</v>
      </c>
      <c r="N178" s="12">
        <v>2</v>
      </c>
      <c r="O178" s="12">
        <v>0</v>
      </c>
      <c r="P178" s="12">
        <v>1</v>
      </c>
      <c r="Q178" s="12">
        <v>7</v>
      </c>
      <c r="R178" s="105">
        <v>0</v>
      </c>
      <c r="S178" s="12">
        <v>1</v>
      </c>
      <c r="T178" s="12">
        <v>7</v>
      </c>
      <c r="U178" s="8">
        <v>4</v>
      </c>
      <c r="V178" s="8">
        <v>0</v>
      </c>
      <c r="W178" s="8">
        <v>1</v>
      </c>
      <c r="X178" s="8">
        <v>1</v>
      </c>
      <c r="Y178" s="8">
        <v>7</v>
      </c>
      <c r="Z178" s="8">
        <v>0</v>
      </c>
      <c r="AA178" s="8">
        <v>0</v>
      </c>
      <c r="AB178" s="8">
        <v>2</v>
      </c>
      <c r="AC178" s="86" t="s">
        <v>214</v>
      </c>
      <c r="AD178" s="190" t="s">
        <v>100</v>
      </c>
      <c r="AE178" s="117">
        <v>50</v>
      </c>
      <c r="AF178" s="117">
        <v>50</v>
      </c>
      <c r="AG178" s="117">
        <v>50</v>
      </c>
      <c r="AH178" s="117">
        <v>50</v>
      </c>
      <c r="AI178" s="117">
        <v>50</v>
      </c>
      <c r="AJ178" s="117">
        <v>50</v>
      </c>
      <c r="AK178" s="117">
        <v>50</v>
      </c>
      <c r="AL178" s="71" t="s">
        <v>95</v>
      </c>
      <c r="AM178" s="28"/>
      <c r="AN178" s="28"/>
      <c r="AO178" s="28"/>
    </row>
    <row r="179" spans="1:41" s="127" customFormat="1" ht="45" customHeight="1" x14ac:dyDescent="0.25">
      <c r="A179" s="184"/>
      <c r="B179" s="252">
        <v>8</v>
      </c>
      <c r="C179" s="252">
        <v>0</v>
      </c>
      <c r="D179" s="252">
        <v>5</v>
      </c>
      <c r="E179" s="290">
        <v>0</v>
      </c>
      <c r="F179" s="290">
        <v>7</v>
      </c>
      <c r="G179" s="290">
        <v>0</v>
      </c>
      <c r="H179" s="290">
        <v>1</v>
      </c>
      <c r="I179" s="290">
        <v>1</v>
      </c>
      <c r="J179" s="290">
        <v>7</v>
      </c>
      <c r="K179" s="290">
        <v>4</v>
      </c>
      <c r="L179" s="290">
        <v>0</v>
      </c>
      <c r="M179" s="290">
        <v>1</v>
      </c>
      <c r="N179" s="290" t="s">
        <v>135</v>
      </c>
      <c r="O179" s="290">
        <v>0</v>
      </c>
      <c r="P179" s="290">
        <v>4</v>
      </c>
      <c r="Q179" s="290">
        <v>4</v>
      </c>
      <c r="R179" s="290">
        <v>0</v>
      </c>
      <c r="S179" s="290">
        <v>1</v>
      </c>
      <c r="T179" s="290">
        <v>7</v>
      </c>
      <c r="U179" s="316">
        <v>4</v>
      </c>
      <c r="V179" s="316">
        <v>0</v>
      </c>
      <c r="W179" s="316">
        <v>1</v>
      </c>
      <c r="X179" s="316">
        <v>1</v>
      </c>
      <c r="Y179" s="316">
        <v>8</v>
      </c>
      <c r="Z179" s="316">
        <v>0</v>
      </c>
      <c r="AA179" s="316">
        <v>0</v>
      </c>
      <c r="AB179" s="316">
        <v>0</v>
      </c>
      <c r="AC179" s="317" t="s">
        <v>215</v>
      </c>
      <c r="AD179" s="318" t="s">
        <v>94</v>
      </c>
      <c r="AE179" s="288">
        <v>0</v>
      </c>
      <c r="AF179" s="288">
        <v>0</v>
      </c>
      <c r="AG179" s="288">
        <v>0</v>
      </c>
      <c r="AH179" s="288">
        <v>0</v>
      </c>
      <c r="AI179" s="288">
        <v>0</v>
      </c>
      <c r="AJ179" s="288">
        <v>0</v>
      </c>
      <c r="AK179" s="288">
        <f>AE179</f>
        <v>0</v>
      </c>
      <c r="AL179" s="254" t="s">
        <v>95</v>
      </c>
      <c r="AM179" s="176"/>
      <c r="AN179" s="176"/>
      <c r="AO179" s="176"/>
    </row>
    <row r="180" spans="1:41" s="22" customFormat="1" ht="51.75" customHeight="1" x14ac:dyDescent="0.25">
      <c r="A180" s="2"/>
      <c r="B180" s="64">
        <v>8</v>
      </c>
      <c r="C180" s="64">
        <v>0</v>
      </c>
      <c r="D180" s="64">
        <v>5</v>
      </c>
      <c r="E180" s="12">
        <v>0</v>
      </c>
      <c r="F180" s="12">
        <v>7</v>
      </c>
      <c r="G180" s="12">
        <v>0</v>
      </c>
      <c r="H180" s="12">
        <v>1</v>
      </c>
      <c r="I180" s="12">
        <v>1</v>
      </c>
      <c r="J180" s="12">
        <v>7</v>
      </c>
      <c r="K180" s="12">
        <v>4</v>
      </c>
      <c r="L180" s="12">
        <v>0</v>
      </c>
      <c r="M180" s="12">
        <v>1</v>
      </c>
      <c r="N180" s="105" t="s">
        <v>135</v>
      </c>
      <c r="O180" s="105">
        <v>0</v>
      </c>
      <c r="P180" s="105">
        <v>4</v>
      </c>
      <c r="Q180" s="105">
        <v>4</v>
      </c>
      <c r="R180" s="105">
        <v>0</v>
      </c>
      <c r="S180" s="12">
        <v>1</v>
      </c>
      <c r="T180" s="12">
        <v>7</v>
      </c>
      <c r="U180" s="8">
        <v>4</v>
      </c>
      <c r="V180" s="8">
        <v>0</v>
      </c>
      <c r="W180" s="8">
        <v>1</v>
      </c>
      <c r="X180" s="8">
        <v>1</v>
      </c>
      <c r="Y180" s="8">
        <v>8</v>
      </c>
      <c r="Z180" s="8">
        <v>0</v>
      </c>
      <c r="AA180" s="8">
        <v>0</v>
      </c>
      <c r="AB180" s="8">
        <v>1</v>
      </c>
      <c r="AC180" s="86" t="s">
        <v>216</v>
      </c>
      <c r="AD180" s="190" t="s">
        <v>100</v>
      </c>
      <c r="AE180" s="117">
        <v>100</v>
      </c>
      <c r="AF180" s="117">
        <v>100</v>
      </c>
      <c r="AG180" s="117">
        <v>100</v>
      </c>
      <c r="AH180" s="117">
        <v>100</v>
      </c>
      <c r="AI180" s="117">
        <v>100</v>
      </c>
      <c r="AJ180" s="117">
        <v>100</v>
      </c>
      <c r="AK180" s="121">
        <v>100</v>
      </c>
      <c r="AL180" s="71" t="s">
        <v>95</v>
      </c>
      <c r="AM180" s="28"/>
      <c r="AN180" s="28"/>
      <c r="AO180" s="28"/>
    </row>
    <row r="181" spans="1:41" s="127" customFormat="1" ht="45" customHeight="1" x14ac:dyDescent="0.25">
      <c r="A181" s="184"/>
      <c r="B181" s="252">
        <v>8</v>
      </c>
      <c r="C181" s="252">
        <v>0</v>
      </c>
      <c r="D181" s="252">
        <v>5</v>
      </c>
      <c r="E181" s="298">
        <v>0</v>
      </c>
      <c r="F181" s="298">
        <v>7</v>
      </c>
      <c r="G181" s="298">
        <v>0</v>
      </c>
      <c r="H181" s="298">
        <v>2</v>
      </c>
      <c r="I181" s="298">
        <v>1</v>
      </c>
      <c r="J181" s="298">
        <v>7</v>
      </c>
      <c r="K181" s="298">
        <v>4</v>
      </c>
      <c r="L181" s="298">
        <v>0</v>
      </c>
      <c r="M181" s="298">
        <v>1</v>
      </c>
      <c r="N181" s="298" t="s">
        <v>135</v>
      </c>
      <c r="O181" s="298">
        <v>0</v>
      </c>
      <c r="P181" s="298">
        <v>4</v>
      </c>
      <c r="Q181" s="298">
        <v>4</v>
      </c>
      <c r="R181" s="298">
        <v>0</v>
      </c>
      <c r="S181" s="298">
        <v>1</v>
      </c>
      <c r="T181" s="298">
        <v>7</v>
      </c>
      <c r="U181" s="314">
        <v>4</v>
      </c>
      <c r="V181" s="314">
        <v>0</v>
      </c>
      <c r="W181" s="314">
        <v>1</v>
      </c>
      <c r="X181" s="314">
        <v>1</v>
      </c>
      <c r="Y181" s="314">
        <v>9</v>
      </c>
      <c r="Z181" s="314">
        <v>0</v>
      </c>
      <c r="AA181" s="314">
        <v>0</v>
      </c>
      <c r="AB181" s="314">
        <v>0</v>
      </c>
      <c r="AC181" s="317" t="s">
        <v>217</v>
      </c>
      <c r="AD181" s="319" t="s">
        <v>94</v>
      </c>
      <c r="AE181" s="313">
        <v>0</v>
      </c>
      <c r="AF181" s="313">
        <v>3000000</v>
      </c>
      <c r="AG181" s="313">
        <v>0</v>
      </c>
      <c r="AH181" s="313">
        <v>0</v>
      </c>
      <c r="AI181" s="313">
        <v>0</v>
      </c>
      <c r="AJ181" s="313">
        <v>0</v>
      </c>
      <c r="AK181" s="313">
        <f>AE181+AF181</f>
        <v>3000000</v>
      </c>
      <c r="AL181" s="254" t="s">
        <v>95</v>
      </c>
      <c r="AM181" s="176"/>
      <c r="AN181" s="176"/>
      <c r="AO181" s="176"/>
    </row>
    <row r="182" spans="1:41" s="22" customFormat="1" ht="48" customHeight="1" x14ac:dyDescent="0.25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 t="s">
        <v>135</v>
      </c>
      <c r="O182" s="12">
        <v>0</v>
      </c>
      <c r="P182" s="12">
        <v>4</v>
      </c>
      <c r="Q182" s="12">
        <v>4</v>
      </c>
      <c r="R182" s="12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9</v>
      </c>
      <c r="Z182" s="8">
        <v>0</v>
      </c>
      <c r="AA182" s="8">
        <v>0</v>
      </c>
      <c r="AB182" s="8">
        <v>1</v>
      </c>
      <c r="AC182" s="86" t="s">
        <v>218</v>
      </c>
      <c r="AD182" s="190" t="s">
        <v>100</v>
      </c>
      <c r="AE182" s="121">
        <v>100</v>
      </c>
      <c r="AF182" s="121">
        <v>100</v>
      </c>
      <c r="AG182" s="121">
        <v>100</v>
      </c>
      <c r="AH182" s="121">
        <v>100</v>
      </c>
      <c r="AI182" s="121">
        <v>100</v>
      </c>
      <c r="AJ182" s="121">
        <v>100</v>
      </c>
      <c r="AK182" s="121">
        <v>100</v>
      </c>
      <c r="AL182" s="71" t="s">
        <v>95</v>
      </c>
      <c r="AM182" s="28"/>
      <c r="AN182" s="28"/>
      <c r="AO182" s="28"/>
    </row>
    <row r="183" spans="1:41" s="127" customFormat="1" ht="51" customHeight="1" x14ac:dyDescent="0.25">
      <c r="A183" s="184"/>
      <c r="B183" s="64">
        <v>8</v>
      </c>
      <c r="C183" s="64">
        <v>0</v>
      </c>
      <c r="D183" s="64">
        <v>5</v>
      </c>
      <c r="E183" s="105">
        <v>0</v>
      </c>
      <c r="F183" s="105">
        <v>7</v>
      </c>
      <c r="G183" s="105">
        <v>0</v>
      </c>
      <c r="H183" s="105">
        <v>2</v>
      </c>
      <c r="I183" s="105">
        <v>1</v>
      </c>
      <c r="J183" s="105">
        <v>7</v>
      </c>
      <c r="K183" s="105">
        <v>4</v>
      </c>
      <c r="L183" s="105">
        <v>0</v>
      </c>
      <c r="M183" s="105">
        <v>1</v>
      </c>
      <c r="N183" s="105">
        <v>1</v>
      </c>
      <c r="O183" s="105">
        <v>0</v>
      </c>
      <c r="P183" s="105">
        <v>4</v>
      </c>
      <c r="Q183" s="105">
        <v>4</v>
      </c>
      <c r="R183" s="105">
        <v>0</v>
      </c>
      <c r="S183" s="105">
        <v>1</v>
      </c>
      <c r="T183" s="105">
        <v>7</v>
      </c>
      <c r="U183" s="164">
        <v>4</v>
      </c>
      <c r="V183" s="164">
        <v>0</v>
      </c>
      <c r="W183" s="164">
        <v>1</v>
      </c>
      <c r="X183" s="164">
        <v>1</v>
      </c>
      <c r="Y183" s="164">
        <v>1</v>
      </c>
      <c r="Z183" s="164">
        <v>0</v>
      </c>
      <c r="AA183" s="164">
        <v>0</v>
      </c>
      <c r="AB183" s="164">
        <v>0</v>
      </c>
      <c r="AC183" s="194" t="s">
        <v>219</v>
      </c>
      <c r="AD183" s="193" t="s">
        <v>94</v>
      </c>
      <c r="AE183" s="104"/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f>AE183</f>
        <v>0</v>
      </c>
      <c r="AL183" s="71" t="s">
        <v>95</v>
      </c>
      <c r="AM183" s="176"/>
      <c r="AN183" s="176"/>
      <c r="AO183" s="176"/>
    </row>
    <row r="184" spans="1:41" s="22" customFormat="1" ht="39" customHeight="1" x14ac:dyDescent="0.25">
      <c r="A184" s="2"/>
      <c r="B184" s="64">
        <v>8</v>
      </c>
      <c r="C184" s="64">
        <v>0</v>
      </c>
      <c r="D184" s="64">
        <v>5</v>
      </c>
      <c r="E184" s="12">
        <v>0</v>
      </c>
      <c r="F184" s="12">
        <v>7</v>
      </c>
      <c r="G184" s="12">
        <v>0</v>
      </c>
      <c r="H184" s="12">
        <v>2</v>
      </c>
      <c r="I184" s="12">
        <v>1</v>
      </c>
      <c r="J184" s="12">
        <v>7</v>
      </c>
      <c r="K184" s="12">
        <v>4</v>
      </c>
      <c r="L184" s="12">
        <v>0</v>
      </c>
      <c r="M184" s="12">
        <v>1</v>
      </c>
      <c r="N184" s="12">
        <v>1</v>
      </c>
      <c r="O184" s="12">
        <v>0</v>
      </c>
      <c r="P184" s="12">
        <v>4</v>
      </c>
      <c r="Q184" s="12">
        <v>4</v>
      </c>
      <c r="R184" s="12">
        <v>0</v>
      </c>
      <c r="S184" s="12">
        <v>1</v>
      </c>
      <c r="T184" s="12">
        <v>7</v>
      </c>
      <c r="U184" s="8">
        <v>4</v>
      </c>
      <c r="V184" s="8">
        <v>0</v>
      </c>
      <c r="W184" s="8">
        <v>1</v>
      </c>
      <c r="X184" s="8">
        <v>1</v>
      </c>
      <c r="Y184" s="8">
        <v>1</v>
      </c>
      <c r="Z184" s="8">
        <v>0</v>
      </c>
      <c r="AA184" s="8">
        <v>0</v>
      </c>
      <c r="AB184" s="8">
        <v>1</v>
      </c>
      <c r="AC184" s="86" t="s">
        <v>220</v>
      </c>
      <c r="AD184" s="190" t="s">
        <v>100</v>
      </c>
      <c r="AE184" s="121">
        <v>100</v>
      </c>
      <c r="AF184" s="121">
        <v>100</v>
      </c>
      <c r="AG184" s="121">
        <v>100</v>
      </c>
      <c r="AH184" s="121">
        <v>100</v>
      </c>
      <c r="AI184" s="121">
        <v>100</v>
      </c>
      <c r="AJ184" s="121">
        <v>100</v>
      </c>
      <c r="AK184" s="121">
        <v>100</v>
      </c>
      <c r="AL184" s="71" t="s">
        <v>95</v>
      </c>
      <c r="AM184" s="28"/>
      <c r="AN184" s="28"/>
      <c r="AO184" s="28"/>
    </row>
    <row r="185" spans="1:41" s="22" customFormat="1" ht="52.5" customHeight="1" x14ac:dyDescent="0.25">
      <c r="A185" s="2"/>
      <c r="B185" s="64">
        <v>8</v>
      </c>
      <c r="C185" s="64">
        <v>0</v>
      </c>
      <c r="D185" s="64">
        <v>5</v>
      </c>
      <c r="E185" s="105">
        <v>0</v>
      </c>
      <c r="F185" s="105">
        <v>7</v>
      </c>
      <c r="G185" s="105">
        <v>0</v>
      </c>
      <c r="H185" s="105">
        <v>2</v>
      </c>
      <c r="I185" s="105">
        <v>1</v>
      </c>
      <c r="J185" s="105">
        <v>7</v>
      </c>
      <c r="K185" s="105">
        <v>4</v>
      </c>
      <c r="L185" s="105">
        <v>0</v>
      </c>
      <c r="M185" s="105">
        <v>1</v>
      </c>
      <c r="N185" s="105">
        <v>1</v>
      </c>
      <c r="O185" s="105">
        <v>1</v>
      </c>
      <c r="P185" s="105">
        <v>4</v>
      </c>
      <c r="Q185" s="105">
        <v>4</v>
      </c>
      <c r="R185" s="105">
        <v>0</v>
      </c>
      <c r="S185" s="105">
        <v>1</v>
      </c>
      <c r="T185" s="105">
        <v>7</v>
      </c>
      <c r="U185" s="164">
        <v>4</v>
      </c>
      <c r="V185" s="164">
        <v>0</v>
      </c>
      <c r="W185" s="164">
        <v>1</v>
      </c>
      <c r="X185" s="164">
        <v>1</v>
      </c>
      <c r="Y185" s="164">
        <v>1</v>
      </c>
      <c r="Z185" s="164">
        <v>1</v>
      </c>
      <c r="AA185" s="164">
        <v>0</v>
      </c>
      <c r="AB185" s="164">
        <v>0</v>
      </c>
      <c r="AC185" s="86" t="s">
        <v>221</v>
      </c>
      <c r="AD185" s="190" t="s">
        <v>94</v>
      </c>
      <c r="AE185" s="121"/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f>AE185</f>
        <v>0</v>
      </c>
      <c r="AL185" s="71" t="s">
        <v>95</v>
      </c>
      <c r="AM185" s="28"/>
      <c r="AN185" s="28"/>
      <c r="AO185" s="28"/>
    </row>
    <row r="186" spans="1:41" s="22" customFormat="1" ht="39" customHeight="1" x14ac:dyDescent="0.25">
      <c r="A186" s="2"/>
      <c r="B186" s="64">
        <v>8</v>
      </c>
      <c r="C186" s="64">
        <v>0</v>
      </c>
      <c r="D186" s="64">
        <v>5</v>
      </c>
      <c r="E186" s="105">
        <v>0</v>
      </c>
      <c r="F186" s="105">
        <v>7</v>
      </c>
      <c r="G186" s="105">
        <v>0</v>
      </c>
      <c r="H186" s="105">
        <v>2</v>
      </c>
      <c r="I186" s="105">
        <v>1</v>
      </c>
      <c r="J186" s="105">
        <v>7</v>
      </c>
      <c r="K186" s="105">
        <v>4</v>
      </c>
      <c r="L186" s="105">
        <v>0</v>
      </c>
      <c r="M186" s="105">
        <v>1</v>
      </c>
      <c r="N186" s="105">
        <v>1</v>
      </c>
      <c r="O186" s="105">
        <v>1</v>
      </c>
      <c r="P186" s="105">
        <v>4</v>
      </c>
      <c r="Q186" s="105">
        <v>4</v>
      </c>
      <c r="R186" s="105">
        <v>0</v>
      </c>
      <c r="S186" s="105">
        <v>1</v>
      </c>
      <c r="T186" s="105">
        <v>7</v>
      </c>
      <c r="U186" s="164">
        <v>4</v>
      </c>
      <c r="V186" s="164">
        <v>0</v>
      </c>
      <c r="W186" s="164">
        <v>1</v>
      </c>
      <c r="X186" s="164">
        <v>1</v>
      </c>
      <c r="Y186" s="164">
        <v>1</v>
      </c>
      <c r="Z186" s="164">
        <v>1</v>
      </c>
      <c r="AA186" s="164">
        <v>0</v>
      </c>
      <c r="AB186" s="164">
        <v>1</v>
      </c>
      <c r="AC186" s="86" t="s">
        <v>222</v>
      </c>
      <c r="AD186" s="190" t="s">
        <v>100</v>
      </c>
      <c r="AE186" s="121">
        <v>100</v>
      </c>
      <c r="AF186" s="121">
        <v>100</v>
      </c>
      <c r="AG186" s="121">
        <v>100</v>
      </c>
      <c r="AH186" s="121">
        <v>100</v>
      </c>
      <c r="AI186" s="121">
        <v>100</v>
      </c>
      <c r="AJ186" s="121">
        <v>100</v>
      </c>
      <c r="AK186" s="121">
        <v>100</v>
      </c>
      <c r="AL186" s="71" t="s">
        <v>95</v>
      </c>
      <c r="AM186" s="28"/>
      <c r="AN186" s="28"/>
      <c r="AO186" s="28"/>
    </row>
    <row r="187" spans="1:41" s="22" customFormat="1" ht="31.5" x14ac:dyDescent="0.25">
      <c r="A187" s="2"/>
      <c r="B187" s="187">
        <v>8</v>
      </c>
      <c r="C187" s="187">
        <v>0</v>
      </c>
      <c r="D187" s="187">
        <v>5</v>
      </c>
      <c r="E187" s="187">
        <v>0</v>
      </c>
      <c r="F187" s="187">
        <v>7</v>
      </c>
      <c r="G187" s="187">
        <v>0</v>
      </c>
      <c r="H187" s="187">
        <v>2</v>
      </c>
      <c r="I187" s="187">
        <v>1</v>
      </c>
      <c r="J187" s="187">
        <v>7</v>
      </c>
      <c r="K187" s="187">
        <v>4</v>
      </c>
      <c r="L187" s="187">
        <v>0</v>
      </c>
      <c r="M187" s="187">
        <v>2</v>
      </c>
      <c r="N187" s="187">
        <v>0</v>
      </c>
      <c r="O187" s="187">
        <v>0</v>
      </c>
      <c r="P187" s="187">
        <v>0</v>
      </c>
      <c r="Q187" s="187">
        <v>0</v>
      </c>
      <c r="R187" s="187">
        <v>0</v>
      </c>
      <c r="S187" s="187">
        <v>1</v>
      </c>
      <c r="T187" s="187">
        <v>7</v>
      </c>
      <c r="U187" s="188">
        <v>4</v>
      </c>
      <c r="V187" s="188">
        <v>0</v>
      </c>
      <c r="W187" s="188">
        <v>2</v>
      </c>
      <c r="X187" s="188">
        <v>0</v>
      </c>
      <c r="Y187" s="188">
        <v>0</v>
      </c>
      <c r="Z187" s="188">
        <v>0</v>
      </c>
      <c r="AA187" s="188">
        <v>0</v>
      </c>
      <c r="AB187" s="188">
        <v>0</v>
      </c>
      <c r="AC187" s="97" t="s">
        <v>223</v>
      </c>
      <c r="AD187" s="195" t="s">
        <v>94</v>
      </c>
      <c r="AE187" s="189">
        <f>AE188+AE190+AE192+AE198</f>
        <v>0</v>
      </c>
      <c r="AF187" s="189">
        <f>AF188+AF190</f>
        <v>0</v>
      </c>
      <c r="AG187" s="189">
        <f>AG188+AG190+AG192</f>
        <v>0</v>
      </c>
      <c r="AH187" s="189">
        <v>0</v>
      </c>
      <c r="AI187" s="189">
        <v>0</v>
      </c>
      <c r="AJ187" s="189">
        <v>0</v>
      </c>
      <c r="AK187" s="189">
        <f>AE187+AF187+AG187</f>
        <v>0</v>
      </c>
      <c r="AL187" s="71" t="s">
        <v>95</v>
      </c>
      <c r="AM187" s="28"/>
      <c r="AN187" s="28"/>
      <c r="AO187" s="28"/>
    </row>
    <row r="188" spans="1:41" s="22" customFormat="1" ht="31.5" x14ac:dyDescent="0.2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1</v>
      </c>
      <c r="I188" s="12">
        <v>1</v>
      </c>
      <c r="J188" s="12">
        <v>7</v>
      </c>
      <c r="K188" s="12">
        <v>4</v>
      </c>
      <c r="L188" s="12">
        <v>0</v>
      </c>
      <c r="M188" s="12">
        <v>2</v>
      </c>
      <c r="N188" s="12">
        <v>2</v>
      </c>
      <c r="O188" s="12">
        <v>0</v>
      </c>
      <c r="P188" s="12">
        <v>2</v>
      </c>
      <c r="Q188" s="12">
        <v>1</v>
      </c>
      <c r="R188" s="12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2</v>
      </c>
      <c r="X188" s="8">
        <v>2</v>
      </c>
      <c r="Y188" s="8">
        <v>1</v>
      </c>
      <c r="Z188" s="8">
        <v>0</v>
      </c>
      <c r="AA188" s="8">
        <v>0</v>
      </c>
      <c r="AB188" s="8">
        <v>0</v>
      </c>
      <c r="AC188" s="80" t="s">
        <v>224</v>
      </c>
      <c r="AD188" s="12" t="s">
        <v>94</v>
      </c>
      <c r="AE188" s="121">
        <v>0</v>
      </c>
      <c r="AF188" s="121">
        <v>0</v>
      </c>
      <c r="AG188" s="121">
        <v>0</v>
      </c>
      <c r="AH188" s="121">
        <v>0</v>
      </c>
      <c r="AI188" s="121">
        <v>0</v>
      </c>
      <c r="AJ188" s="121">
        <v>0</v>
      </c>
      <c r="AK188" s="121">
        <f>AE188+AF188+AG188</f>
        <v>0</v>
      </c>
      <c r="AL188" s="71" t="s">
        <v>95</v>
      </c>
      <c r="AM188" s="28"/>
      <c r="AN188" s="28"/>
      <c r="AO188" s="28"/>
    </row>
    <row r="189" spans="1:41" s="22" customFormat="1" ht="47.25" x14ac:dyDescent="0.2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1</v>
      </c>
      <c r="I189" s="12">
        <v>1</v>
      </c>
      <c r="J189" s="12">
        <v>7</v>
      </c>
      <c r="K189" s="12">
        <v>4</v>
      </c>
      <c r="L189" s="12">
        <v>0</v>
      </c>
      <c r="M189" s="105">
        <v>2</v>
      </c>
      <c r="N189" s="105">
        <v>2</v>
      </c>
      <c r="O189" s="105">
        <v>0</v>
      </c>
      <c r="P189" s="105">
        <v>2</v>
      </c>
      <c r="Q189" s="105">
        <v>1</v>
      </c>
      <c r="R189" s="105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2</v>
      </c>
      <c r="X189" s="8">
        <v>2</v>
      </c>
      <c r="Y189" s="8">
        <v>1</v>
      </c>
      <c r="Z189" s="8">
        <v>0</v>
      </c>
      <c r="AA189" s="8">
        <v>0</v>
      </c>
      <c r="AB189" s="8">
        <v>1</v>
      </c>
      <c r="AC189" s="80" t="s">
        <v>225</v>
      </c>
      <c r="AD189" s="190" t="s">
        <v>100</v>
      </c>
      <c r="AE189" s="117">
        <v>60</v>
      </c>
      <c r="AF189" s="117">
        <v>80</v>
      </c>
      <c r="AG189" s="117">
        <v>80</v>
      </c>
      <c r="AH189" s="117">
        <v>80</v>
      </c>
      <c r="AI189" s="117">
        <v>80</v>
      </c>
      <c r="AJ189" s="117">
        <v>80</v>
      </c>
      <c r="AK189" s="117">
        <v>80</v>
      </c>
      <c r="AL189" s="71" t="s">
        <v>95</v>
      </c>
      <c r="AM189" s="28"/>
      <c r="AN189" s="28"/>
      <c r="AO189" s="28"/>
    </row>
    <row r="190" spans="1:41" s="22" customFormat="1" ht="31.5" x14ac:dyDescent="0.25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2</v>
      </c>
      <c r="I190" s="12">
        <v>1</v>
      </c>
      <c r="J190" s="12">
        <v>7</v>
      </c>
      <c r="K190" s="12">
        <v>4</v>
      </c>
      <c r="L190" s="12">
        <v>0</v>
      </c>
      <c r="M190" s="12">
        <v>2</v>
      </c>
      <c r="N190" s="12">
        <v>2</v>
      </c>
      <c r="O190" s="12">
        <v>0</v>
      </c>
      <c r="P190" s="12">
        <v>2</v>
      </c>
      <c r="Q190" s="12">
        <v>2</v>
      </c>
      <c r="R190" s="12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2</v>
      </c>
      <c r="X190" s="8">
        <v>2</v>
      </c>
      <c r="Y190" s="8">
        <v>2</v>
      </c>
      <c r="Z190" s="8">
        <v>0</v>
      </c>
      <c r="AA190" s="8">
        <v>0</v>
      </c>
      <c r="AB190" s="8">
        <v>0</v>
      </c>
      <c r="AC190" s="80" t="s">
        <v>226</v>
      </c>
      <c r="AD190" s="12" t="s">
        <v>94</v>
      </c>
      <c r="AE190" s="121">
        <v>0</v>
      </c>
      <c r="AF190" s="121">
        <v>0</v>
      </c>
      <c r="AG190" s="121">
        <v>0</v>
      </c>
      <c r="AH190" s="121">
        <v>0</v>
      </c>
      <c r="AI190" s="121">
        <v>0</v>
      </c>
      <c r="AJ190" s="121">
        <v>0</v>
      </c>
      <c r="AK190" s="121">
        <f>AE190+AF190+AG190</f>
        <v>0</v>
      </c>
      <c r="AL190" s="71" t="s">
        <v>95</v>
      </c>
      <c r="AM190" s="28"/>
      <c r="AN190" s="28"/>
      <c r="AO190" s="28"/>
    </row>
    <row r="191" spans="1:41" s="22" customFormat="1" ht="31.5" x14ac:dyDescent="0.25">
      <c r="A191" s="2"/>
      <c r="B191" s="64">
        <v>8</v>
      </c>
      <c r="C191" s="64">
        <v>0</v>
      </c>
      <c r="D191" s="64">
        <v>5</v>
      </c>
      <c r="E191" s="12">
        <v>0</v>
      </c>
      <c r="F191" s="12">
        <v>7</v>
      </c>
      <c r="G191" s="12">
        <v>0</v>
      </c>
      <c r="H191" s="12">
        <v>2</v>
      </c>
      <c r="I191" s="12">
        <v>1</v>
      </c>
      <c r="J191" s="12">
        <v>7</v>
      </c>
      <c r="K191" s="12">
        <v>4</v>
      </c>
      <c r="L191" s="12">
        <v>0</v>
      </c>
      <c r="M191" s="105">
        <v>2</v>
      </c>
      <c r="N191" s="105">
        <v>2</v>
      </c>
      <c r="O191" s="105">
        <v>0</v>
      </c>
      <c r="P191" s="105">
        <v>2</v>
      </c>
      <c r="Q191" s="105">
        <v>2</v>
      </c>
      <c r="R191" s="105">
        <v>0</v>
      </c>
      <c r="S191" s="12">
        <v>1</v>
      </c>
      <c r="T191" s="12">
        <v>7</v>
      </c>
      <c r="U191" s="8">
        <v>4</v>
      </c>
      <c r="V191" s="8">
        <v>0</v>
      </c>
      <c r="W191" s="8">
        <v>2</v>
      </c>
      <c r="X191" s="8">
        <v>2</v>
      </c>
      <c r="Y191" s="8">
        <v>2</v>
      </c>
      <c r="Z191" s="8">
        <v>0</v>
      </c>
      <c r="AA191" s="8">
        <v>0</v>
      </c>
      <c r="AB191" s="8">
        <v>1</v>
      </c>
      <c r="AC191" s="80" t="s">
        <v>227</v>
      </c>
      <c r="AD191" s="190" t="s">
        <v>100</v>
      </c>
      <c r="AE191" s="191">
        <v>80</v>
      </c>
      <c r="AF191" s="191">
        <v>80</v>
      </c>
      <c r="AG191" s="191">
        <v>80</v>
      </c>
      <c r="AH191" s="191">
        <v>80</v>
      </c>
      <c r="AI191" s="191">
        <v>80</v>
      </c>
      <c r="AJ191" s="191">
        <v>80</v>
      </c>
      <c r="AK191" s="191">
        <v>80</v>
      </c>
      <c r="AL191" s="71" t="s">
        <v>95</v>
      </c>
      <c r="AM191" s="28"/>
      <c r="AN191" s="28"/>
      <c r="AO191" s="28"/>
    </row>
    <row r="192" spans="1:41" s="22" customFormat="1" ht="47.25" x14ac:dyDescent="0.25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3</v>
      </c>
      <c r="I192" s="12">
        <v>1</v>
      </c>
      <c r="J192" s="12">
        <v>7</v>
      </c>
      <c r="K192" s="12">
        <v>4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3</v>
      </c>
      <c r="R192" s="12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2</v>
      </c>
      <c r="X192" s="8">
        <v>2</v>
      </c>
      <c r="Y192" s="8">
        <v>3</v>
      </c>
      <c r="Z192" s="8">
        <v>0</v>
      </c>
      <c r="AA192" s="8">
        <v>0</v>
      </c>
      <c r="AB192" s="8">
        <v>0</v>
      </c>
      <c r="AC192" s="80" t="s">
        <v>228</v>
      </c>
      <c r="AD192" s="12" t="s">
        <v>94</v>
      </c>
      <c r="AE192" s="121">
        <v>0</v>
      </c>
      <c r="AF192" s="121">
        <v>0</v>
      </c>
      <c r="AG192" s="121">
        <v>0</v>
      </c>
      <c r="AH192" s="121">
        <v>0</v>
      </c>
      <c r="AI192" s="121">
        <v>0</v>
      </c>
      <c r="AJ192" s="121">
        <v>0</v>
      </c>
      <c r="AK192" s="121">
        <f>AE192</f>
        <v>0</v>
      </c>
      <c r="AL192" s="71" t="s">
        <v>95</v>
      </c>
      <c r="AM192" s="28"/>
      <c r="AN192" s="28"/>
      <c r="AO192" s="28"/>
    </row>
    <row r="193" spans="1:41" s="22" customFormat="1" ht="47.25" x14ac:dyDescent="0.25">
      <c r="A193" s="2"/>
      <c r="B193" s="64">
        <v>8</v>
      </c>
      <c r="C193" s="64">
        <v>0</v>
      </c>
      <c r="D193" s="64">
        <v>5</v>
      </c>
      <c r="E193" s="12">
        <v>0</v>
      </c>
      <c r="F193" s="12">
        <v>7</v>
      </c>
      <c r="G193" s="12">
        <v>0</v>
      </c>
      <c r="H193" s="12">
        <v>3</v>
      </c>
      <c r="I193" s="12">
        <v>1</v>
      </c>
      <c r="J193" s="12">
        <v>7</v>
      </c>
      <c r="K193" s="12">
        <v>4</v>
      </c>
      <c r="L193" s="12">
        <v>0</v>
      </c>
      <c r="M193" s="12">
        <v>2</v>
      </c>
      <c r="N193" s="12">
        <v>2</v>
      </c>
      <c r="O193" s="12">
        <v>0</v>
      </c>
      <c r="P193" s="12">
        <v>2</v>
      </c>
      <c r="Q193" s="12">
        <v>3</v>
      </c>
      <c r="R193" s="12">
        <v>0</v>
      </c>
      <c r="S193" s="12">
        <v>1</v>
      </c>
      <c r="T193" s="12">
        <v>7</v>
      </c>
      <c r="U193" s="8">
        <v>4</v>
      </c>
      <c r="V193" s="8">
        <v>0</v>
      </c>
      <c r="W193" s="8">
        <v>2</v>
      </c>
      <c r="X193" s="8">
        <v>2</v>
      </c>
      <c r="Y193" s="8">
        <v>3</v>
      </c>
      <c r="Z193" s="8">
        <v>0</v>
      </c>
      <c r="AA193" s="8">
        <v>0</v>
      </c>
      <c r="AB193" s="8">
        <v>1</v>
      </c>
      <c r="AC193" s="80" t="s">
        <v>229</v>
      </c>
      <c r="AD193" s="190" t="s">
        <v>100</v>
      </c>
      <c r="AE193" s="191">
        <v>100</v>
      </c>
      <c r="AF193" s="191">
        <v>100</v>
      </c>
      <c r="AG193" s="191">
        <v>100</v>
      </c>
      <c r="AH193" s="191">
        <v>100</v>
      </c>
      <c r="AI193" s="191">
        <v>100</v>
      </c>
      <c r="AJ193" s="191">
        <v>100</v>
      </c>
      <c r="AK193" s="191">
        <v>100</v>
      </c>
      <c r="AL193" s="71" t="s">
        <v>95</v>
      </c>
      <c r="AM193" s="28"/>
      <c r="AN193" s="28"/>
      <c r="AO193" s="28"/>
    </row>
    <row r="194" spans="1:41" s="22" customFormat="1" ht="36.75" customHeight="1" x14ac:dyDescent="0.25">
      <c r="A194" s="2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2</v>
      </c>
      <c r="N194" s="12">
        <v>2</v>
      </c>
      <c r="O194" s="12">
        <v>0</v>
      </c>
      <c r="P194" s="12">
        <v>2</v>
      </c>
      <c r="Q194" s="12">
        <v>4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2</v>
      </c>
      <c r="X194" s="8">
        <v>2</v>
      </c>
      <c r="Y194" s="8">
        <v>4</v>
      </c>
      <c r="Z194" s="8">
        <v>0</v>
      </c>
      <c r="AA194" s="8">
        <v>0</v>
      </c>
      <c r="AB194" s="8">
        <v>0</v>
      </c>
      <c r="AC194" s="80" t="s">
        <v>230</v>
      </c>
      <c r="AD194" s="192" t="s">
        <v>98</v>
      </c>
      <c r="AE194" s="155">
        <v>1</v>
      </c>
      <c r="AF194" s="155">
        <v>1</v>
      </c>
      <c r="AG194" s="155">
        <v>1</v>
      </c>
      <c r="AH194" s="155">
        <v>1</v>
      </c>
      <c r="AI194" s="155">
        <v>1</v>
      </c>
      <c r="AJ194" s="155">
        <v>1</v>
      </c>
      <c r="AK194" s="155">
        <v>1</v>
      </c>
      <c r="AL194" s="71" t="s">
        <v>95</v>
      </c>
      <c r="AM194" s="28"/>
      <c r="AN194" s="28"/>
      <c r="AO194" s="28"/>
    </row>
    <row r="195" spans="1:41" s="22" customFormat="1" ht="20.25" customHeight="1" x14ac:dyDescent="0.25">
      <c r="A195" s="2"/>
      <c r="B195" s="64">
        <v>8</v>
      </c>
      <c r="C195" s="64">
        <v>0</v>
      </c>
      <c r="D195" s="64">
        <v>5</v>
      </c>
      <c r="E195" s="12">
        <v>0</v>
      </c>
      <c r="F195" s="12">
        <v>7</v>
      </c>
      <c r="G195" s="12">
        <v>0</v>
      </c>
      <c r="H195" s="12">
        <v>2</v>
      </c>
      <c r="I195" s="12">
        <v>1</v>
      </c>
      <c r="J195" s="12">
        <v>7</v>
      </c>
      <c r="K195" s="12">
        <v>4</v>
      </c>
      <c r="L195" s="12">
        <v>0</v>
      </c>
      <c r="M195" s="12">
        <v>2</v>
      </c>
      <c r="N195" s="12">
        <v>2</v>
      </c>
      <c r="O195" s="12">
        <v>0</v>
      </c>
      <c r="P195" s="12">
        <v>2</v>
      </c>
      <c r="Q195" s="12">
        <v>4</v>
      </c>
      <c r="R195" s="12">
        <v>0</v>
      </c>
      <c r="S195" s="12">
        <v>1</v>
      </c>
      <c r="T195" s="12">
        <v>7</v>
      </c>
      <c r="U195" s="8">
        <v>4</v>
      </c>
      <c r="V195" s="8">
        <v>0</v>
      </c>
      <c r="W195" s="8">
        <v>2</v>
      </c>
      <c r="X195" s="8">
        <v>2</v>
      </c>
      <c r="Y195" s="8">
        <v>4</v>
      </c>
      <c r="Z195" s="8">
        <v>0</v>
      </c>
      <c r="AA195" s="8">
        <v>0</v>
      </c>
      <c r="AB195" s="8">
        <v>1</v>
      </c>
      <c r="AC195" s="80" t="s">
        <v>231</v>
      </c>
      <c r="AD195" s="190" t="s">
        <v>100</v>
      </c>
      <c r="AE195" s="117">
        <v>100</v>
      </c>
      <c r="AF195" s="117">
        <v>100</v>
      </c>
      <c r="AG195" s="117">
        <v>100</v>
      </c>
      <c r="AH195" s="117">
        <v>100</v>
      </c>
      <c r="AI195" s="117">
        <v>100</v>
      </c>
      <c r="AJ195" s="117">
        <v>100</v>
      </c>
      <c r="AK195" s="117">
        <v>100</v>
      </c>
      <c r="AL195" s="71" t="s">
        <v>95</v>
      </c>
      <c r="AM195" s="28"/>
      <c r="AN195" s="28"/>
      <c r="AO195" s="28"/>
    </row>
    <row r="196" spans="1:41" s="127" customFormat="1" ht="64.5" customHeight="1" x14ac:dyDescent="0.25">
      <c r="A196" s="184"/>
      <c r="B196" s="64">
        <v>8</v>
      </c>
      <c r="C196" s="64">
        <v>0</v>
      </c>
      <c r="D196" s="64">
        <v>5</v>
      </c>
      <c r="E196" s="12">
        <v>0</v>
      </c>
      <c r="F196" s="12">
        <v>7</v>
      </c>
      <c r="G196" s="12">
        <v>0</v>
      </c>
      <c r="H196" s="12">
        <v>2</v>
      </c>
      <c r="I196" s="12">
        <v>1</v>
      </c>
      <c r="J196" s="12">
        <v>7</v>
      </c>
      <c r="K196" s="12">
        <v>4</v>
      </c>
      <c r="L196" s="12">
        <v>0</v>
      </c>
      <c r="M196" s="12">
        <v>2</v>
      </c>
      <c r="N196" s="12">
        <v>2</v>
      </c>
      <c r="O196" s="12">
        <v>0</v>
      </c>
      <c r="P196" s="12">
        <v>2</v>
      </c>
      <c r="Q196" s="12">
        <v>5</v>
      </c>
      <c r="R196" s="12">
        <v>0</v>
      </c>
      <c r="S196" s="12">
        <v>1</v>
      </c>
      <c r="T196" s="12">
        <v>7</v>
      </c>
      <c r="U196" s="8">
        <v>4</v>
      </c>
      <c r="V196" s="8">
        <v>0</v>
      </c>
      <c r="W196" s="8">
        <v>2</v>
      </c>
      <c r="X196" s="8">
        <v>2</v>
      </c>
      <c r="Y196" s="8">
        <v>5</v>
      </c>
      <c r="Z196" s="8">
        <v>0</v>
      </c>
      <c r="AA196" s="8">
        <v>0</v>
      </c>
      <c r="AB196" s="8">
        <v>1</v>
      </c>
      <c r="AC196" s="80" t="s">
        <v>232</v>
      </c>
      <c r="AD196" s="190" t="s">
        <v>94</v>
      </c>
      <c r="AE196" s="121">
        <v>0</v>
      </c>
      <c r="AF196" s="117">
        <v>0</v>
      </c>
      <c r="AG196" s="117">
        <v>0</v>
      </c>
      <c r="AH196" s="117">
        <v>0</v>
      </c>
      <c r="AI196" s="117">
        <v>0</v>
      </c>
      <c r="AJ196" s="117">
        <v>0</v>
      </c>
      <c r="AK196" s="117">
        <f>AE196</f>
        <v>0</v>
      </c>
      <c r="AL196" s="71" t="s">
        <v>95</v>
      </c>
      <c r="AM196" s="176"/>
      <c r="AN196" s="176"/>
      <c r="AO196" s="176"/>
    </row>
    <row r="197" spans="1:41" s="127" customFormat="1" ht="31.5" customHeight="1" x14ac:dyDescent="0.25">
      <c r="A197" s="184"/>
      <c r="B197" s="64">
        <v>8</v>
      </c>
      <c r="C197" s="64">
        <v>0</v>
      </c>
      <c r="D197" s="64">
        <v>5</v>
      </c>
      <c r="E197" s="12">
        <v>0</v>
      </c>
      <c r="F197" s="12">
        <v>7</v>
      </c>
      <c r="G197" s="12">
        <v>0</v>
      </c>
      <c r="H197" s="12">
        <v>2</v>
      </c>
      <c r="I197" s="12">
        <v>1</v>
      </c>
      <c r="J197" s="12">
        <v>7</v>
      </c>
      <c r="K197" s="12">
        <v>4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5</v>
      </c>
      <c r="R197" s="12">
        <v>0</v>
      </c>
      <c r="S197" s="12">
        <v>1</v>
      </c>
      <c r="T197" s="12">
        <v>7</v>
      </c>
      <c r="U197" s="8">
        <v>4</v>
      </c>
      <c r="V197" s="8">
        <v>0</v>
      </c>
      <c r="W197" s="8">
        <v>2</v>
      </c>
      <c r="X197" s="8">
        <v>2</v>
      </c>
      <c r="Y197" s="8">
        <v>5</v>
      </c>
      <c r="Z197" s="8">
        <v>0</v>
      </c>
      <c r="AA197" s="8">
        <v>0</v>
      </c>
      <c r="AB197" s="8">
        <v>1</v>
      </c>
      <c r="AC197" s="86" t="s">
        <v>233</v>
      </c>
      <c r="AD197" s="190" t="s">
        <v>100</v>
      </c>
      <c r="AE197" s="117">
        <v>100</v>
      </c>
      <c r="AF197" s="117">
        <v>100</v>
      </c>
      <c r="AG197" s="117">
        <v>100</v>
      </c>
      <c r="AH197" s="117">
        <v>100</v>
      </c>
      <c r="AI197" s="117">
        <v>100</v>
      </c>
      <c r="AJ197" s="117">
        <v>100</v>
      </c>
      <c r="AK197" s="117">
        <v>100</v>
      </c>
      <c r="AL197" s="71" t="s">
        <v>95</v>
      </c>
      <c r="AM197" s="176"/>
      <c r="AN197" s="176"/>
      <c r="AO197" s="176"/>
    </row>
    <row r="198" spans="1:41" s="127" customFormat="1" ht="40.5" customHeight="1" x14ac:dyDescent="0.25">
      <c r="A198" s="184"/>
      <c r="B198" s="64">
        <v>8</v>
      </c>
      <c r="C198" s="64">
        <v>0</v>
      </c>
      <c r="D198" s="64">
        <v>5</v>
      </c>
      <c r="E198" s="105">
        <v>0</v>
      </c>
      <c r="F198" s="105">
        <v>7</v>
      </c>
      <c r="G198" s="105">
        <v>0</v>
      </c>
      <c r="H198" s="105">
        <v>1</v>
      </c>
      <c r="I198" s="105">
        <v>1</v>
      </c>
      <c r="J198" s="105">
        <v>7</v>
      </c>
      <c r="K198" s="105">
        <v>4</v>
      </c>
      <c r="L198" s="105">
        <v>0</v>
      </c>
      <c r="M198" s="105">
        <v>2</v>
      </c>
      <c r="N198" s="105">
        <v>2</v>
      </c>
      <c r="O198" s="105">
        <v>0</v>
      </c>
      <c r="P198" s="105">
        <v>2</v>
      </c>
      <c r="Q198" s="105">
        <v>6</v>
      </c>
      <c r="R198" s="105">
        <v>0</v>
      </c>
      <c r="S198" s="105">
        <v>1</v>
      </c>
      <c r="T198" s="105">
        <v>7</v>
      </c>
      <c r="U198" s="164">
        <v>4</v>
      </c>
      <c r="V198" s="164">
        <v>0</v>
      </c>
      <c r="W198" s="164">
        <v>2</v>
      </c>
      <c r="X198" s="164">
        <v>2</v>
      </c>
      <c r="Y198" s="164">
        <v>5</v>
      </c>
      <c r="Z198" s="164">
        <v>0</v>
      </c>
      <c r="AA198" s="164">
        <v>0</v>
      </c>
      <c r="AB198" s="164">
        <v>0</v>
      </c>
      <c r="AC198" s="194" t="s">
        <v>234</v>
      </c>
      <c r="AD198" s="193" t="s">
        <v>94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f>AE198</f>
        <v>0</v>
      </c>
      <c r="AL198" s="71" t="s">
        <v>95</v>
      </c>
      <c r="AM198" s="176"/>
      <c r="AN198" s="176"/>
      <c r="AO198" s="176"/>
    </row>
    <row r="199" spans="1:41" s="22" customFormat="1" ht="40.5" customHeight="1" x14ac:dyDescent="0.25">
      <c r="A199" s="2"/>
      <c r="B199" s="64">
        <v>8</v>
      </c>
      <c r="C199" s="64">
        <v>0</v>
      </c>
      <c r="D199" s="64">
        <v>5</v>
      </c>
      <c r="E199" s="12">
        <v>0</v>
      </c>
      <c r="F199" s="12">
        <v>7</v>
      </c>
      <c r="G199" s="12">
        <v>0</v>
      </c>
      <c r="H199" s="12">
        <v>1</v>
      </c>
      <c r="I199" s="12">
        <v>1</v>
      </c>
      <c r="J199" s="12">
        <v>7</v>
      </c>
      <c r="K199" s="12">
        <v>4</v>
      </c>
      <c r="L199" s="12">
        <v>0</v>
      </c>
      <c r="M199" s="12">
        <v>2</v>
      </c>
      <c r="N199" s="12">
        <v>2</v>
      </c>
      <c r="O199" s="12">
        <v>0</v>
      </c>
      <c r="P199" s="12">
        <v>2</v>
      </c>
      <c r="Q199" s="12">
        <v>6</v>
      </c>
      <c r="R199" s="12">
        <v>0</v>
      </c>
      <c r="S199" s="12">
        <v>1</v>
      </c>
      <c r="T199" s="12">
        <v>7</v>
      </c>
      <c r="U199" s="8">
        <v>4</v>
      </c>
      <c r="V199" s="8">
        <v>0</v>
      </c>
      <c r="W199" s="8">
        <v>2</v>
      </c>
      <c r="X199" s="8">
        <v>2</v>
      </c>
      <c r="Y199" s="8">
        <v>5</v>
      </c>
      <c r="Z199" s="8">
        <v>0</v>
      </c>
      <c r="AA199" s="8">
        <v>0</v>
      </c>
      <c r="AB199" s="8">
        <v>1</v>
      </c>
      <c r="AC199" s="86" t="s">
        <v>235</v>
      </c>
      <c r="AD199" s="190" t="s">
        <v>100</v>
      </c>
      <c r="AE199" s="117">
        <v>100</v>
      </c>
      <c r="AF199" s="117">
        <v>100</v>
      </c>
      <c r="AG199" s="117">
        <v>100</v>
      </c>
      <c r="AH199" s="117">
        <v>100</v>
      </c>
      <c r="AI199" s="117">
        <v>100</v>
      </c>
      <c r="AJ199" s="117">
        <v>100</v>
      </c>
      <c r="AK199" s="117">
        <v>100</v>
      </c>
      <c r="AL199" s="71" t="s">
        <v>95</v>
      </c>
      <c r="AM199" s="28"/>
      <c r="AN199" s="28"/>
      <c r="AO199" s="28"/>
    </row>
    <row r="200" spans="1:41" s="246" customFormat="1" ht="58.5" customHeight="1" x14ac:dyDescent="0.25">
      <c r="A200" s="239"/>
      <c r="B200" s="240">
        <v>8</v>
      </c>
      <c r="C200" s="240">
        <v>0</v>
      </c>
      <c r="D200" s="240">
        <v>5</v>
      </c>
      <c r="E200" s="241">
        <v>0</v>
      </c>
      <c r="F200" s="241">
        <v>0</v>
      </c>
      <c r="G200" s="241">
        <v>0</v>
      </c>
      <c r="H200" s="241">
        <v>0</v>
      </c>
      <c r="I200" s="241">
        <v>1</v>
      </c>
      <c r="J200" s="241">
        <v>7</v>
      </c>
      <c r="K200" s="241">
        <v>5</v>
      </c>
      <c r="L200" s="241">
        <v>0</v>
      </c>
      <c r="M200" s="241">
        <v>0</v>
      </c>
      <c r="N200" s="241">
        <v>0</v>
      </c>
      <c r="O200" s="241">
        <v>0</v>
      </c>
      <c r="P200" s="241">
        <v>0</v>
      </c>
      <c r="Q200" s="241">
        <v>0</v>
      </c>
      <c r="R200" s="241">
        <v>0</v>
      </c>
      <c r="S200" s="241">
        <v>1</v>
      </c>
      <c r="T200" s="241">
        <v>7</v>
      </c>
      <c r="U200" s="242">
        <v>5</v>
      </c>
      <c r="V200" s="242">
        <v>0</v>
      </c>
      <c r="W200" s="242">
        <v>0</v>
      </c>
      <c r="X200" s="242">
        <v>0</v>
      </c>
      <c r="Y200" s="242">
        <v>0</v>
      </c>
      <c r="Z200" s="242">
        <v>0</v>
      </c>
      <c r="AA200" s="242">
        <v>0</v>
      </c>
      <c r="AB200" s="242">
        <v>0</v>
      </c>
      <c r="AC200" s="243" t="s">
        <v>305</v>
      </c>
      <c r="AD200" s="241" t="s">
        <v>94</v>
      </c>
      <c r="AE200" s="244">
        <f t="shared" ref="AE200:AJ200" si="11">AE201+AE210</f>
        <v>562720</v>
      </c>
      <c r="AF200" s="244">
        <f t="shared" si="11"/>
        <v>562720</v>
      </c>
      <c r="AG200" s="244">
        <f t="shared" si="11"/>
        <v>562720</v>
      </c>
      <c r="AH200" s="244">
        <f t="shared" si="11"/>
        <v>562720</v>
      </c>
      <c r="AI200" s="244">
        <f t="shared" si="11"/>
        <v>562720</v>
      </c>
      <c r="AJ200" s="244">
        <f t="shared" si="11"/>
        <v>562720</v>
      </c>
      <c r="AK200" s="244">
        <f>AJ200+AI200+AH200+AG200+AF200+AE200</f>
        <v>3376320</v>
      </c>
      <c r="AL200" s="236" t="s">
        <v>95</v>
      </c>
      <c r="AM200" s="245"/>
      <c r="AN200" s="245"/>
      <c r="AO200" s="245"/>
    </row>
    <row r="201" spans="1:41" ht="31.5" x14ac:dyDescent="0.25">
      <c r="A201" s="163"/>
      <c r="B201" s="187">
        <v>8</v>
      </c>
      <c r="C201" s="187">
        <v>0</v>
      </c>
      <c r="D201" s="187">
        <v>5</v>
      </c>
      <c r="E201" s="187">
        <v>0</v>
      </c>
      <c r="F201" s="187">
        <v>0</v>
      </c>
      <c r="G201" s="187">
        <v>0</v>
      </c>
      <c r="H201" s="187">
        <v>0</v>
      </c>
      <c r="I201" s="187">
        <v>1</v>
      </c>
      <c r="J201" s="187">
        <v>7</v>
      </c>
      <c r="K201" s="187">
        <v>5</v>
      </c>
      <c r="L201" s="187">
        <v>0</v>
      </c>
      <c r="M201" s="187">
        <v>1</v>
      </c>
      <c r="N201" s="187">
        <v>0</v>
      </c>
      <c r="O201" s="187">
        <v>0</v>
      </c>
      <c r="P201" s="187">
        <v>0</v>
      </c>
      <c r="Q201" s="187">
        <v>0</v>
      </c>
      <c r="R201" s="187">
        <v>0</v>
      </c>
      <c r="S201" s="187">
        <v>1</v>
      </c>
      <c r="T201" s="187">
        <v>7</v>
      </c>
      <c r="U201" s="188">
        <v>5</v>
      </c>
      <c r="V201" s="188">
        <v>0</v>
      </c>
      <c r="W201" s="188">
        <v>1</v>
      </c>
      <c r="X201" s="188">
        <v>0</v>
      </c>
      <c r="Y201" s="188">
        <v>0</v>
      </c>
      <c r="Z201" s="188">
        <v>0</v>
      </c>
      <c r="AA201" s="188">
        <v>0</v>
      </c>
      <c r="AB201" s="188">
        <v>0</v>
      </c>
      <c r="AC201" s="196" t="s">
        <v>236</v>
      </c>
      <c r="AD201" s="187" t="s">
        <v>94</v>
      </c>
      <c r="AE201" s="189">
        <f t="shared" ref="AE201:AK201" si="12">AE204</f>
        <v>47520</v>
      </c>
      <c r="AF201" s="189">
        <f t="shared" si="12"/>
        <v>47520</v>
      </c>
      <c r="AG201" s="189">
        <f t="shared" si="12"/>
        <v>47520</v>
      </c>
      <c r="AH201" s="189">
        <f t="shared" si="12"/>
        <v>47520</v>
      </c>
      <c r="AI201" s="189">
        <f t="shared" si="12"/>
        <v>47520</v>
      </c>
      <c r="AJ201" s="189">
        <f t="shared" si="12"/>
        <v>47520</v>
      </c>
      <c r="AK201" s="189">
        <f t="shared" si="12"/>
        <v>285120</v>
      </c>
      <c r="AL201" s="71" t="s">
        <v>95</v>
      </c>
      <c r="AM201" s="51"/>
      <c r="AN201" s="51"/>
    </row>
    <row r="202" spans="1:41" ht="63" x14ac:dyDescent="0.25">
      <c r="A202" s="163"/>
      <c r="B202" s="64">
        <v>8</v>
      </c>
      <c r="C202" s="64">
        <v>0</v>
      </c>
      <c r="D202" s="64">
        <v>5</v>
      </c>
      <c r="E202" s="12">
        <v>0</v>
      </c>
      <c r="F202" s="12">
        <v>7</v>
      </c>
      <c r="G202" s="12">
        <v>0</v>
      </c>
      <c r="H202" s="12">
        <v>7</v>
      </c>
      <c r="I202" s="12">
        <v>1</v>
      </c>
      <c r="J202" s="12">
        <v>7</v>
      </c>
      <c r="K202" s="12">
        <v>5</v>
      </c>
      <c r="L202" s="12">
        <v>0</v>
      </c>
      <c r="M202" s="12">
        <v>1</v>
      </c>
      <c r="N202" s="12">
        <v>2</v>
      </c>
      <c r="O202" s="12">
        <v>0</v>
      </c>
      <c r="P202" s="12">
        <v>1</v>
      </c>
      <c r="Q202" s="12">
        <v>1</v>
      </c>
      <c r="R202" s="12">
        <v>0</v>
      </c>
      <c r="S202" s="12">
        <v>1</v>
      </c>
      <c r="T202" s="12">
        <v>7</v>
      </c>
      <c r="U202" s="8">
        <v>5</v>
      </c>
      <c r="V202" s="8">
        <v>0</v>
      </c>
      <c r="W202" s="8">
        <v>1</v>
      </c>
      <c r="X202" s="8">
        <v>1</v>
      </c>
      <c r="Y202" s="8">
        <v>1</v>
      </c>
      <c r="Z202" s="8">
        <v>0</v>
      </c>
      <c r="AA202" s="8">
        <v>0</v>
      </c>
      <c r="AB202" s="8">
        <v>0</v>
      </c>
      <c r="AC202" s="115" t="s">
        <v>237</v>
      </c>
      <c r="AD202" s="192" t="s">
        <v>98</v>
      </c>
      <c r="AE202" s="155">
        <v>1</v>
      </c>
      <c r="AF202" s="155">
        <v>1</v>
      </c>
      <c r="AG202" s="155">
        <v>1</v>
      </c>
      <c r="AH202" s="155">
        <v>1</v>
      </c>
      <c r="AI202" s="155">
        <v>1</v>
      </c>
      <c r="AJ202" s="155">
        <v>1</v>
      </c>
      <c r="AK202" s="155">
        <v>1</v>
      </c>
      <c r="AL202" s="71" t="s">
        <v>95</v>
      </c>
      <c r="AM202" s="51"/>
      <c r="AN202" s="51"/>
    </row>
    <row r="203" spans="1:41" ht="31.5" x14ac:dyDescent="0.25">
      <c r="A203" s="163"/>
      <c r="B203" s="64">
        <v>8</v>
      </c>
      <c r="C203" s="64">
        <v>0</v>
      </c>
      <c r="D203" s="64">
        <v>5</v>
      </c>
      <c r="E203" s="12">
        <v>0</v>
      </c>
      <c r="F203" s="12">
        <v>7</v>
      </c>
      <c r="G203" s="12">
        <v>0</v>
      </c>
      <c r="H203" s="12">
        <v>7</v>
      </c>
      <c r="I203" s="12">
        <v>1</v>
      </c>
      <c r="J203" s="12">
        <v>7</v>
      </c>
      <c r="K203" s="12">
        <v>5</v>
      </c>
      <c r="L203" s="12">
        <v>0</v>
      </c>
      <c r="M203" s="12">
        <v>1</v>
      </c>
      <c r="N203" s="12" t="s">
        <v>135</v>
      </c>
      <c r="O203" s="12">
        <v>0</v>
      </c>
      <c r="P203" s="12">
        <v>2</v>
      </c>
      <c r="Q203" s="12">
        <v>4</v>
      </c>
      <c r="R203" s="12">
        <v>0</v>
      </c>
      <c r="S203" s="12">
        <v>1</v>
      </c>
      <c r="T203" s="12">
        <v>7</v>
      </c>
      <c r="U203" s="8">
        <v>5</v>
      </c>
      <c r="V203" s="8">
        <v>0</v>
      </c>
      <c r="W203" s="8">
        <v>1</v>
      </c>
      <c r="X203" s="8">
        <v>1</v>
      </c>
      <c r="Y203" s="8">
        <v>1</v>
      </c>
      <c r="Z203" s="8">
        <v>0</v>
      </c>
      <c r="AA203" s="8">
        <v>0</v>
      </c>
      <c r="AB203" s="8">
        <v>1</v>
      </c>
      <c r="AC203" s="115" t="s">
        <v>238</v>
      </c>
      <c r="AD203" s="12" t="s">
        <v>100</v>
      </c>
      <c r="AE203" s="117">
        <v>100</v>
      </c>
      <c r="AF203" s="117">
        <v>100</v>
      </c>
      <c r="AG203" s="117">
        <v>100</v>
      </c>
      <c r="AH203" s="117"/>
      <c r="AI203" s="117"/>
      <c r="AJ203" s="117"/>
      <c r="AK203" s="121">
        <v>100</v>
      </c>
      <c r="AL203" s="71" t="s">
        <v>95</v>
      </c>
      <c r="AM203" s="51"/>
      <c r="AN203" s="51"/>
    </row>
    <row r="204" spans="1:41" ht="31.5" x14ac:dyDescent="0.25">
      <c r="A204" s="2"/>
      <c r="B204" s="64">
        <v>8</v>
      </c>
      <c r="C204" s="64">
        <v>0</v>
      </c>
      <c r="D204" s="64">
        <v>5</v>
      </c>
      <c r="E204" s="12">
        <v>0</v>
      </c>
      <c r="F204" s="12">
        <v>7</v>
      </c>
      <c r="G204" s="12">
        <v>0</v>
      </c>
      <c r="H204" s="12">
        <v>7</v>
      </c>
      <c r="I204" s="12">
        <v>1</v>
      </c>
      <c r="J204" s="12">
        <v>7</v>
      </c>
      <c r="K204" s="12">
        <v>5</v>
      </c>
      <c r="L204" s="12">
        <v>0</v>
      </c>
      <c r="M204" s="12">
        <v>1</v>
      </c>
      <c r="N204" s="12" t="s">
        <v>135</v>
      </c>
      <c r="O204" s="12">
        <v>0</v>
      </c>
      <c r="P204" s="12">
        <v>2</v>
      </c>
      <c r="Q204" s="12">
        <v>4</v>
      </c>
      <c r="R204" s="12">
        <v>0</v>
      </c>
      <c r="S204" s="12">
        <v>1</v>
      </c>
      <c r="T204" s="12">
        <v>7</v>
      </c>
      <c r="U204" s="8">
        <v>5</v>
      </c>
      <c r="V204" s="8">
        <v>0</v>
      </c>
      <c r="W204" s="8">
        <v>1</v>
      </c>
      <c r="X204" s="8">
        <v>1</v>
      </c>
      <c r="Y204" s="8">
        <v>2</v>
      </c>
      <c r="Z204" s="8">
        <v>0</v>
      </c>
      <c r="AA204" s="8">
        <v>0</v>
      </c>
      <c r="AB204" s="8">
        <v>0</v>
      </c>
      <c r="AC204" s="115" t="s">
        <v>239</v>
      </c>
      <c r="AD204" s="12" t="s">
        <v>94</v>
      </c>
      <c r="AE204" s="121">
        <v>47520</v>
      </c>
      <c r="AF204" s="121">
        <v>47520</v>
      </c>
      <c r="AG204" s="121">
        <v>47520</v>
      </c>
      <c r="AH204" s="121">
        <v>47520</v>
      </c>
      <c r="AI204" s="121">
        <v>47520</v>
      </c>
      <c r="AJ204" s="121">
        <v>47520</v>
      </c>
      <c r="AK204" s="121">
        <f>SUM(AE204:AJ204)</f>
        <v>285120</v>
      </c>
      <c r="AL204" s="71" t="s">
        <v>95</v>
      </c>
      <c r="AM204" s="51"/>
      <c r="AN204" s="51"/>
    </row>
    <row r="205" spans="1:41" ht="94.5" x14ac:dyDescent="0.25">
      <c r="A205" s="163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7</v>
      </c>
      <c r="I205" s="12">
        <v>1</v>
      </c>
      <c r="J205" s="12">
        <v>7</v>
      </c>
      <c r="K205" s="12">
        <v>5</v>
      </c>
      <c r="L205" s="12">
        <v>0</v>
      </c>
      <c r="M205" s="12">
        <v>1</v>
      </c>
      <c r="N205" s="12">
        <v>2</v>
      </c>
      <c r="O205" s="12">
        <v>0</v>
      </c>
      <c r="P205" s="12">
        <v>1</v>
      </c>
      <c r="Q205" s="12">
        <v>2</v>
      </c>
      <c r="R205" s="12">
        <v>0</v>
      </c>
      <c r="S205" s="12">
        <v>1</v>
      </c>
      <c r="T205" s="12">
        <v>7</v>
      </c>
      <c r="U205" s="8">
        <v>5</v>
      </c>
      <c r="V205" s="8">
        <v>0</v>
      </c>
      <c r="W205" s="8">
        <v>1</v>
      </c>
      <c r="X205" s="8">
        <v>1</v>
      </c>
      <c r="Y205" s="8">
        <v>2</v>
      </c>
      <c r="Z205" s="8">
        <v>0</v>
      </c>
      <c r="AA205" s="8">
        <v>0</v>
      </c>
      <c r="AB205" s="8">
        <v>1</v>
      </c>
      <c r="AC205" s="115" t="s">
        <v>240</v>
      </c>
      <c r="AD205" s="12" t="s">
        <v>100</v>
      </c>
      <c r="AE205" s="117">
        <v>56</v>
      </c>
      <c r="AF205" s="117">
        <v>56</v>
      </c>
      <c r="AG205" s="117">
        <v>58</v>
      </c>
      <c r="AH205" s="117">
        <v>58</v>
      </c>
      <c r="AI205" s="117">
        <v>58</v>
      </c>
      <c r="AJ205" s="117">
        <v>58</v>
      </c>
      <c r="AK205" s="117">
        <v>58</v>
      </c>
      <c r="AL205" s="71" t="s">
        <v>95</v>
      </c>
      <c r="AM205" s="51"/>
      <c r="AN205" s="51"/>
    </row>
    <row r="206" spans="1:41" ht="47.25" x14ac:dyDescent="0.25">
      <c r="A206" s="163"/>
      <c r="B206" s="64">
        <v>8</v>
      </c>
      <c r="C206" s="64">
        <v>0</v>
      </c>
      <c r="D206" s="64">
        <v>5</v>
      </c>
      <c r="E206" s="12">
        <v>0</v>
      </c>
      <c r="F206" s="12">
        <v>7</v>
      </c>
      <c r="G206" s="12">
        <v>0</v>
      </c>
      <c r="H206" s="12">
        <v>7</v>
      </c>
      <c r="I206" s="12">
        <v>1</v>
      </c>
      <c r="J206" s="12">
        <v>7</v>
      </c>
      <c r="K206" s="12">
        <v>5</v>
      </c>
      <c r="L206" s="12">
        <v>0</v>
      </c>
      <c r="M206" s="12">
        <v>1</v>
      </c>
      <c r="N206" s="12">
        <v>2</v>
      </c>
      <c r="O206" s="12">
        <v>0</v>
      </c>
      <c r="P206" s="12">
        <v>1</v>
      </c>
      <c r="Q206" s="12">
        <v>3</v>
      </c>
      <c r="R206" s="12">
        <v>0</v>
      </c>
      <c r="S206" s="12">
        <v>1</v>
      </c>
      <c r="T206" s="12">
        <v>7</v>
      </c>
      <c r="U206" s="8">
        <v>5</v>
      </c>
      <c r="V206" s="8">
        <v>0</v>
      </c>
      <c r="W206" s="8">
        <v>1</v>
      </c>
      <c r="X206" s="8">
        <v>1</v>
      </c>
      <c r="Y206" s="8">
        <v>3</v>
      </c>
      <c r="Z206" s="8">
        <v>0</v>
      </c>
      <c r="AA206" s="8">
        <v>0</v>
      </c>
      <c r="AB206" s="8">
        <v>0</v>
      </c>
      <c r="AC206" s="115" t="s">
        <v>241</v>
      </c>
      <c r="AD206" s="192" t="s">
        <v>98</v>
      </c>
      <c r="AE206" s="182">
        <v>1</v>
      </c>
      <c r="AF206" s="182">
        <v>1</v>
      </c>
      <c r="AG206" s="182">
        <v>1</v>
      </c>
      <c r="AH206" s="182">
        <v>1</v>
      </c>
      <c r="AI206" s="182">
        <v>1</v>
      </c>
      <c r="AJ206" s="182">
        <v>1</v>
      </c>
      <c r="AK206" s="182">
        <v>1</v>
      </c>
      <c r="AL206" s="71" t="s">
        <v>95</v>
      </c>
      <c r="AM206" s="51"/>
      <c r="AN206" s="51"/>
    </row>
    <row r="207" spans="1:41" ht="31.5" x14ac:dyDescent="0.25">
      <c r="A207" s="163"/>
      <c r="B207" s="64">
        <v>8</v>
      </c>
      <c r="C207" s="64">
        <v>0</v>
      </c>
      <c r="D207" s="64">
        <v>5</v>
      </c>
      <c r="E207" s="12">
        <v>0</v>
      </c>
      <c r="F207" s="12">
        <v>7</v>
      </c>
      <c r="G207" s="12">
        <v>0</v>
      </c>
      <c r="H207" s="12">
        <v>7</v>
      </c>
      <c r="I207" s="12">
        <v>1</v>
      </c>
      <c r="J207" s="12">
        <v>7</v>
      </c>
      <c r="K207" s="12">
        <v>5</v>
      </c>
      <c r="L207" s="12">
        <v>0</v>
      </c>
      <c r="M207" s="12">
        <v>1</v>
      </c>
      <c r="N207" s="12">
        <v>2</v>
      </c>
      <c r="O207" s="12">
        <v>0</v>
      </c>
      <c r="P207" s="12">
        <v>1</v>
      </c>
      <c r="Q207" s="12">
        <v>3</v>
      </c>
      <c r="R207" s="12">
        <v>0</v>
      </c>
      <c r="S207" s="12">
        <v>1</v>
      </c>
      <c r="T207" s="12">
        <v>7</v>
      </c>
      <c r="U207" s="8">
        <v>5</v>
      </c>
      <c r="V207" s="8">
        <v>0</v>
      </c>
      <c r="W207" s="8">
        <v>1</v>
      </c>
      <c r="X207" s="8">
        <v>1</v>
      </c>
      <c r="Y207" s="8">
        <v>3</v>
      </c>
      <c r="Z207" s="8">
        <v>0</v>
      </c>
      <c r="AA207" s="8">
        <v>0</v>
      </c>
      <c r="AB207" s="8">
        <v>1</v>
      </c>
      <c r="AC207" s="115" t="s">
        <v>242</v>
      </c>
      <c r="AD207" s="192" t="s">
        <v>98</v>
      </c>
      <c r="AE207" s="182">
        <v>1</v>
      </c>
      <c r="AF207" s="182">
        <v>1</v>
      </c>
      <c r="AG207" s="182">
        <v>1</v>
      </c>
      <c r="AH207" s="182">
        <v>1</v>
      </c>
      <c r="AI207" s="182">
        <v>1</v>
      </c>
      <c r="AJ207" s="182">
        <v>1</v>
      </c>
      <c r="AK207" s="182">
        <v>1</v>
      </c>
      <c r="AL207" s="71" t="s">
        <v>95</v>
      </c>
      <c r="AM207" s="51"/>
      <c r="AN207" s="51"/>
    </row>
    <row r="208" spans="1:41" ht="15.75" x14ac:dyDescent="0.25">
      <c r="A208" s="163"/>
      <c r="B208" s="64">
        <v>8</v>
      </c>
      <c r="C208" s="64">
        <v>0</v>
      </c>
      <c r="D208" s="64">
        <v>5</v>
      </c>
      <c r="E208" s="12">
        <v>0</v>
      </c>
      <c r="F208" s="12">
        <v>4</v>
      </c>
      <c r="G208" s="12">
        <v>0</v>
      </c>
      <c r="H208" s="12">
        <v>1</v>
      </c>
      <c r="I208" s="12">
        <v>1</v>
      </c>
      <c r="J208" s="12">
        <v>7</v>
      </c>
      <c r="K208" s="12">
        <v>5</v>
      </c>
      <c r="L208" s="12">
        <v>0</v>
      </c>
      <c r="M208" s="12">
        <v>1</v>
      </c>
      <c r="N208" s="12">
        <v>2</v>
      </c>
      <c r="O208" s="12">
        <v>0</v>
      </c>
      <c r="P208" s="12">
        <v>1</v>
      </c>
      <c r="Q208" s="12">
        <v>4</v>
      </c>
      <c r="R208" s="12">
        <v>0</v>
      </c>
      <c r="S208" s="12">
        <v>1</v>
      </c>
      <c r="T208" s="12">
        <v>7</v>
      </c>
      <c r="U208" s="8">
        <v>5</v>
      </c>
      <c r="V208" s="8">
        <v>0</v>
      </c>
      <c r="W208" s="8">
        <v>1</v>
      </c>
      <c r="X208" s="8">
        <v>1</v>
      </c>
      <c r="Y208" s="8">
        <v>4</v>
      </c>
      <c r="Z208" s="8">
        <v>0</v>
      </c>
      <c r="AA208" s="8">
        <v>0</v>
      </c>
      <c r="AB208" s="8">
        <v>0</v>
      </c>
      <c r="AC208" s="115" t="s">
        <v>243</v>
      </c>
      <c r="AD208" s="12" t="s">
        <v>94</v>
      </c>
      <c r="AE208" s="191">
        <v>0</v>
      </c>
      <c r="AF208" s="191">
        <v>0</v>
      </c>
      <c r="AG208" s="191">
        <v>0</v>
      </c>
      <c r="AH208" s="191">
        <v>0</v>
      </c>
      <c r="AI208" s="191">
        <v>0</v>
      </c>
      <c r="AJ208" s="191">
        <v>0</v>
      </c>
      <c r="AK208" s="191">
        <v>0</v>
      </c>
      <c r="AL208" s="71" t="s">
        <v>95</v>
      </c>
      <c r="AM208" s="51"/>
      <c r="AN208" s="51"/>
    </row>
    <row r="209" spans="1:1024" ht="31.5" x14ac:dyDescent="0.25">
      <c r="A209" s="163"/>
      <c r="B209" s="64">
        <v>8</v>
      </c>
      <c r="C209" s="64">
        <v>0</v>
      </c>
      <c r="D209" s="64">
        <v>5</v>
      </c>
      <c r="E209" s="12">
        <v>0</v>
      </c>
      <c r="F209" s="12">
        <v>4</v>
      </c>
      <c r="G209" s="12">
        <v>0</v>
      </c>
      <c r="H209" s="12">
        <v>1</v>
      </c>
      <c r="I209" s="12">
        <v>1</v>
      </c>
      <c r="J209" s="12">
        <v>7</v>
      </c>
      <c r="K209" s="12">
        <v>5</v>
      </c>
      <c r="L209" s="12">
        <v>0</v>
      </c>
      <c r="M209" s="12">
        <v>1</v>
      </c>
      <c r="N209" s="12">
        <v>2</v>
      </c>
      <c r="O209" s="12">
        <v>0</v>
      </c>
      <c r="P209" s="12">
        <v>1</v>
      </c>
      <c r="Q209" s="12">
        <v>4</v>
      </c>
      <c r="R209" s="12">
        <v>0</v>
      </c>
      <c r="S209" s="12">
        <v>1</v>
      </c>
      <c r="T209" s="12">
        <v>7</v>
      </c>
      <c r="U209" s="8">
        <v>5</v>
      </c>
      <c r="V209" s="8">
        <v>0</v>
      </c>
      <c r="W209" s="8">
        <v>1</v>
      </c>
      <c r="X209" s="8">
        <v>1</v>
      </c>
      <c r="Y209" s="8">
        <v>4</v>
      </c>
      <c r="Z209" s="8">
        <v>0</v>
      </c>
      <c r="AA209" s="8">
        <v>0</v>
      </c>
      <c r="AB209" s="8">
        <v>1</v>
      </c>
      <c r="AC209" s="115" t="s">
        <v>244</v>
      </c>
      <c r="AD209" s="12" t="s">
        <v>100</v>
      </c>
      <c r="AE209" s="182">
        <v>10</v>
      </c>
      <c r="AF209" s="182">
        <v>10</v>
      </c>
      <c r="AG209" s="182">
        <v>10</v>
      </c>
      <c r="AH209" s="182">
        <v>10</v>
      </c>
      <c r="AI209" s="182">
        <v>10</v>
      </c>
      <c r="AJ209" s="182">
        <v>10</v>
      </c>
      <c r="AK209" s="182">
        <v>10</v>
      </c>
      <c r="AL209" s="71" t="s">
        <v>95</v>
      </c>
      <c r="AM209" s="51"/>
      <c r="AN209" s="51"/>
    </row>
    <row r="210" spans="1:1024" s="202" customFormat="1" ht="31.5" x14ac:dyDescent="0.25">
      <c r="A210" s="197"/>
      <c r="B210" s="187">
        <v>8</v>
      </c>
      <c r="C210" s="187">
        <v>0</v>
      </c>
      <c r="D210" s="187">
        <v>5</v>
      </c>
      <c r="E210" s="187">
        <v>0</v>
      </c>
      <c r="F210" s="187">
        <v>7</v>
      </c>
      <c r="G210" s="187">
        <v>0</v>
      </c>
      <c r="H210" s="187">
        <v>7</v>
      </c>
      <c r="I210" s="187">
        <v>1</v>
      </c>
      <c r="J210" s="187">
        <v>7</v>
      </c>
      <c r="K210" s="187">
        <v>5</v>
      </c>
      <c r="L210" s="187">
        <v>0</v>
      </c>
      <c r="M210" s="187">
        <v>2</v>
      </c>
      <c r="N210" s="187">
        <v>0</v>
      </c>
      <c r="O210" s="187">
        <v>0</v>
      </c>
      <c r="P210" s="187">
        <v>0</v>
      </c>
      <c r="Q210" s="187">
        <v>0</v>
      </c>
      <c r="R210" s="187">
        <v>0</v>
      </c>
      <c r="S210" s="187">
        <v>1</v>
      </c>
      <c r="T210" s="187">
        <v>7</v>
      </c>
      <c r="U210" s="188">
        <v>5</v>
      </c>
      <c r="V210" s="188">
        <v>0</v>
      </c>
      <c r="W210" s="188">
        <v>2</v>
      </c>
      <c r="X210" s="188">
        <v>0</v>
      </c>
      <c r="Y210" s="188">
        <v>0</v>
      </c>
      <c r="Z210" s="188">
        <v>0</v>
      </c>
      <c r="AA210" s="188">
        <v>0</v>
      </c>
      <c r="AB210" s="188">
        <v>0</v>
      </c>
      <c r="AC210" s="198" t="s">
        <v>245</v>
      </c>
      <c r="AD210" s="187" t="s">
        <v>94</v>
      </c>
      <c r="AE210" s="189">
        <f t="shared" ref="AE210:AK210" si="13">AE211</f>
        <v>515200</v>
      </c>
      <c r="AF210" s="189">
        <f t="shared" si="13"/>
        <v>515200</v>
      </c>
      <c r="AG210" s="189">
        <f t="shared" si="13"/>
        <v>515200</v>
      </c>
      <c r="AH210" s="189">
        <f t="shared" si="13"/>
        <v>515200</v>
      </c>
      <c r="AI210" s="189">
        <f t="shared" si="13"/>
        <v>515200</v>
      </c>
      <c r="AJ210" s="189">
        <f t="shared" si="13"/>
        <v>515200</v>
      </c>
      <c r="AK210" s="189">
        <f t="shared" si="13"/>
        <v>3091200</v>
      </c>
      <c r="AL210" s="71" t="s">
        <v>95</v>
      </c>
      <c r="AM210" s="199"/>
      <c r="AN210" s="200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</row>
    <row r="211" spans="1:1024" ht="31.5" x14ac:dyDescent="0.25">
      <c r="A211" s="2"/>
      <c r="B211" s="64">
        <v>8</v>
      </c>
      <c r="C211" s="64">
        <v>0</v>
      </c>
      <c r="D211" s="64">
        <v>5</v>
      </c>
      <c r="E211" s="12">
        <v>0</v>
      </c>
      <c r="F211" s="12">
        <v>7</v>
      </c>
      <c r="G211" s="12">
        <v>0</v>
      </c>
      <c r="H211" s="12">
        <v>7</v>
      </c>
      <c r="I211" s="12">
        <v>1</v>
      </c>
      <c r="J211" s="12">
        <v>7</v>
      </c>
      <c r="K211" s="12">
        <v>5</v>
      </c>
      <c r="L211" s="12">
        <v>0</v>
      </c>
      <c r="M211" s="12">
        <v>2</v>
      </c>
      <c r="N211" s="12">
        <v>1</v>
      </c>
      <c r="O211" s="12">
        <v>0</v>
      </c>
      <c r="P211" s="12">
        <v>2</v>
      </c>
      <c r="Q211" s="12">
        <v>4</v>
      </c>
      <c r="R211" s="12">
        <v>0</v>
      </c>
      <c r="S211" s="12">
        <v>1</v>
      </c>
      <c r="T211" s="12">
        <v>7</v>
      </c>
      <c r="U211" s="8">
        <v>5</v>
      </c>
      <c r="V211" s="8">
        <v>0</v>
      </c>
      <c r="W211" s="8">
        <v>2</v>
      </c>
      <c r="X211" s="8">
        <v>2</v>
      </c>
      <c r="Y211" s="8">
        <v>1</v>
      </c>
      <c r="Z211" s="8">
        <v>0</v>
      </c>
      <c r="AA211" s="8">
        <v>0</v>
      </c>
      <c r="AB211" s="8">
        <v>0</v>
      </c>
      <c r="AC211" s="203" t="s">
        <v>246</v>
      </c>
      <c r="AD211" s="12" t="s">
        <v>94</v>
      </c>
      <c r="AE211" s="121">
        <v>515200</v>
      </c>
      <c r="AF211" s="121">
        <v>515200</v>
      </c>
      <c r="AG211" s="121">
        <v>515200</v>
      </c>
      <c r="AH211" s="121">
        <v>515200</v>
      </c>
      <c r="AI211" s="121">
        <v>515200</v>
      </c>
      <c r="AJ211" s="121">
        <v>515200</v>
      </c>
      <c r="AK211" s="121">
        <f>AJ211+AI211+AH211+AG211+AF211+AE211</f>
        <v>3091200</v>
      </c>
      <c r="AL211" s="71" t="s">
        <v>95</v>
      </c>
      <c r="AM211" s="51"/>
      <c r="AN211" s="51"/>
    </row>
    <row r="212" spans="1:1024" ht="94.5" x14ac:dyDescent="0.25">
      <c r="A212" s="2"/>
      <c r="B212" s="64">
        <v>8</v>
      </c>
      <c r="C212" s="64">
        <v>0</v>
      </c>
      <c r="D212" s="64">
        <v>5</v>
      </c>
      <c r="E212" s="12">
        <v>0</v>
      </c>
      <c r="F212" s="12">
        <v>7</v>
      </c>
      <c r="G212" s="12">
        <v>0</v>
      </c>
      <c r="H212" s="12">
        <v>7</v>
      </c>
      <c r="I212" s="12">
        <v>1</v>
      </c>
      <c r="J212" s="12">
        <v>7</v>
      </c>
      <c r="K212" s="12">
        <v>5</v>
      </c>
      <c r="L212" s="12">
        <v>0</v>
      </c>
      <c r="M212" s="12">
        <v>2</v>
      </c>
      <c r="N212" s="12">
        <v>1</v>
      </c>
      <c r="O212" s="12">
        <v>0</v>
      </c>
      <c r="P212" s="12">
        <v>2</v>
      </c>
      <c r="Q212" s="12">
        <v>4</v>
      </c>
      <c r="R212" s="12">
        <v>0</v>
      </c>
      <c r="S212" s="12">
        <v>1</v>
      </c>
      <c r="T212" s="12">
        <v>7</v>
      </c>
      <c r="U212" s="8">
        <v>5</v>
      </c>
      <c r="V212" s="8">
        <v>0</v>
      </c>
      <c r="W212" s="8">
        <v>2</v>
      </c>
      <c r="X212" s="8">
        <v>2</v>
      </c>
      <c r="Y212" s="8">
        <v>1</v>
      </c>
      <c r="Z212" s="8">
        <v>0</v>
      </c>
      <c r="AA212" s="8">
        <v>0</v>
      </c>
      <c r="AB212" s="8">
        <v>1</v>
      </c>
      <c r="AC212" s="115" t="s">
        <v>240</v>
      </c>
      <c r="AD212" s="12" t="s">
        <v>100</v>
      </c>
      <c r="AE212" s="117">
        <v>56</v>
      </c>
      <c r="AF212" s="117">
        <v>56</v>
      </c>
      <c r="AG212" s="117">
        <v>58</v>
      </c>
      <c r="AH212" s="117">
        <v>58</v>
      </c>
      <c r="AI212" s="117">
        <v>58</v>
      </c>
      <c r="AJ212" s="117">
        <v>58</v>
      </c>
      <c r="AK212" s="117">
        <v>58</v>
      </c>
      <c r="AL212" s="71" t="s">
        <v>95</v>
      </c>
      <c r="AM212" s="51"/>
      <c r="AN212" s="51"/>
    </row>
    <row r="213" spans="1:1024" ht="79.5" customHeight="1" x14ac:dyDescent="0.25">
      <c r="A213" s="2"/>
      <c r="B213" s="66">
        <v>8</v>
      </c>
      <c r="C213" s="66">
        <v>0</v>
      </c>
      <c r="D213" s="66">
        <v>5</v>
      </c>
      <c r="E213" s="72">
        <v>1</v>
      </c>
      <c r="F213" s="72">
        <v>0</v>
      </c>
      <c r="G213" s="72">
        <v>0</v>
      </c>
      <c r="H213" s="72">
        <v>3</v>
      </c>
      <c r="I213" s="72">
        <v>1</v>
      </c>
      <c r="J213" s="72">
        <v>7</v>
      </c>
      <c r="K213" s="72">
        <v>6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1</v>
      </c>
      <c r="T213" s="72">
        <v>7</v>
      </c>
      <c r="U213" s="204">
        <v>6</v>
      </c>
      <c r="V213" s="204">
        <v>0</v>
      </c>
      <c r="W213" s="204">
        <v>0</v>
      </c>
      <c r="X213" s="204">
        <v>0</v>
      </c>
      <c r="Y213" s="204">
        <v>0</v>
      </c>
      <c r="Z213" s="204">
        <v>0</v>
      </c>
      <c r="AA213" s="204">
        <v>0</v>
      </c>
      <c r="AB213" s="204">
        <v>0</v>
      </c>
      <c r="AC213" s="112" t="s">
        <v>247</v>
      </c>
      <c r="AD213" s="72" t="s">
        <v>94</v>
      </c>
      <c r="AE213" s="167">
        <f>AE214</f>
        <v>1008000</v>
      </c>
      <c r="AF213" s="167">
        <f>AF215</f>
        <v>144000</v>
      </c>
      <c r="AG213" s="167">
        <f t="shared" ref="AG213:AK213" si="14">AG214</f>
        <v>1008000</v>
      </c>
      <c r="AH213" s="167">
        <f t="shared" si="14"/>
        <v>1008000</v>
      </c>
      <c r="AI213" s="167">
        <f t="shared" si="14"/>
        <v>1008000</v>
      </c>
      <c r="AJ213" s="167">
        <f t="shared" si="14"/>
        <v>1008000</v>
      </c>
      <c r="AK213" s="167">
        <f t="shared" si="14"/>
        <v>6048000</v>
      </c>
      <c r="AL213" s="71" t="s">
        <v>95</v>
      </c>
      <c r="AM213" s="51"/>
      <c r="AN213" s="51"/>
    </row>
    <row r="214" spans="1:1024" ht="84" customHeight="1" x14ac:dyDescent="0.25">
      <c r="A214" s="2"/>
      <c r="B214" s="187">
        <v>8</v>
      </c>
      <c r="C214" s="187">
        <v>0</v>
      </c>
      <c r="D214" s="187">
        <v>5</v>
      </c>
      <c r="E214" s="187">
        <v>1</v>
      </c>
      <c r="F214" s="187">
        <v>0</v>
      </c>
      <c r="G214" s="187">
        <v>0</v>
      </c>
      <c r="H214" s="187">
        <v>0</v>
      </c>
      <c r="I214" s="187">
        <v>0</v>
      </c>
      <c r="J214" s="187">
        <v>0</v>
      </c>
      <c r="K214" s="187">
        <v>0</v>
      </c>
      <c r="L214" s="187">
        <v>0</v>
      </c>
      <c r="M214" s="187">
        <v>1</v>
      </c>
      <c r="N214" s="187">
        <v>0</v>
      </c>
      <c r="O214" s="187">
        <v>0</v>
      </c>
      <c r="P214" s="187">
        <v>0</v>
      </c>
      <c r="Q214" s="187">
        <v>0</v>
      </c>
      <c r="R214" s="187">
        <v>0</v>
      </c>
      <c r="S214" s="187">
        <v>1</v>
      </c>
      <c r="T214" s="187">
        <v>7</v>
      </c>
      <c r="U214" s="188">
        <v>6</v>
      </c>
      <c r="V214" s="188">
        <v>0</v>
      </c>
      <c r="W214" s="188">
        <v>1</v>
      </c>
      <c r="X214" s="188">
        <v>0</v>
      </c>
      <c r="Y214" s="188">
        <v>0</v>
      </c>
      <c r="Z214" s="188">
        <v>0</v>
      </c>
      <c r="AA214" s="188">
        <v>0</v>
      </c>
      <c r="AB214" s="188">
        <v>0</v>
      </c>
      <c r="AC214" s="196" t="s">
        <v>248</v>
      </c>
      <c r="AD214" s="187" t="s">
        <v>94</v>
      </c>
      <c r="AE214" s="189">
        <f t="shared" ref="AE214:AK214" si="15">AE215+AE218</f>
        <v>1008000</v>
      </c>
      <c r="AF214" s="189">
        <f t="shared" si="15"/>
        <v>1008000</v>
      </c>
      <c r="AG214" s="189">
        <f t="shared" si="15"/>
        <v>1008000</v>
      </c>
      <c r="AH214" s="189">
        <f t="shared" si="15"/>
        <v>1008000</v>
      </c>
      <c r="AI214" s="189">
        <f t="shared" si="15"/>
        <v>1008000</v>
      </c>
      <c r="AJ214" s="189">
        <f t="shared" si="15"/>
        <v>1008000</v>
      </c>
      <c r="AK214" s="189">
        <f t="shared" si="15"/>
        <v>6048000</v>
      </c>
      <c r="AL214" s="71" t="s">
        <v>95</v>
      </c>
      <c r="AM214" s="51"/>
      <c r="AN214" s="51"/>
    </row>
    <row r="215" spans="1:1024" ht="145.5" customHeight="1" x14ac:dyDescent="0.25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6</v>
      </c>
      <c r="L215" s="12">
        <v>0</v>
      </c>
      <c r="M215" s="12">
        <v>1</v>
      </c>
      <c r="N215" s="12">
        <v>1</v>
      </c>
      <c r="O215" s="12">
        <v>0</v>
      </c>
      <c r="P215" s="12">
        <v>5</v>
      </c>
      <c r="Q215" s="12">
        <v>6</v>
      </c>
      <c r="R215" s="12">
        <v>0</v>
      </c>
      <c r="S215" s="12">
        <v>1</v>
      </c>
      <c r="T215" s="12">
        <v>7</v>
      </c>
      <c r="U215" s="8">
        <v>6</v>
      </c>
      <c r="V215" s="8">
        <v>0</v>
      </c>
      <c r="W215" s="8">
        <v>1</v>
      </c>
      <c r="X215" s="8">
        <v>1</v>
      </c>
      <c r="Y215" s="8">
        <v>1</v>
      </c>
      <c r="Z215" s="8">
        <v>0</v>
      </c>
      <c r="AA215" s="8">
        <v>0</v>
      </c>
      <c r="AB215" s="8">
        <v>0</v>
      </c>
      <c r="AC215" s="251" t="s">
        <v>283</v>
      </c>
      <c r="AD215" s="12" t="s">
        <v>94</v>
      </c>
      <c r="AE215" s="121">
        <v>144000</v>
      </c>
      <c r="AF215" s="121">
        <v>144000</v>
      </c>
      <c r="AG215" s="121">
        <v>144000</v>
      </c>
      <c r="AH215" s="121">
        <v>144000</v>
      </c>
      <c r="AI215" s="121">
        <v>144000</v>
      </c>
      <c r="AJ215" s="121">
        <v>144000</v>
      </c>
      <c r="AK215" s="121">
        <f>AJ215+AI215+AH215+AG215+AF215+AE215</f>
        <v>864000</v>
      </c>
      <c r="AL215" s="71" t="s">
        <v>95</v>
      </c>
      <c r="AM215" s="51"/>
      <c r="AN215" s="51"/>
    </row>
    <row r="216" spans="1:1024" ht="54.75" customHeight="1" x14ac:dyDescent="0.25">
      <c r="A216" s="2"/>
      <c r="B216" s="64">
        <v>8</v>
      </c>
      <c r="C216" s="64">
        <v>0</v>
      </c>
      <c r="D216" s="64">
        <v>5</v>
      </c>
      <c r="E216" s="12">
        <v>0</v>
      </c>
      <c r="F216" s="12">
        <v>7</v>
      </c>
      <c r="G216" s="12">
        <v>0</v>
      </c>
      <c r="H216" s="12">
        <v>1</v>
      </c>
      <c r="I216" s="12">
        <v>1</v>
      </c>
      <c r="J216" s="12">
        <v>7</v>
      </c>
      <c r="K216" s="12">
        <v>6</v>
      </c>
      <c r="L216" s="12">
        <v>0</v>
      </c>
      <c r="M216" s="12">
        <v>1</v>
      </c>
      <c r="N216" s="12">
        <v>1</v>
      </c>
      <c r="O216" s="12">
        <v>0</v>
      </c>
      <c r="P216" s="12">
        <v>5</v>
      </c>
      <c r="Q216" s="12">
        <v>6</v>
      </c>
      <c r="R216" s="12">
        <v>0</v>
      </c>
      <c r="S216" s="12">
        <v>1</v>
      </c>
      <c r="T216" s="12">
        <v>7</v>
      </c>
      <c r="U216" s="8">
        <v>6</v>
      </c>
      <c r="V216" s="8">
        <v>0</v>
      </c>
      <c r="W216" s="8">
        <v>1</v>
      </c>
      <c r="X216" s="8">
        <v>1</v>
      </c>
      <c r="Y216" s="8">
        <v>1</v>
      </c>
      <c r="Z216" s="8">
        <v>0</v>
      </c>
      <c r="AA216" s="8">
        <v>0</v>
      </c>
      <c r="AB216" s="8">
        <v>0</v>
      </c>
      <c r="AC216" s="115" t="s">
        <v>249</v>
      </c>
      <c r="AD216" s="205" t="s">
        <v>110</v>
      </c>
      <c r="AE216" s="206">
        <v>8</v>
      </c>
      <c r="AF216" s="206">
        <v>8</v>
      </c>
      <c r="AG216" s="206">
        <v>8</v>
      </c>
      <c r="AH216" s="206">
        <v>8</v>
      </c>
      <c r="AI216" s="206">
        <v>8</v>
      </c>
      <c r="AJ216" s="206">
        <v>8</v>
      </c>
      <c r="AK216" s="206">
        <v>8</v>
      </c>
      <c r="AL216" s="71" t="s">
        <v>95</v>
      </c>
      <c r="AM216" s="51"/>
      <c r="AN216" s="51"/>
    </row>
    <row r="217" spans="1:1024" ht="24.75" customHeight="1" x14ac:dyDescent="0.25">
      <c r="A217" s="2"/>
      <c r="B217" s="64">
        <v>8</v>
      </c>
      <c r="C217" s="64">
        <v>0</v>
      </c>
      <c r="D217" s="64">
        <v>5</v>
      </c>
      <c r="E217" s="12">
        <v>0</v>
      </c>
      <c r="F217" s="12">
        <v>7</v>
      </c>
      <c r="G217" s="12">
        <v>0</v>
      </c>
      <c r="H217" s="12">
        <v>1</v>
      </c>
      <c r="I217" s="12">
        <v>1</v>
      </c>
      <c r="J217" s="12">
        <v>7</v>
      </c>
      <c r="K217" s="12">
        <v>6</v>
      </c>
      <c r="L217" s="12">
        <v>0</v>
      </c>
      <c r="M217" s="12">
        <v>1</v>
      </c>
      <c r="N217" s="12">
        <v>1</v>
      </c>
      <c r="O217" s="12">
        <v>0</v>
      </c>
      <c r="P217" s="12">
        <v>5</v>
      </c>
      <c r="Q217" s="12">
        <v>6</v>
      </c>
      <c r="R217" s="12">
        <v>0</v>
      </c>
      <c r="S217" s="12">
        <v>1</v>
      </c>
      <c r="T217" s="12">
        <v>7</v>
      </c>
      <c r="U217" s="8">
        <v>6</v>
      </c>
      <c r="V217" s="8">
        <v>0</v>
      </c>
      <c r="W217" s="8">
        <v>1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115" t="s">
        <v>250</v>
      </c>
      <c r="AD217" s="12" t="s">
        <v>100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95</v>
      </c>
      <c r="AM217" s="51"/>
      <c r="AN217" s="51"/>
    </row>
    <row r="218" spans="1:1024" ht="132.75" customHeight="1" x14ac:dyDescent="0.25">
      <c r="A218" s="2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2</v>
      </c>
      <c r="I218" s="12">
        <v>1</v>
      </c>
      <c r="J218" s="12">
        <v>7</v>
      </c>
      <c r="K218" s="12">
        <v>6</v>
      </c>
      <c r="L218" s="12">
        <v>0</v>
      </c>
      <c r="M218" s="12">
        <v>1</v>
      </c>
      <c r="N218" s="12">
        <v>1</v>
      </c>
      <c r="O218" s="12">
        <v>0</v>
      </c>
      <c r="P218" s="12">
        <v>5</v>
      </c>
      <c r="Q218" s="12">
        <v>6</v>
      </c>
      <c r="R218" s="12">
        <v>0</v>
      </c>
      <c r="S218" s="12">
        <v>1</v>
      </c>
      <c r="T218" s="12">
        <v>7</v>
      </c>
      <c r="U218" s="8">
        <v>6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251" t="s">
        <v>284</v>
      </c>
      <c r="AD218" s="12" t="s">
        <v>94</v>
      </c>
      <c r="AE218" s="121">
        <v>864000</v>
      </c>
      <c r="AF218" s="121">
        <v>864000</v>
      </c>
      <c r="AG218" s="121">
        <v>864000</v>
      </c>
      <c r="AH218" s="121">
        <v>864000</v>
      </c>
      <c r="AI218" s="121">
        <v>864000</v>
      </c>
      <c r="AJ218" s="121">
        <v>864000</v>
      </c>
      <c r="AK218" s="121">
        <f>AJ218+AI218+AH218+AG218+AF218+AE218</f>
        <v>5184000</v>
      </c>
      <c r="AL218" s="71" t="s">
        <v>95</v>
      </c>
      <c r="AM218" s="51"/>
      <c r="AN218" s="51"/>
    </row>
    <row r="219" spans="1:1024" ht="51.75" customHeight="1" x14ac:dyDescent="0.25">
      <c r="A219" s="2"/>
      <c r="B219" s="64">
        <v>8</v>
      </c>
      <c r="C219" s="64">
        <v>0</v>
      </c>
      <c r="D219" s="64">
        <v>5</v>
      </c>
      <c r="E219" s="12">
        <v>0</v>
      </c>
      <c r="F219" s="12">
        <v>7</v>
      </c>
      <c r="G219" s="12">
        <v>0</v>
      </c>
      <c r="H219" s="12">
        <v>2</v>
      </c>
      <c r="I219" s="12">
        <v>1</v>
      </c>
      <c r="J219" s="12">
        <v>7</v>
      </c>
      <c r="K219" s="12">
        <v>6</v>
      </c>
      <c r="L219" s="12">
        <v>0</v>
      </c>
      <c r="M219" s="12">
        <v>1</v>
      </c>
      <c r="N219" s="12">
        <v>1</v>
      </c>
      <c r="O219" s="12">
        <v>0</v>
      </c>
      <c r="P219" s="12">
        <v>5</v>
      </c>
      <c r="Q219" s="12">
        <v>6</v>
      </c>
      <c r="R219" s="12">
        <v>0</v>
      </c>
      <c r="S219" s="12">
        <v>1</v>
      </c>
      <c r="T219" s="12">
        <v>7</v>
      </c>
      <c r="U219" s="8">
        <v>6</v>
      </c>
      <c r="V219" s="8">
        <v>0</v>
      </c>
      <c r="W219" s="8">
        <v>1</v>
      </c>
      <c r="X219" s="8">
        <v>1</v>
      </c>
      <c r="Y219" s="8">
        <v>1</v>
      </c>
      <c r="Z219" s="8">
        <v>0</v>
      </c>
      <c r="AA219" s="8">
        <v>0</v>
      </c>
      <c r="AB219" s="8">
        <v>0</v>
      </c>
      <c r="AC219" s="115" t="s">
        <v>251</v>
      </c>
      <c r="AD219" s="12" t="s">
        <v>110</v>
      </c>
      <c r="AE219" s="117">
        <v>48</v>
      </c>
      <c r="AF219" s="117">
        <v>48</v>
      </c>
      <c r="AG219" s="117">
        <v>48</v>
      </c>
      <c r="AH219" s="117">
        <v>48</v>
      </c>
      <c r="AI219" s="117">
        <v>48</v>
      </c>
      <c r="AJ219" s="117">
        <v>48</v>
      </c>
      <c r="AK219" s="117">
        <v>48</v>
      </c>
      <c r="AL219" s="71" t="s">
        <v>95</v>
      </c>
      <c r="AM219" s="51"/>
      <c r="AN219" s="51"/>
    </row>
    <row r="220" spans="1:1024" ht="25.5" customHeight="1" x14ac:dyDescent="0.25">
      <c r="A220" s="2"/>
      <c r="B220" s="64">
        <v>8</v>
      </c>
      <c r="C220" s="64">
        <v>0</v>
      </c>
      <c r="D220" s="64">
        <v>5</v>
      </c>
      <c r="E220" s="12">
        <v>0</v>
      </c>
      <c r="F220" s="12">
        <v>7</v>
      </c>
      <c r="G220" s="12">
        <v>0</v>
      </c>
      <c r="H220" s="12">
        <v>2</v>
      </c>
      <c r="I220" s="12">
        <v>1</v>
      </c>
      <c r="J220" s="12">
        <v>7</v>
      </c>
      <c r="K220" s="12">
        <v>6</v>
      </c>
      <c r="L220" s="12">
        <v>0</v>
      </c>
      <c r="M220" s="12">
        <v>1</v>
      </c>
      <c r="N220" s="12">
        <v>1</v>
      </c>
      <c r="O220" s="12">
        <v>0</v>
      </c>
      <c r="P220" s="12">
        <v>5</v>
      </c>
      <c r="Q220" s="12">
        <v>6</v>
      </c>
      <c r="R220" s="12">
        <v>0</v>
      </c>
      <c r="S220" s="12">
        <v>1</v>
      </c>
      <c r="T220" s="12">
        <v>7</v>
      </c>
      <c r="U220" s="8">
        <v>6</v>
      </c>
      <c r="V220" s="8">
        <v>0</v>
      </c>
      <c r="W220" s="8">
        <v>1</v>
      </c>
      <c r="X220" s="8">
        <v>1</v>
      </c>
      <c r="Y220" s="8">
        <v>1</v>
      </c>
      <c r="Z220" s="8">
        <v>0</v>
      </c>
      <c r="AA220" s="8">
        <v>0</v>
      </c>
      <c r="AB220" s="8">
        <v>0</v>
      </c>
      <c r="AC220" s="115" t="s">
        <v>250</v>
      </c>
      <c r="AD220" s="12" t="s">
        <v>100</v>
      </c>
      <c r="AE220" s="117">
        <v>100</v>
      </c>
      <c r="AF220" s="117">
        <v>100</v>
      </c>
      <c r="AG220" s="117">
        <v>100</v>
      </c>
      <c r="AH220" s="117">
        <v>100</v>
      </c>
      <c r="AI220" s="117">
        <v>100</v>
      </c>
      <c r="AJ220" s="117">
        <v>100</v>
      </c>
      <c r="AK220" s="117">
        <v>100</v>
      </c>
      <c r="AL220" s="71" t="s">
        <v>95</v>
      </c>
      <c r="AM220" s="51"/>
      <c r="AN220" s="51"/>
    </row>
    <row r="221" spans="1:1024" s="208" customFormat="1" ht="15.75" x14ac:dyDescent="0.25">
      <c r="A221" s="169"/>
      <c r="B221" s="66">
        <v>8</v>
      </c>
      <c r="C221" s="66">
        <v>0</v>
      </c>
      <c r="D221" s="66">
        <v>5</v>
      </c>
      <c r="E221" s="72">
        <v>0</v>
      </c>
      <c r="F221" s="72">
        <v>7</v>
      </c>
      <c r="G221" s="72">
        <v>0</v>
      </c>
      <c r="H221" s="72">
        <v>9</v>
      </c>
      <c r="I221" s="72">
        <v>1</v>
      </c>
      <c r="J221" s="72">
        <v>7</v>
      </c>
      <c r="K221" s="72">
        <v>9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1</v>
      </c>
      <c r="T221" s="72">
        <v>1</v>
      </c>
      <c r="U221" s="204">
        <v>9</v>
      </c>
      <c r="V221" s="204">
        <v>0</v>
      </c>
      <c r="W221" s="204">
        <v>0</v>
      </c>
      <c r="X221" s="204">
        <v>0</v>
      </c>
      <c r="Y221" s="204">
        <v>0</v>
      </c>
      <c r="Z221" s="204">
        <v>0</v>
      </c>
      <c r="AA221" s="204">
        <v>0</v>
      </c>
      <c r="AB221" s="204">
        <v>0</v>
      </c>
      <c r="AC221" s="112" t="s">
        <v>252</v>
      </c>
      <c r="AD221" s="72" t="s">
        <v>94</v>
      </c>
      <c r="AE221" s="167">
        <f t="shared" ref="AE221:AK221" si="16">AE222</f>
        <v>6006074</v>
      </c>
      <c r="AF221" s="167">
        <f t="shared" si="16"/>
        <v>5775608</v>
      </c>
      <c r="AG221" s="167">
        <f t="shared" si="16"/>
        <v>5775608</v>
      </c>
      <c r="AH221" s="167">
        <f t="shared" si="16"/>
        <v>5775608</v>
      </c>
      <c r="AI221" s="167">
        <f t="shared" si="16"/>
        <v>5775608</v>
      </c>
      <c r="AJ221" s="167">
        <f t="shared" si="16"/>
        <v>5775608</v>
      </c>
      <c r="AK221" s="167">
        <f t="shared" si="16"/>
        <v>34884114</v>
      </c>
      <c r="AL221" s="71" t="s">
        <v>95</v>
      </c>
      <c r="AM221" s="207"/>
      <c r="AN221" s="217"/>
      <c r="AO221" s="217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</row>
    <row r="222" spans="1:1024" ht="31.5" x14ac:dyDescent="0.25">
      <c r="A222" s="2"/>
      <c r="B222" s="64">
        <v>8</v>
      </c>
      <c r="C222" s="64">
        <v>0</v>
      </c>
      <c r="D222" s="64">
        <v>5</v>
      </c>
      <c r="E222" s="12">
        <v>0</v>
      </c>
      <c r="F222" s="12">
        <v>7</v>
      </c>
      <c r="G222" s="12">
        <v>0</v>
      </c>
      <c r="H222" s="12">
        <v>9</v>
      </c>
      <c r="I222" s="12">
        <v>1</v>
      </c>
      <c r="J222" s="12">
        <v>7</v>
      </c>
      <c r="K222" s="12">
        <v>9</v>
      </c>
      <c r="L222" s="12">
        <v>0</v>
      </c>
      <c r="M222" s="12">
        <v>1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7</v>
      </c>
      <c r="U222" s="8">
        <v>9</v>
      </c>
      <c r="V222" s="8">
        <v>0</v>
      </c>
      <c r="W222" s="8">
        <v>1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152" t="s">
        <v>253</v>
      </c>
      <c r="AD222" s="12" t="s">
        <v>94</v>
      </c>
      <c r="AE222" s="121">
        <f>AE223+AE224</f>
        <v>6006074</v>
      </c>
      <c r="AF222" s="121">
        <f t="shared" ref="AF222:AK222" si="17">AF223</f>
        <v>5775608</v>
      </c>
      <c r="AG222" s="121">
        <f t="shared" si="17"/>
        <v>5775608</v>
      </c>
      <c r="AH222" s="121">
        <f t="shared" si="17"/>
        <v>5775608</v>
      </c>
      <c r="AI222" s="121">
        <f t="shared" si="17"/>
        <v>5775608</v>
      </c>
      <c r="AJ222" s="121">
        <f t="shared" si="17"/>
        <v>5775608</v>
      </c>
      <c r="AK222" s="121">
        <f t="shared" si="17"/>
        <v>34884114</v>
      </c>
      <c r="AL222" s="71" t="s">
        <v>95</v>
      </c>
      <c r="AM222" s="51"/>
      <c r="AN222" s="51"/>
      <c r="AO222" s="51"/>
    </row>
    <row r="223" spans="1:1024" s="322" customFormat="1" ht="31.5" x14ac:dyDescent="0.25">
      <c r="A223" s="302"/>
      <c r="B223" s="252">
        <v>8</v>
      </c>
      <c r="C223" s="252">
        <v>0</v>
      </c>
      <c r="D223" s="252">
        <v>5</v>
      </c>
      <c r="E223" s="298">
        <v>0</v>
      </c>
      <c r="F223" s="298">
        <v>7</v>
      </c>
      <c r="G223" s="298">
        <v>0</v>
      </c>
      <c r="H223" s="298">
        <v>9</v>
      </c>
      <c r="I223" s="298">
        <v>1</v>
      </c>
      <c r="J223" s="298">
        <v>7</v>
      </c>
      <c r="K223" s="298">
        <v>9</v>
      </c>
      <c r="L223" s="298">
        <v>0</v>
      </c>
      <c r="M223" s="298">
        <v>1</v>
      </c>
      <c r="N223" s="298">
        <v>2</v>
      </c>
      <c r="O223" s="298">
        <v>0</v>
      </c>
      <c r="P223" s="298">
        <v>1</v>
      </c>
      <c r="Q223" s="298">
        <v>1</v>
      </c>
      <c r="R223" s="298">
        <v>0</v>
      </c>
      <c r="S223" s="298">
        <v>1</v>
      </c>
      <c r="T223" s="298">
        <v>7</v>
      </c>
      <c r="U223" s="314">
        <v>9</v>
      </c>
      <c r="V223" s="314">
        <v>0</v>
      </c>
      <c r="W223" s="314">
        <v>1</v>
      </c>
      <c r="X223" s="314">
        <v>1</v>
      </c>
      <c r="Y223" s="314">
        <v>1</v>
      </c>
      <c r="Z223" s="314">
        <v>0</v>
      </c>
      <c r="AA223" s="314">
        <v>0</v>
      </c>
      <c r="AB223" s="314">
        <v>0</v>
      </c>
      <c r="AC223" s="303" t="s">
        <v>254</v>
      </c>
      <c r="AD223" s="298" t="s">
        <v>94</v>
      </c>
      <c r="AE223" s="313">
        <v>6006074</v>
      </c>
      <c r="AF223" s="313">
        <v>5775608</v>
      </c>
      <c r="AG223" s="313">
        <v>5775608</v>
      </c>
      <c r="AH223" s="313">
        <v>5775608</v>
      </c>
      <c r="AI223" s="313">
        <v>5775608</v>
      </c>
      <c r="AJ223" s="313">
        <v>5775608</v>
      </c>
      <c r="AK223" s="313">
        <f>AJ223+AI223+AH223+AG223+AF223+AE223</f>
        <v>34884114</v>
      </c>
      <c r="AL223" s="254" t="s">
        <v>95</v>
      </c>
      <c r="AM223" s="320"/>
      <c r="AN223" s="320"/>
      <c r="AO223" s="320"/>
      <c r="AP223" s="321"/>
      <c r="AQ223" s="321"/>
      <c r="AR223" s="321"/>
      <c r="AS223" s="321"/>
      <c r="AT223" s="321"/>
      <c r="AU223" s="321"/>
      <c r="AV223" s="321"/>
      <c r="AW223" s="321"/>
      <c r="AX223" s="321"/>
      <c r="AY223" s="321"/>
      <c r="AZ223" s="321"/>
      <c r="BA223" s="321"/>
      <c r="BB223" s="321"/>
      <c r="BC223" s="321"/>
      <c r="BD223" s="321"/>
      <c r="BE223" s="321"/>
      <c r="BF223" s="321"/>
      <c r="BG223" s="321"/>
      <c r="BH223" s="321"/>
      <c r="BI223" s="321"/>
      <c r="BJ223" s="321"/>
      <c r="BK223" s="321"/>
      <c r="BL223" s="321"/>
      <c r="BM223" s="321"/>
      <c r="BN223" s="321"/>
      <c r="BO223" s="321"/>
      <c r="BP223" s="321"/>
      <c r="BQ223" s="321"/>
      <c r="BR223" s="321"/>
      <c r="BS223" s="321"/>
      <c r="BT223" s="321"/>
      <c r="BU223" s="321"/>
      <c r="BV223" s="321"/>
      <c r="BW223" s="321"/>
      <c r="BX223" s="321"/>
      <c r="BY223" s="321"/>
      <c r="BZ223" s="321"/>
      <c r="CA223" s="321"/>
      <c r="CB223" s="321"/>
      <c r="CC223" s="321"/>
      <c r="CD223" s="321"/>
      <c r="CE223" s="321"/>
      <c r="CF223" s="321"/>
      <c r="CG223" s="321"/>
      <c r="CH223" s="321"/>
      <c r="CI223" s="321"/>
      <c r="CJ223" s="321"/>
      <c r="CK223" s="321"/>
      <c r="CL223" s="321"/>
      <c r="CM223" s="321"/>
      <c r="CN223" s="321"/>
      <c r="CO223" s="321"/>
      <c r="CP223" s="321"/>
      <c r="CQ223" s="321"/>
      <c r="CR223" s="321"/>
      <c r="CS223" s="321"/>
      <c r="CT223" s="321"/>
      <c r="CU223" s="321"/>
      <c r="CV223" s="321"/>
      <c r="CW223" s="321"/>
      <c r="CX223" s="321"/>
      <c r="CY223" s="321"/>
      <c r="CZ223" s="321"/>
      <c r="DA223" s="321"/>
      <c r="DB223" s="321"/>
      <c r="DC223" s="321"/>
      <c r="DD223" s="321"/>
      <c r="DE223" s="321"/>
      <c r="DF223" s="321"/>
      <c r="DG223" s="321"/>
      <c r="DH223" s="321"/>
      <c r="DI223" s="321"/>
      <c r="DJ223" s="321"/>
      <c r="DK223" s="321"/>
      <c r="DL223" s="321"/>
      <c r="DM223" s="321"/>
      <c r="DN223" s="321"/>
      <c r="DO223" s="321"/>
      <c r="DP223" s="321"/>
      <c r="DQ223" s="321"/>
      <c r="DR223" s="321"/>
      <c r="DS223" s="321"/>
      <c r="DT223" s="321"/>
      <c r="DU223" s="321"/>
      <c r="DV223" s="321"/>
      <c r="DW223" s="321"/>
      <c r="DX223" s="321"/>
      <c r="DY223" s="321"/>
      <c r="DZ223" s="321"/>
      <c r="EA223" s="321"/>
      <c r="EB223" s="321"/>
      <c r="EC223" s="321"/>
      <c r="ED223" s="321"/>
      <c r="EE223" s="321"/>
      <c r="EF223" s="321"/>
      <c r="EG223" s="321"/>
      <c r="EH223" s="321"/>
      <c r="EI223" s="321"/>
      <c r="EJ223" s="321"/>
      <c r="EK223" s="321"/>
      <c r="EL223" s="321"/>
      <c r="EM223" s="321"/>
      <c r="EN223" s="321"/>
      <c r="EO223" s="321"/>
      <c r="EP223" s="321"/>
      <c r="EQ223" s="321"/>
      <c r="ER223" s="321"/>
      <c r="ES223" s="321"/>
      <c r="ET223" s="321"/>
      <c r="EU223" s="321"/>
      <c r="EV223" s="321"/>
      <c r="EW223" s="321"/>
      <c r="EX223" s="321"/>
      <c r="EY223" s="321"/>
      <c r="EZ223" s="321"/>
      <c r="FA223" s="321"/>
      <c r="FB223" s="321"/>
      <c r="FC223" s="321"/>
      <c r="FD223" s="321"/>
      <c r="FE223" s="321"/>
      <c r="FF223" s="321"/>
      <c r="FG223" s="321"/>
      <c r="FH223" s="321"/>
      <c r="FI223" s="321"/>
      <c r="FJ223" s="321"/>
      <c r="FK223" s="321"/>
      <c r="FL223" s="321"/>
      <c r="FM223" s="321"/>
      <c r="FN223" s="321"/>
      <c r="FO223" s="321"/>
      <c r="FP223" s="321"/>
      <c r="FQ223" s="321"/>
      <c r="FR223" s="321"/>
      <c r="FS223" s="321"/>
      <c r="FT223" s="321"/>
      <c r="FU223" s="321"/>
      <c r="FV223" s="321"/>
      <c r="FW223" s="321"/>
      <c r="FX223" s="321"/>
      <c r="FY223" s="321"/>
      <c r="FZ223" s="321"/>
      <c r="GA223" s="321"/>
      <c r="GB223" s="321"/>
      <c r="GC223" s="321"/>
      <c r="GD223" s="321"/>
      <c r="GE223" s="321"/>
      <c r="GF223" s="321"/>
      <c r="GG223" s="321"/>
      <c r="GH223" s="321"/>
      <c r="GI223" s="321"/>
      <c r="GJ223" s="321"/>
      <c r="GK223" s="321"/>
      <c r="GL223" s="321"/>
      <c r="GM223" s="321"/>
      <c r="GN223" s="321"/>
      <c r="GO223" s="321"/>
      <c r="GP223" s="321"/>
      <c r="GQ223" s="321"/>
      <c r="GR223" s="321"/>
      <c r="GS223" s="321"/>
      <c r="GT223" s="321"/>
      <c r="GU223" s="321"/>
      <c r="GV223" s="321"/>
      <c r="GW223" s="321"/>
      <c r="GX223" s="321"/>
      <c r="GY223" s="321"/>
      <c r="GZ223" s="321"/>
      <c r="HA223" s="321"/>
      <c r="HB223" s="321"/>
      <c r="HC223" s="321"/>
      <c r="HD223" s="321"/>
      <c r="HE223" s="321"/>
      <c r="HF223" s="321"/>
      <c r="HG223" s="321"/>
      <c r="HH223" s="321"/>
      <c r="HI223" s="321"/>
      <c r="HJ223" s="321"/>
      <c r="HK223" s="321"/>
      <c r="HL223" s="321"/>
      <c r="HM223" s="321"/>
      <c r="HN223" s="321"/>
      <c r="HO223" s="321"/>
      <c r="HP223" s="321"/>
      <c r="HQ223" s="321"/>
      <c r="HR223" s="321"/>
      <c r="HS223" s="321"/>
      <c r="HT223" s="321"/>
      <c r="HU223" s="321"/>
      <c r="HV223" s="321"/>
      <c r="HW223" s="321"/>
      <c r="HX223" s="321"/>
      <c r="HY223" s="321"/>
      <c r="HZ223" s="321"/>
      <c r="IA223" s="321"/>
      <c r="IB223" s="321"/>
      <c r="IC223" s="321"/>
      <c r="ID223" s="321"/>
      <c r="IE223" s="321"/>
      <c r="IF223" s="321"/>
      <c r="IG223" s="321"/>
      <c r="IH223" s="321"/>
      <c r="II223" s="321"/>
      <c r="IJ223" s="321"/>
      <c r="IK223" s="321"/>
      <c r="IL223" s="321"/>
      <c r="IM223" s="321"/>
      <c r="IN223" s="321"/>
      <c r="IO223" s="321"/>
      <c r="IP223" s="321"/>
      <c r="IQ223" s="321"/>
      <c r="IR223" s="321"/>
      <c r="IS223" s="321"/>
      <c r="IT223" s="321"/>
      <c r="IU223" s="321"/>
      <c r="IV223" s="321"/>
      <c r="IW223" s="321"/>
      <c r="IX223" s="321"/>
      <c r="IY223" s="321"/>
      <c r="IZ223" s="321"/>
      <c r="JA223" s="321"/>
      <c r="JB223" s="321"/>
      <c r="JC223" s="321"/>
      <c r="JD223" s="321"/>
      <c r="JE223" s="321"/>
      <c r="JF223" s="321"/>
      <c r="JG223" s="321"/>
      <c r="JH223" s="321"/>
      <c r="JI223" s="321"/>
      <c r="JJ223" s="321"/>
      <c r="JK223" s="321"/>
      <c r="JL223" s="321"/>
      <c r="JM223" s="321"/>
      <c r="JN223" s="321"/>
      <c r="JO223" s="321"/>
      <c r="JP223" s="321"/>
      <c r="JQ223" s="321"/>
      <c r="JR223" s="321"/>
      <c r="JS223" s="321"/>
      <c r="JT223" s="321"/>
      <c r="JU223" s="321"/>
      <c r="JV223" s="321"/>
      <c r="JW223" s="321"/>
      <c r="JX223" s="321"/>
      <c r="JY223" s="321"/>
      <c r="JZ223" s="321"/>
      <c r="KA223" s="321"/>
      <c r="KB223" s="321"/>
      <c r="KC223" s="321"/>
      <c r="KD223" s="321"/>
      <c r="KE223" s="321"/>
      <c r="KF223" s="321"/>
      <c r="KG223" s="321"/>
      <c r="KH223" s="321"/>
      <c r="KI223" s="321"/>
      <c r="KJ223" s="321"/>
      <c r="KK223" s="321"/>
      <c r="KL223" s="321"/>
      <c r="KM223" s="321"/>
      <c r="KN223" s="321"/>
      <c r="KO223" s="321"/>
      <c r="KP223" s="321"/>
      <c r="KQ223" s="321"/>
      <c r="KR223" s="321"/>
      <c r="KS223" s="321"/>
      <c r="KT223" s="321"/>
      <c r="KU223" s="321"/>
      <c r="KV223" s="321"/>
      <c r="KW223" s="321"/>
      <c r="KX223" s="321"/>
      <c r="KY223" s="321"/>
      <c r="KZ223" s="321"/>
      <c r="LA223" s="321"/>
      <c r="LB223" s="321"/>
      <c r="LC223" s="321"/>
      <c r="LD223" s="321"/>
      <c r="LE223" s="321"/>
      <c r="LF223" s="321"/>
      <c r="LG223" s="321"/>
      <c r="LH223" s="321"/>
      <c r="LI223" s="321"/>
      <c r="LJ223" s="321"/>
      <c r="LK223" s="321"/>
      <c r="LL223" s="321"/>
      <c r="LM223" s="321"/>
      <c r="LN223" s="321"/>
      <c r="LO223" s="321"/>
      <c r="LP223" s="321"/>
      <c r="LQ223" s="321"/>
      <c r="LR223" s="321"/>
      <c r="LS223" s="321"/>
      <c r="LT223" s="321"/>
      <c r="LU223" s="321"/>
      <c r="LV223" s="321"/>
      <c r="LW223" s="321"/>
      <c r="LX223" s="321"/>
      <c r="LY223" s="321"/>
      <c r="LZ223" s="321"/>
      <c r="MA223" s="321"/>
      <c r="MB223" s="321"/>
      <c r="MC223" s="321"/>
      <c r="MD223" s="321"/>
      <c r="ME223" s="321"/>
      <c r="MF223" s="321"/>
      <c r="MG223" s="321"/>
      <c r="MH223" s="321"/>
      <c r="MI223" s="321"/>
      <c r="MJ223" s="321"/>
      <c r="MK223" s="321"/>
      <c r="ML223" s="321"/>
      <c r="MM223" s="321"/>
      <c r="MN223" s="321"/>
      <c r="MO223" s="321"/>
      <c r="MP223" s="321"/>
      <c r="MQ223" s="321"/>
      <c r="MR223" s="321"/>
      <c r="MS223" s="321"/>
      <c r="MT223" s="321"/>
      <c r="MU223" s="321"/>
      <c r="MV223" s="321"/>
      <c r="MW223" s="321"/>
      <c r="MX223" s="321"/>
      <c r="MY223" s="321"/>
      <c r="MZ223" s="321"/>
      <c r="NA223" s="321"/>
      <c r="NB223" s="321"/>
      <c r="NC223" s="321"/>
      <c r="ND223" s="321"/>
      <c r="NE223" s="321"/>
      <c r="NF223" s="321"/>
      <c r="NG223" s="321"/>
      <c r="NH223" s="321"/>
      <c r="NI223" s="321"/>
      <c r="NJ223" s="321"/>
      <c r="NK223" s="321"/>
      <c r="NL223" s="321"/>
      <c r="NM223" s="321"/>
      <c r="NN223" s="321"/>
      <c r="NO223" s="321"/>
      <c r="NP223" s="321"/>
      <c r="NQ223" s="321"/>
      <c r="NR223" s="321"/>
      <c r="NS223" s="321"/>
      <c r="NT223" s="321"/>
      <c r="NU223" s="321"/>
      <c r="NV223" s="321"/>
      <c r="NW223" s="321"/>
      <c r="NX223" s="321"/>
      <c r="NY223" s="321"/>
      <c r="NZ223" s="321"/>
      <c r="OA223" s="321"/>
      <c r="OB223" s="321"/>
      <c r="OC223" s="321"/>
      <c r="OD223" s="321"/>
      <c r="OE223" s="321"/>
      <c r="OF223" s="321"/>
      <c r="OG223" s="321"/>
      <c r="OH223" s="321"/>
      <c r="OI223" s="321"/>
      <c r="OJ223" s="321"/>
      <c r="OK223" s="321"/>
      <c r="OL223" s="321"/>
      <c r="OM223" s="321"/>
      <c r="ON223" s="321"/>
      <c r="OO223" s="321"/>
      <c r="OP223" s="321"/>
      <c r="OQ223" s="321"/>
      <c r="OR223" s="321"/>
      <c r="OS223" s="321"/>
      <c r="OT223" s="321"/>
      <c r="OU223" s="321"/>
      <c r="OV223" s="321"/>
      <c r="OW223" s="321"/>
      <c r="OX223" s="321"/>
      <c r="OY223" s="321"/>
      <c r="OZ223" s="321"/>
      <c r="PA223" s="321"/>
      <c r="PB223" s="321"/>
      <c r="PC223" s="321"/>
      <c r="PD223" s="321"/>
      <c r="PE223" s="321"/>
      <c r="PF223" s="321"/>
      <c r="PG223" s="321"/>
      <c r="PH223" s="321"/>
      <c r="PI223" s="321"/>
      <c r="PJ223" s="321"/>
      <c r="PK223" s="321"/>
      <c r="PL223" s="321"/>
      <c r="PM223" s="321"/>
      <c r="PN223" s="321"/>
      <c r="PO223" s="321"/>
      <c r="PP223" s="321"/>
      <c r="PQ223" s="321"/>
      <c r="PR223" s="321"/>
      <c r="PS223" s="321"/>
      <c r="PT223" s="321"/>
      <c r="PU223" s="321"/>
      <c r="PV223" s="321"/>
      <c r="PW223" s="321"/>
      <c r="PX223" s="321"/>
      <c r="PY223" s="321"/>
      <c r="PZ223" s="321"/>
      <c r="QA223" s="321"/>
      <c r="QB223" s="321"/>
      <c r="QC223" s="321"/>
      <c r="QD223" s="321"/>
      <c r="QE223" s="321"/>
      <c r="QF223" s="321"/>
      <c r="QG223" s="321"/>
      <c r="QH223" s="321"/>
      <c r="QI223" s="321"/>
      <c r="QJ223" s="321"/>
      <c r="QK223" s="321"/>
      <c r="QL223" s="321"/>
      <c r="QM223" s="321"/>
      <c r="QN223" s="321"/>
      <c r="QO223" s="321"/>
      <c r="QP223" s="321"/>
      <c r="QQ223" s="321"/>
      <c r="QR223" s="321"/>
      <c r="QS223" s="321"/>
      <c r="QT223" s="321"/>
      <c r="QU223" s="321"/>
      <c r="QV223" s="321"/>
      <c r="QW223" s="321"/>
      <c r="QX223" s="321"/>
      <c r="QY223" s="321"/>
      <c r="QZ223" s="321"/>
      <c r="RA223" s="321"/>
      <c r="RB223" s="321"/>
      <c r="RC223" s="321"/>
      <c r="RD223" s="321"/>
      <c r="RE223" s="321"/>
      <c r="RF223" s="321"/>
      <c r="RG223" s="321"/>
      <c r="RH223" s="321"/>
      <c r="RI223" s="321"/>
      <c r="RJ223" s="321"/>
      <c r="RK223" s="321"/>
      <c r="RL223" s="321"/>
      <c r="RM223" s="321"/>
      <c r="RN223" s="321"/>
      <c r="RO223" s="321"/>
      <c r="RP223" s="321"/>
      <c r="RQ223" s="321"/>
      <c r="RR223" s="321"/>
      <c r="RS223" s="321"/>
      <c r="RT223" s="321"/>
      <c r="RU223" s="321"/>
      <c r="RV223" s="321"/>
      <c r="RW223" s="321"/>
      <c r="RX223" s="321"/>
      <c r="RY223" s="321"/>
      <c r="RZ223" s="321"/>
      <c r="SA223" s="321"/>
      <c r="SB223" s="321"/>
      <c r="SC223" s="321"/>
      <c r="SD223" s="321"/>
      <c r="SE223" s="321"/>
      <c r="SF223" s="321"/>
      <c r="SG223" s="321"/>
      <c r="SH223" s="321"/>
      <c r="SI223" s="321"/>
      <c r="SJ223" s="321"/>
      <c r="SK223" s="321"/>
      <c r="SL223" s="321"/>
      <c r="SM223" s="321"/>
      <c r="SN223" s="321"/>
      <c r="SO223" s="321"/>
      <c r="SP223" s="321"/>
      <c r="SQ223" s="321"/>
      <c r="SR223" s="321"/>
      <c r="SS223" s="321"/>
      <c r="ST223" s="321"/>
      <c r="SU223" s="321"/>
      <c r="SV223" s="321"/>
      <c r="SW223" s="321"/>
      <c r="SX223" s="321"/>
      <c r="SY223" s="321"/>
      <c r="SZ223" s="321"/>
      <c r="TA223" s="321"/>
      <c r="TB223" s="321"/>
      <c r="TC223" s="321"/>
      <c r="TD223" s="321"/>
      <c r="TE223" s="321"/>
      <c r="TF223" s="321"/>
      <c r="TG223" s="321"/>
      <c r="TH223" s="321"/>
      <c r="TI223" s="321"/>
      <c r="TJ223" s="321"/>
      <c r="TK223" s="321"/>
      <c r="TL223" s="321"/>
      <c r="TM223" s="321"/>
      <c r="TN223" s="321"/>
      <c r="TO223" s="321"/>
      <c r="TP223" s="321"/>
      <c r="TQ223" s="321"/>
      <c r="TR223" s="321"/>
      <c r="TS223" s="321"/>
      <c r="TT223" s="321"/>
      <c r="TU223" s="321"/>
      <c r="TV223" s="321"/>
      <c r="TW223" s="321"/>
      <c r="TX223" s="321"/>
      <c r="TY223" s="321"/>
      <c r="TZ223" s="321"/>
      <c r="UA223" s="321"/>
      <c r="UB223" s="321"/>
      <c r="UC223" s="321"/>
      <c r="UD223" s="321"/>
      <c r="UE223" s="321"/>
      <c r="UF223" s="321"/>
      <c r="UG223" s="321"/>
      <c r="UH223" s="321"/>
      <c r="UI223" s="321"/>
      <c r="UJ223" s="321"/>
      <c r="UK223" s="321"/>
      <c r="UL223" s="321"/>
      <c r="UM223" s="321"/>
      <c r="UN223" s="321"/>
      <c r="UO223" s="321"/>
      <c r="UP223" s="321"/>
      <c r="UQ223" s="321"/>
      <c r="UR223" s="321"/>
      <c r="US223" s="321"/>
      <c r="UT223" s="321"/>
      <c r="UU223" s="321"/>
      <c r="UV223" s="321"/>
      <c r="UW223" s="321"/>
      <c r="UX223" s="321"/>
      <c r="UY223" s="321"/>
      <c r="UZ223" s="321"/>
      <c r="VA223" s="321"/>
      <c r="VB223" s="321"/>
      <c r="VC223" s="321"/>
      <c r="VD223" s="321"/>
      <c r="VE223" s="321"/>
      <c r="VF223" s="321"/>
      <c r="VG223" s="321"/>
      <c r="VH223" s="321"/>
      <c r="VI223" s="321"/>
      <c r="VJ223" s="321"/>
      <c r="VK223" s="321"/>
      <c r="VL223" s="321"/>
      <c r="VM223" s="321"/>
      <c r="VN223" s="321"/>
      <c r="VO223" s="321"/>
      <c r="VP223" s="321"/>
      <c r="VQ223" s="321"/>
      <c r="VR223" s="321"/>
      <c r="VS223" s="321"/>
      <c r="VT223" s="321"/>
      <c r="VU223" s="321"/>
      <c r="VV223" s="321"/>
      <c r="VW223" s="321"/>
      <c r="VX223" s="321"/>
      <c r="VY223" s="321"/>
      <c r="VZ223" s="321"/>
      <c r="WA223" s="321"/>
      <c r="WB223" s="321"/>
      <c r="WC223" s="321"/>
      <c r="WD223" s="321"/>
      <c r="WE223" s="321"/>
      <c r="WF223" s="321"/>
      <c r="WG223" s="321"/>
      <c r="WH223" s="321"/>
      <c r="WI223" s="321"/>
      <c r="WJ223" s="321"/>
      <c r="WK223" s="321"/>
      <c r="WL223" s="321"/>
      <c r="WM223" s="321"/>
      <c r="WN223" s="321"/>
      <c r="WO223" s="321"/>
      <c r="WP223" s="321"/>
      <c r="WQ223" s="321"/>
      <c r="WR223" s="321"/>
      <c r="WS223" s="321"/>
      <c r="WT223" s="321"/>
      <c r="WU223" s="321"/>
      <c r="WV223" s="321"/>
      <c r="WW223" s="321"/>
      <c r="WX223" s="321"/>
      <c r="WY223" s="321"/>
      <c r="WZ223" s="321"/>
      <c r="XA223" s="321"/>
      <c r="XB223" s="321"/>
      <c r="XC223" s="321"/>
      <c r="XD223" s="321"/>
      <c r="XE223" s="321"/>
      <c r="XF223" s="321"/>
      <c r="XG223" s="321"/>
      <c r="XH223" s="321"/>
      <c r="XI223" s="321"/>
      <c r="XJ223" s="321"/>
      <c r="XK223" s="321"/>
      <c r="XL223" s="321"/>
      <c r="XM223" s="321"/>
      <c r="XN223" s="321"/>
      <c r="XO223" s="321"/>
      <c r="XP223" s="321"/>
      <c r="XQ223" s="321"/>
      <c r="XR223" s="321"/>
      <c r="XS223" s="321"/>
      <c r="XT223" s="321"/>
      <c r="XU223" s="321"/>
      <c r="XV223" s="321"/>
      <c r="XW223" s="321"/>
      <c r="XX223" s="321"/>
      <c r="XY223" s="321"/>
      <c r="XZ223" s="321"/>
      <c r="YA223" s="321"/>
      <c r="YB223" s="321"/>
      <c r="YC223" s="321"/>
      <c r="YD223" s="321"/>
      <c r="YE223" s="321"/>
      <c r="YF223" s="321"/>
      <c r="YG223" s="321"/>
      <c r="YH223" s="321"/>
      <c r="YI223" s="321"/>
      <c r="YJ223" s="321"/>
      <c r="YK223" s="321"/>
      <c r="YL223" s="321"/>
      <c r="YM223" s="321"/>
      <c r="YN223" s="321"/>
      <c r="YO223" s="321"/>
      <c r="YP223" s="321"/>
      <c r="YQ223" s="321"/>
      <c r="YR223" s="321"/>
      <c r="YS223" s="321"/>
      <c r="YT223" s="321"/>
      <c r="YU223" s="321"/>
      <c r="YV223" s="321"/>
      <c r="YW223" s="321"/>
      <c r="YX223" s="321"/>
      <c r="YY223" s="321"/>
      <c r="YZ223" s="321"/>
      <c r="ZA223" s="321"/>
      <c r="ZB223" s="321"/>
      <c r="ZC223" s="321"/>
      <c r="ZD223" s="321"/>
      <c r="ZE223" s="321"/>
      <c r="ZF223" s="321"/>
      <c r="ZG223" s="321"/>
      <c r="ZH223" s="321"/>
      <c r="ZI223" s="321"/>
      <c r="ZJ223" s="321"/>
      <c r="ZK223" s="321"/>
      <c r="ZL223" s="321"/>
      <c r="ZM223" s="321"/>
      <c r="ZN223" s="321"/>
      <c r="ZO223" s="321"/>
      <c r="ZP223" s="321"/>
      <c r="ZQ223" s="321"/>
      <c r="ZR223" s="321"/>
      <c r="ZS223" s="321"/>
      <c r="ZT223" s="321"/>
      <c r="ZU223" s="321"/>
      <c r="ZV223" s="321"/>
      <c r="ZW223" s="321"/>
      <c r="ZX223" s="321"/>
      <c r="ZY223" s="321"/>
      <c r="ZZ223" s="321"/>
      <c r="AAA223" s="321"/>
      <c r="AAB223" s="321"/>
      <c r="AAC223" s="321"/>
      <c r="AAD223" s="321"/>
      <c r="AAE223" s="321"/>
      <c r="AAF223" s="321"/>
      <c r="AAG223" s="321"/>
      <c r="AAH223" s="321"/>
      <c r="AAI223" s="321"/>
      <c r="AAJ223" s="321"/>
      <c r="AAK223" s="321"/>
      <c r="AAL223" s="321"/>
      <c r="AAM223" s="321"/>
      <c r="AAN223" s="321"/>
      <c r="AAO223" s="321"/>
      <c r="AAP223" s="321"/>
      <c r="AAQ223" s="321"/>
      <c r="AAR223" s="321"/>
      <c r="AAS223" s="321"/>
      <c r="AAT223" s="321"/>
      <c r="AAU223" s="321"/>
      <c r="AAV223" s="321"/>
      <c r="AAW223" s="321"/>
      <c r="AAX223" s="321"/>
      <c r="AAY223" s="321"/>
      <c r="AAZ223" s="321"/>
      <c r="ABA223" s="321"/>
      <c r="ABB223" s="321"/>
      <c r="ABC223" s="321"/>
      <c r="ABD223" s="321"/>
      <c r="ABE223" s="321"/>
      <c r="ABF223" s="321"/>
      <c r="ABG223" s="321"/>
      <c r="ABH223" s="321"/>
      <c r="ABI223" s="321"/>
      <c r="ABJ223" s="321"/>
      <c r="ABK223" s="321"/>
      <c r="ABL223" s="321"/>
      <c r="ABM223" s="321"/>
      <c r="ABN223" s="321"/>
      <c r="ABO223" s="321"/>
      <c r="ABP223" s="321"/>
      <c r="ABQ223" s="321"/>
      <c r="ABR223" s="321"/>
      <c r="ABS223" s="321"/>
      <c r="ABT223" s="321"/>
      <c r="ABU223" s="321"/>
      <c r="ABV223" s="321"/>
      <c r="ABW223" s="321"/>
      <c r="ABX223" s="321"/>
      <c r="ABY223" s="321"/>
      <c r="ABZ223" s="321"/>
      <c r="ACA223" s="321"/>
      <c r="ACB223" s="321"/>
      <c r="ACC223" s="321"/>
      <c r="ACD223" s="321"/>
      <c r="ACE223" s="321"/>
      <c r="ACF223" s="321"/>
      <c r="ACG223" s="321"/>
      <c r="ACH223" s="321"/>
      <c r="ACI223" s="321"/>
      <c r="ACJ223" s="321"/>
      <c r="ACK223" s="321"/>
      <c r="ACL223" s="321"/>
      <c r="ACM223" s="321"/>
      <c r="ACN223" s="321"/>
      <c r="ACO223" s="321"/>
      <c r="ACP223" s="321"/>
      <c r="ACQ223" s="321"/>
      <c r="ACR223" s="321"/>
      <c r="ACS223" s="321"/>
      <c r="ACT223" s="321"/>
      <c r="ACU223" s="321"/>
      <c r="ACV223" s="321"/>
      <c r="ACW223" s="321"/>
      <c r="ACX223" s="321"/>
      <c r="ACY223" s="321"/>
      <c r="ACZ223" s="321"/>
      <c r="ADA223" s="321"/>
      <c r="ADB223" s="321"/>
      <c r="ADC223" s="321"/>
      <c r="ADD223" s="321"/>
      <c r="ADE223" s="321"/>
      <c r="ADF223" s="321"/>
      <c r="ADG223" s="321"/>
      <c r="ADH223" s="321"/>
      <c r="ADI223" s="321"/>
      <c r="ADJ223" s="321"/>
      <c r="ADK223" s="321"/>
      <c r="ADL223" s="321"/>
      <c r="ADM223" s="321"/>
      <c r="ADN223" s="321"/>
      <c r="ADO223" s="321"/>
      <c r="ADP223" s="321"/>
      <c r="ADQ223" s="321"/>
      <c r="ADR223" s="321"/>
      <c r="ADS223" s="321"/>
      <c r="ADT223" s="321"/>
      <c r="ADU223" s="321"/>
      <c r="ADV223" s="321"/>
      <c r="ADW223" s="321"/>
      <c r="ADX223" s="321"/>
      <c r="ADY223" s="321"/>
      <c r="ADZ223" s="321"/>
      <c r="AEA223" s="321"/>
      <c r="AEB223" s="321"/>
      <c r="AEC223" s="321"/>
      <c r="AED223" s="321"/>
      <c r="AEE223" s="321"/>
      <c r="AEF223" s="321"/>
      <c r="AEG223" s="321"/>
      <c r="AEH223" s="321"/>
      <c r="AEI223" s="321"/>
      <c r="AEJ223" s="321"/>
      <c r="AEK223" s="321"/>
      <c r="AEL223" s="321"/>
      <c r="AEM223" s="321"/>
      <c r="AEN223" s="321"/>
      <c r="AEO223" s="321"/>
      <c r="AEP223" s="321"/>
      <c r="AEQ223" s="321"/>
      <c r="AER223" s="321"/>
      <c r="AES223" s="321"/>
      <c r="AET223" s="321"/>
      <c r="AEU223" s="321"/>
      <c r="AEV223" s="321"/>
      <c r="AEW223" s="321"/>
      <c r="AEX223" s="321"/>
      <c r="AEY223" s="321"/>
      <c r="AEZ223" s="321"/>
      <c r="AFA223" s="321"/>
      <c r="AFB223" s="321"/>
      <c r="AFC223" s="321"/>
      <c r="AFD223" s="321"/>
      <c r="AFE223" s="321"/>
      <c r="AFF223" s="321"/>
      <c r="AFG223" s="321"/>
      <c r="AFH223" s="321"/>
      <c r="AFI223" s="321"/>
      <c r="AFJ223" s="321"/>
      <c r="AFK223" s="321"/>
      <c r="AFL223" s="321"/>
      <c r="AFM223" s="321"/>
      <c r="AFN223" s="321"/>
      <c r="AFO223" s="321"/>
      <c r="AFP223" s="321"/>
      <c r="AFQ223" s="321"/>
      <c r="AFR223" s="321"/>
      <c r="AFS223" s="321"/>
      <c r="AFT223" s="321"/>
      <c r="AFU223" s="321"/>
      <c r="AFV223" s="321"/>
      <c r="AFW223" s="321"/>
      <c r="AFX223" s="321"/>
      <c r="AFY223" s="321"/>
      <c r="AFZ223" s="321"/>
      <c r="AGA223" s="321"/>
      <c r="AGB223" s="321"/>
      <c r="AGC223" s="321"/>
      <c r="AGD223" s="321"/>
      <c r="AGE223" s="321"/>
      <c r="AGF223" s="321"/>
      <c r="AGG223" s="321"/>
      <c r="AGH223" s="321"/>
      <c r="AGI223" s="321"/>
      <c r="AGJ223" s="321"/>
      <c r="AGK223" s="321"/>
      <c r="AGL223" s="321"/>
      <c r="AGM223" s="321"/>
      <c r="AGN223" s="321"/>
      <c r="AGO223" s="321"/>
      <c r="AGP223" s="321"/>
      <c r="AGQ223" s="321"/>
      <c r="AGR223" s="321"/>
      <c r="AGS223" s="321"/>
      <c r="AGT223" s="321"/>
      <c r="AGU223" s="321"/>
      <c r="AGV223" s="321"/>
      <c r="AGW223" s="321"/>
      <c r="AGX223" s="321"/>
      <c r="AGY223" s="321"/>
      <c r="AGZ223" s="321"/>
      <c r="AHA223" s="321"/>
      <c r="AHB223" s="321"/>
      <c r="AHC223" s="321"/>
      <c r="AHD223" s="321"/>
      <c r="AHE223" s="321"/>
      <c r="AHF223" s="321"/>
      <c r="AHG223" s="321"/>
      <c r="AHH223" s="321"/>
      <c r="AHI223" s="321"/>
      <c r="AHJ223" s="321"/>
      <c r="AHK223" s="321"/>
      <c r="AHL223" s="321"/>
      <c r="AHM223" s="321"/>
      <c r="AHN223" s="321"/>
      <c r="AHO223" s="321"/>
      <c r="AHP223" s="321"/>
      <c r="AHQ223" s="321"/>
      <c r="AHR223" s="321"/>
      <c r="AHS223" s="321"/>
      <c r="AHT223" s="321"/>
      <c r="AHU223" s="321"/>
      <c r="AHV223" s="321"/>
      <c r="AHW223" s="321"/>
      <c r="AHX223" s="321"/>
      <c r="AHY223" s="321"/>
      <c r="AHZ223" s="321"/>
      <c r="AIA223" s="321"/>
      <c r="AIB223" s="321"/>
      <c r="AIC223" s="321"/>
      <c r="AID223" s="321"/>
      <c r="AIE223" s="321"/>
      <c r="AIF223" s="321"/>
      <c r="AIG223" s="321"/>
      <c r="AIH223" s="321"/>
      <c r="AII223" s="321"/>
      <c r="AIJ223" s="321"/>
      <c r="AIK223" s="321"/>
      <c r="AIL223" s="321"/>
      <c r="AIM223" s="321"/>
      <c r="AIN223" s="321"/>
      <c r="AIO223" s="321"/>
      <c r="AIP223" s="321"/>
      <c r="AIQ223" s="321"/>
      <c r="AIR223" s="321"/>
      <c r="AIS223" s="321"/>
      <c r="AIT223" s="321"/>
      <c r="AIU223" s="321"/>
      <c r="AIV223" s="321"/>
      <c r="AIW223" s="321"/>
      <c r="AIX223" s="321"/>
      <c r="AIY223" s="321"/>
      <c r="AIZ223" s="321"/>
      <c r="AJA223" s="321"/>
      <c r="AJB223" s="321"/>
      <c r="AJC223" s="321"/>
      <c r="AJD223" s="321"/>
      <c r="AJE223" s="321"/>
      <c r="AJF223" s="321"/>
      <c r="AJG223" s="321"/>
      <c r="AJH223" s="321"/>
      <c r="AJI223" s="321"/>
      <c r="AJJ223" s="321"/>
      <c r="AJK223" s="321"/>
      <c r="AJL223" s="321"/>
      <c r="AJM223" s="321"/>
      <c r="AJN223" s="321"/>
      <c r="AJO223" s="321"/>
      <c r="AJP223" s="321"/>
      <c r="AJQ223" s="321"/>
      <c r="AJR223" s="321"/>
      <c r="AJS223" s="321"/>
      <c r="AJT223" s="321"/>
      <c r="AJU223" s="321"/>
      <c r="AJV223" s="321"/>
      <c r="AJW223" s="321"/>
      <c r="AJX223" s="321"/>
      <c r="AJY223" s="321"/>
      <c r="AJZ223" s="321"/>
      <c r="AKA223" s="321"/>
      <c r="AKB223" s="321"/>
      <c r="AKC223" s="321"/>
      <c r="AKD223" s="321"/>
      <c r="AKE223" s="321"/>
      <c r="AKF223" s="321"/>
      <c r="AKG223" s="321"/>
      <c r="AKH223" s="321"/>
      <c r="AKI223" s="321"/>
      <c r="AKJ223" s="321"/>
      <c r="AKK223" s="321"/>
      <c r="AKL223" s="321"/>
      <c r="AKM223" s="321"/>
      <c r="AKN223" s="321"/>
      <c r="AKO223" s="321"/>
      <c r="AKP223" s="321"/>
      <c r="AKQ223" s="321"/>
      <c r="AKR223" s="321"/>
      <c r="AKS223" s="321"/>
      <c r="AKT223" s="321"/>
      <c r="AKU223" s="321"/>
      <c r="AKV223" s="321"/>
      <c r="AKW223" s="321"/>
      <c r="AKX223" s="321"/>
      <c r="AKY223" s="321"/>
      <c r="AKZ223" s="321"/>
      <c r="ALA223" s="321"/>
      <c r="ALB223" s="321"/>
      <c r="ALC223" s="321"/>
      <c r="ALD223" s="321"/>
      <c r="ALE223" s="321"/>
      <c r="ALF223" s="321"/>
      <c r="ALG223" s="321"/>
      <c r="ALH223" s="321"/>
      <c r="ALI223" s="321"/>
      <c r="ALJ223" s="321"/>
      <c r="ALK223" s="321"/>
      <c r="ALL223" s="321"/>
      <c r="ALM223" s="321"/>
      <c r="ALN223" s="321"/>
      <c r="ALO223" s="321"/>
      <c r="ALP223" s="321"/>
      <c r="ALQ223" s="321"/>
      <c r="ALR223" s="321"/>
      <c r="ALS223" s="321"/>
      <c r="ALT223" s="321"/>
      <c r="ALU223" s="321"/>
      <c r="ALV223" s="321"/>
      <c r="ALW223" s="321"/>
      <c r="ALX223" s="321"/>
      <c r="ALY223" s="321"/>
      <c r="ALZ223" s="321"/>
      <c r="AMA223" s="321"/>
      <c r="AMB223" s="321"/>
      <c r="AMC223" s="321"/>
      <c r="AMD223" s="321"/>
      <c r="AME223" s="321"/>
      <c r="AMF223" s="321"/>
      <c r="AMG223" s="321"/>
      <c r="AMH223" s="321"/>
      <c r="AMI223" s="321"/>
      <c r="AMJ223" s="321"/>
    </row>
    <row r="224" spans="1:1024" s="211" customFormat="1" ht="15.75" x14ac:dyDescent="0.25">
      <c r="A224" s="2"/>
      <c r="B224" s="64">
        <v>8</v>
      </c>
      <c r="C224" s="64">
        <v>0</v>
      </c>
      <c r="D224" s="64">
        <v>5</v>
      </c>
      <c r="E224" s="105">
        <v>0</v>
      </c>
      <c r="F224" s="105">
        <v>7</v>
      </c>
      <c r="G224" s="105">
        <v>0</v>
      </c>
      <c r="H224" s="105">
        <v>9</v>
      </c>
      <c r="I224" s="105">
        <v>1</v>
      </c>
      <c r="J224" s="105">
        <v>7</v>
      </c>
      <c r="K224" s="105">
        <v>9</v>
      </c>
      <c r="L224" s="105">
        <v>0</v>
      </c>
      <c r="M224" s="105">
        <v>1</v>
      </c>
      <c r="N224" s="105">
        <v>2</v>
      </c>
      <c r="O224" s="105">
        <v>0</v>
      </c>
      <c r="P224" s="105">
        <v>1</v>
      </c>
      <c r="Q224" s="105">
        <v>2</v>
      </c>
      <c r="R224" s="105">
        <v>0</v>
      </c>
      <c r="S224" s="105">
        <v>1</v>
      </c>
      <c r="T224" s="105">
        <v>7</v>
      </c>
      <c r="U224" s="164">
        <v>9</v>
      </c>
      <c r="V224" s="164">
        <v>0</v>
      </c>
      <c r="W224" s="164">
        <v>1</v>
      </c>
      <c r="X224" s="164">
        <v>1</v>
      </c>
      <c r="Y224" s="164">
        <v>2</v>
      </c>
      <c r="Z224" s="164">
        <v>0</v>
      </c>
      <c r="AA224" s="164">
        <v>0</v>
      </c>
      <c r="AB224" s="164">
        <v>0</v>
      </c>
      <c r="AC224" s="209" t="s">
        <v>255</v>
      </c>
      <c r="AD224" s="105" t="s">
        <v>94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f>AE224</f>
        <v>0</v>
      </c>
      <c r="AL224" s="71" t="s">
        <v>95</v>
      </c>
      <c r="AM224" s="210"/>
      <c r="AN224" s="210"/>
      <c r="AO224" s="210"/>
    </row>
    <row r="225" spans="1:41" ht="15.75" x14ac:dyDescent="0.25">
      <c r="A225" s="2"/>
      <c r="B225" s="64">
        <v>8</v>
      </c>
      <c r="C225" s="64">
        <v>0</v>
      </c>
      <c r="D225" s="64">
        <v>5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7</v>
      </c>
      <c r="K225" s="12">
        <v>9</v>
      </c>
      <c r="L225" s="12">
        <v>0</v>
      </c>
      <c r="M225" s="12">
        <v>2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7</v>
      </c>
      <c r="U225" s="8">
        <v>9</v>
      </c>
      <c r="V225" s="8">
        <v>0</v>
      </c>
      <c r="W225" s="8">
        <v>2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152" t="s">
        <v>256</v>
      </c>
      <c r="AD225" s="12"/>
      <c r="AE225" s="182"/>
      <c r="AF225" s="182"/>
      <c r="AG225" s="182"/>
      <c r="AH225" s="182"/>
      <c r="AI225" s="182"/>
      <c r="AJ225" s="182"/>
      <c r="AK225" s="182"/>
      <c r="AL225" s="71" t="s">
        <v>95</v>
      </c>
      <c r="AM225" s="51"/>
      <c r="AN225" s="51"/>
      <c r="AO225" s="51"/>
    </row>
    <row r="226" spans="1:41" ht="63" x14ac:dyDescent="0.25">
      <c r="A226" s="2"/>
      <c r="B226" s="64">
        <v>8</v>
      </c>
      <c r="C226" s="64">
        <v>0</v>
      </c>
      <c r="D226" s="64">
        <v>5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7</v>
      </c>
      <c r="K226" s="12">
        <v>9</v>
      </c>
      <c r="L226" s="12">
        <v>0</v>
      </c>
      <c r="M226" s="12">
        <v>2</v>
      </c>
      <c r="N226" s="12">
        <v>2</v>
      </c>
      <c r="O226" s="12">
        <v>0</v>
      </c>
      <c r="P226" s="12">
        <v>2</v>
      </c>
      <c r="Q226" s="12">
        <v>1</v>
      </c>
      <c r="R226" s="12">
        <v>0</v>
      </c>
      <c r="S226" s="12">
        <v>1</v>
      </c>
      <c r="T226" s="12">
        <v>7</v>
      </c>
      <c r="U226" s="8">
        <v>9</v>
      </c>
      <c r="V226" s="8">
        <v>0</v>
      </c>
      <c r="W226" s="8">
        <v>2</v>
      </c>
      <c r="X226" s="8">
        <v>2</v>
      </c>
      <c r="Y226" s="8">
        <v>1</v>
      </c>
      <c r="Z226" s="8">
        <v>0</v>
      </c>
      <c r="AA226" s="8">
        <v>0</v>
      </c>
      <c r="AB226" s="8">
        <v>0</v>
      </c>
      <c r="AC226" s="115" t="s">
        <v>257</v>
      </c>
      <c r="AD226" s="192" t="s">
        <v>98</v>
      </c>
      <c r="AE226" s="182">
        <v>1</v>
      </c>
      <c r="AF226" s="182">
        <v>1</v>
      </c>
      <c r="AG226" s="182">
        <v>1</v>
      </c>
      <c r="AH226" s="182">
        <v>1</v>
      </c>
      <c r="AI226" s="182">
        <v>1</v>
      </c>
      <c r="AJ226" s="182">
        <v>1</v>
      </c>
      <c r="AK226" s="182">
        <v>1</v>
      </c>
      <c r="AL226" s="71" t="s">
        <v>95</v>
      </c>
      <c r="AM226" s="51"/>
      <c r="AN226" s="51"/>
      <c r="AO226" s="51"/>
    </row>
    <row r="227" spans="1:41" ht="63" x14ac:dyDescent="0.25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7</v>
      </c>
      <c r="K227" s="12">
        <v>9</v>
      </c>
      <c r="L227" s="12">
        <v>0</v>
      </c>
      <c r="M227" s="12">
        <v>2</v>
      </c>
      <c r="N227" s="12">
        <v>2</v>
      </c>
      <c r="O227" s="12">
        <v>0</v>
      </c>
      <c r="P227" s="12">
        <v>2</v>
      </c>
      <c r="Q227" s="12">
        <v>1</v>
      </c>
      <c r="R227" s="12">
        <v>0</v>
      </c>
      <c r="S227" s="12">
        <v>1</v>
      </c>
      <c r="T227" s="12">
        <v>7</v>
      </c>
      <c r="U227" s="8">
        <v>9</v>
      </c>
      <c r="V227" s="8">
        <v>0</v>
      </c>
      <c r="W227" s="8">
        <v>2</v>
      </c>
      <c r="X227" s="8">
        <v>2</v>
      </c>
      <c r="Y227" s="8">
        <v>1</v>
      </c>
      <c r="Z227" s="8">
        <v>0</v>
      </c>
      <c r="AA227" s="8">
        <v>0</v>
      </c>
      <c r="AB227" s="8">
        <v>1</v>
      </c>
      <c r="AC227" s="115" t="s">
        <v>258</v>
      </c>
      <c r="AD227" s="12" t="s">
        <v>193</v>
      </c>
      <c r="AE227" s="182">
        <v>20</v>
      </c>
      <c r="AF227" s="182">
        <v>20</v>
      </c>
      <c r="AG227" s="182">
        <v>20</v>
      </c>
      <c r="AH227" s="182">
        <v>20</v>
      </c>
      <c r="AI227" s="182">
        <v>20</v>
      </c>
      <c r="AJ227" s="182">
        <v>20</v>
      </c>
      <c r="AK227" s="182">
        <v>20</v>
      </c>
      <c r="AL227" s="71" t="s">
        <v>95</v>
      </c>
      <c r="AM227" s="51"/>
      <c r="AN227" s="51"/>
      <c r="AO227" s="51"/>
    </row>
    <row r="228" spans="1:41" ht="54.2" customHeight="1" x14ac:dyDescent="0.25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7</v>
      </c>
      <c r="K228" s="12">
        <v>9</v>
      </c>
      <c r="L228" s="12">
        <v>0</v>
      </c>
      <c r="M228" s="12">
        <v>2</v>
      </c>
      <c r="N228" s="12">
        <v>2</v>
      </c>
      <c r="O228" s="12">
        <v>0</v>
      </c>
      <c r="P228" s="12">
        <v>2</v>
      </c>
      <c r="Q228" s="12">
        <v>2</v>
      </c>
      <c r="R228" s="12">
        <v>0</v>
      </c>
      <c r="S228" s="12">
        <v>1</v>
      </c>
      <c r="T228" s="12">
        <v>7</v>
      </c>
      <c r="U228" s="8">
        <v>9</v>
      </c>
      <c r="V228" s="8">
        <v>0</v>
      </c>
      <c r="W228" s="8">
        <v>2</v>
      </c>
      <c r="X228" s="8">
        <v>2</v>
      </c>
      <c r="Y228" s="8">
        <v>2</v>
      </c>
      <c r="Z228" s="8">
        <v>0</v>
      </c>
      <c r="AA228" s="8">
        <v>0</v>
      </c>
      <c r="AB228" s="8">
        <v>0</v>
      </c>
      <c r="AC228" s="115" t="s">
        <v>259</v>
      </c>
      <c r="AD228" s="192" t="s">
        <v>98</v>
      </c>
      <c r="AE228" s="182">
        <v>1</v>
      </c>
      <c r="AF228" s="182">
        <v>1</v>
      </c>
      <c r="AG228" s="182">
        <v>1</v>
      </c>
      <c r="AH228" s="182">
        <v>1</v>
      </c>
      <c r="AI228" s="182">
        <v>1</v>
      </c>
      <c r="AJ228" s="182">
        <v>1</v>
      </c>
      <c r="AK228" s="182">
        <v>1</v>
      </c>
      <c r="AL228" s="71" t="s">
        <v>95</v>
      </c>
      <c r="AM228" s="51"/>
      <c r="AN228" s="51"/>
      <c r="AO228" s="51"/>
    </row>
    <row r="229" spans="1:41" ht="47.25" x14ac:dyDescent="0.25">
      <c r="A229" s="2"/>
      <c r="B229" s="64">
        <v>8</v>
      </c>
      <c r="C229" s="64">
        <v>0</v>
      </c>
      <c r="D229" s="64">
        <v>5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7</v>
      </c>
      <c r="K229" s="12">
        <v>9</v>
      </c>
      <c r="L229" s="12">
        <v>0</v>
      </c>
      <c r="M229" s="12">
        <v>2</v>
      </c>
      <c r="N229" s="12">
        <v>2</v>
      </c>
      <c r="O229" s="12">
        <v>0</v>
      </c>
      <c r="P229" s="12">
        <v>2</v>
      </c>
      <c r="Q229" s="12">
        <v>2</v>
      </c>
      <c r="R229" s="12">
        <v>0</v>
      </c>
      <c r="S229" s="12">
        <v>1</v>
      </c>
      <c r="T229" s="12">
        <v>7</v>
      </c>
      <c r="U229" s="8">
        <v>9</v>
      </c>
      <c r="V229" s="8">
        <v>0</v>
      </c>
      <c r="W229" s="8">
        <v>2</v>
      </c>
      <c r="X229" s="8">
        <v>2</v>
      </c>
      <c r="Y229" s="8">
        <v>2</v>
      </c>
      <c r="Z229" s="8">
        <v>0</v>
      </c>
      <c r="AA229" s="8">
        <v>0</v>
      </c>
      <c r="AB229" s="8">
        <v>1</v>
      </c>
      <c r="AC229" s="115" t="s">
        <v>260</v>
      </c>
      <c r="AD229" s="12" t="s">
        <v>193</v>
      </c>
      <c r="AE229" s="182">
        <v>4</v>
      </c>
      <c r="AF229" s="182">
        <v>4</v>
      </c>
      <c r="AG229" s="182">
        <v>4</v>
      </c>
      <c r="AH229" s="182">
        <v>4</v>
      </c>
      <c r="AI229" s="182">
        <v>4</v>
      </c>
      <c r="AJ229" s="182">
        <v>4</v>
      </c>
      <c r="AK229" s="182">
        <v>4</v>
      </c>
      <c r="AL229" s="71" t="s">
        <v>95</v>
      </c>
      <c r="AM229" s="51"/>
      <c r="AN229" s="51"/>
      <c r="AO229" s="51"/>
    </row>
    <row r="230" spans="1:41" ht="66.75" customHeight="1" x14ac:dyDescent="0.25">
      <c r="A230" s="2"/>
      <c r="B230" s="64">
        <v>8</v>
      </c>
      <c r="C230" s="64">
        <v>0</v>
      </c>
      <c r="D230" s="64">
        <v>5</v>
      </c>
      <c r="E230" s="12">
        <v>0</v>
      </c>
      <c r="F230" s="12">
        <v>0</v>
      </c>
      <c r="G230" s="12">
        <v>0</v>
      </c>
      <c r="H230" s="12">
        <v>0</v>
      </c>
      <c r="I230" s="12">
        <v>1</v>
      </c>
      <c r="J230" s="12">
        <v>7</v>
      </c>
      <c r="K230" s="12">
        <v>9</v>
      </c>
      <c r="L230" s="12">
        <v>0</v>
      </c>
      <c r="M230" s="12">
        <v>2</v>
      </c>
      <c r="N230" s="12">
        <v>2</v>
      </c>
      <c r="O230" s="12">
        <v>0</v>
      </c>
      <c r="P230" s="12">
        <v>2</v>
      </c>
      <c r="Q230" s="12">
        <v>3</v>
      </c>
      <c r="R230" s="12">
        <v>0</v>
      </c>
      <c r="S230" s="12">
        <v>1</v>
      </c>
      <c r="T230" s="12">
        <v>7</v>
      </c>
      <c r="U230" s="8">
        <v>9</v>
      </c>
      <c r="V230" s="8">
        <v>0</v>
      </c>
      <c r="W230" s="8">
        <v>2</v>
      </c>
      <c r="X230" s="8">
        <v>2</v>
      </c>
      <c r="Y230" s="8">
        <v>3</v>
      </c>
      <c r="Z230" s="8">
        <v>0</v>
      </c>
      <c r="AA230" s="8">
        <v>0</v>
      </c>
      <c r="AB230" s="8">
        <v>0</v>
      </c>
      <c r="AC230" s="115" t="s">
        <v>261</v>
      </c>
      <c r="AD230" s="192" t="s">
        <v>98</v>
      </c>
      <c r="AE230" s="182">
        <v>1</v>
      </c>
      <c r="AF230" s="182">
        <v>1</v>
      </c>
      <c r="AG230" s="182">
        <v>1</v>
      </c>
      <c r="AH230" s="182">
        <v>1</v>
      </c>
      <c r="AI230" s="182">
        <v>1</v>
      </c>
      <c r="AJ230" s="182">
        <v>1</v>
      </c>
      <c r="AK230" s="182">
        <v>1</v>
      </c>
      <c r="AL230" s="71" t="s">
        <v>95</v>
      </c>
      <c r="AM230" s="51"/>
      <c r="AN230" s="51"/>
      <c r="AO230" s="51"/>
    </row>
    <row r="231" spans="1:41" ht="47.25" x14ac:dyDescent="0.25">
      <c r="A231" s="2"/>
      <c r="B231" s="64">
        <v>8</v>
      </c>
      <c r="C231" s="64">
        <v>0</v>
      </c>
      <c r="D231" s="64">
        <v>5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7</v>
      </c>
      <c r="K231" s="12">
        <v>9</v>
      </c>
      <c r="L231" s="12">
        <v>0</v>
      </c>
      <c r="M231" s="12">
        <v>2</v>
      </c>
      <c r="N231" s="12">
        <v>2</v>
      </c>
      <c r="O231" s="12">
        <v>0</v>
      </c>
      <c r="P231" s="12">
        <v>2</v>
      </c>
      <c r="Q231" s="12">
        <v>3</v>
      </c>
      <c r="R231" s="12">
        <v>0</v>
      </c>
      <c r="S231" s="12">
        <v>1</v>
      </c>
      <c r="T231" s="12">
        <v>7</v>
      </c>
      <c r="U231" s="8">
        <v>9</v>
      </c>
      <c r="V231" s="8">
        <v>0</v>
      </c>
      <c r="W231" s="8">
        <v>2</v>
      </c>
      <c r="X231" s="8">
        <v>2</v>
      </c>
      <c r="Y231" s="8">
        <v>3</v>
      </c>
      <c r="Z231" s="8">
        <v>0</v>
      </c>
      <c r="AA231" s="8">
        <v>0</v>
      </c>
      <c r="AB231" s="8">
        <v>1</v>
      </c>
      <c r="AC231" s="115" t="s">
        <v>262</v>
      </c>
      <c r="AD231" s="12" t="s">
        <v>193</v>
      </c>
      <c r="AE231" s="182">
        <v>14</v>
      </c>
      <c r="AF231" s="182">
        <v>15</v>
      </c>
      <c r="AG231" s="182">
        <v>15</v>
      </c>
      <c r="AH231" s="182">
        <v>15</v>
      </c>
      <c r="AI231" s="182">
        <v>15</v>
      </c>
      <c r="AJ231" s="182">
        <v>15</v>
      </c>
      <c r="AK231" s="182">
        <v>15</v>
      </c>
      <c r="AL231" s="71" t="s">
        <v>95</v>
      </c>
      <c r="AM231" s="51"/>
      <c r="AN231" s="51"/>
      <c r="AO231" s="51"/>
    </row>
    <row r="232" spans="1:41" ht="67.5" customHeight="1" x14ac:dyDescent="0.25">
      <c r="A232" s="2"/>
      <c r="B232" s="64">
        <v>8</v>
      </c>
      <c r="C232" s="64">
        <v>0</v>
      </c>
      <c r="D232" s="64">
        <v>5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7</v>
      </c>
      <c r="K232" s="12">
        <v>9</v>
      </c>
      <c r="L232" s="12">
        <v>0</v>
      </c>
      <c r="M232" s="12">
        <v>2</v>
      </c>
      <c r="N232" s="12">
        <v>2</v>
      </c>
      <c r="O232" s="12">
        <v>0</v>
      </c>
      <c r="P232" s="12">
        <v>2</v>
      </c>
      <c r="Q232" s="12">
        <v>4</v>
      </c>
      <c r="R232" s="12">
        <v>0</v>
      </c>
      <c r="S232" s="12">
        <v>1</v>
      </c>
      <c r="T232" s="12">
        <v>7</v>
      </c>
      <c r="U232" s="8">
        <v>9</v>
      </c>
      <c r="V232" s="8">
        <v>0</v>
      </c>
      <c r="W232" s="8">
        <v>2</v>
      </c>
      <c r="X232" s="8">
        <v>2</v>
      </c>
      <c r="Y232" s="8">
        <v>4</v>
      </c>
      <c r="Z232" s="8">
        <v>0</v>
      </c>
      <c r="AA232" s="8">
        <v>0</v>
      </c>
      <c r="AB232" s="8">
        <v>0</v>
      </c>
      <c r="AC232" s="115" t="s">
        <v>263</v>
      </c>
      <c r="AD232" s="192" t="s">
        <v>98</v>
      </c>
      <c r="AE232" s="182">
        <v>1</v>
      </c>
      <c r="AF232" s="182">
        <v>1</v>
      </c>
      <c r="AG232" s="182">
        <v>1</v>
      </c>
      <c r="AH232" s="182">
        <v>1</v>
      </c>
      <c r="AI232" s="182">
        <v>1</v>
      </c>
      <c r="AJ232" s="182">
        <v>1</v>
      </c>
      <c r="AK232" s="182">
        <v>1</v>
      </c>
      <c r="AL232" s="71" t="s">
        <v>95</v>
      </c>
      <c r="AM232" s="51"/>
      <c r="AN232" s="51"/>
      <c r="AO232" s="51"/>
    </row>
    <row r="233" spans="1:41" ht="63" x14ac:dyDescent="0.25">
      <c r="A233" s="2"/>
      <c r="B233" s="64">
        <v>8</v>
      </c>
      <c r="C233" s="64">
        <v>0</v>
      </c>
      <c r="D233" s="64">
        <v>5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7</v>
      </c>
      <c r="K233" s="12">
        <v>9</v>
      </c>
      <c r="L233" s="12">
        <v>0</v>
      </c>
      <c r="M233" s="12">
        <v>2</v>
      </c>
      <c r="N233" s="12">
        <v>2</v>
      </c>
      <c r="O233" s="12">
        <v>0</v>
      </c>
      <c r="P233" s="12">
        <v>2</v>
      </c>
      <c r="Q233" s="12">
        <v>5</v>
      </c>
      <c r="R233" s="12">
        <v>0</v>
      </c>
      <c r="S233" s="12">
        <v>1</v>
      </c>
      <c r="T233" s="12">
        <v>7</v>
      </c>
      <c r="U233" s="8">
        <v>9</v>
      </c>
      <c r="V233" s="8">
        <v>0</v>
      </c>
      <c r="W233" s="8">
        <v>2</v>
      </c>
      <c r="X233" s="8">
        <v>2</v>
      </c>
      <c r="Y233" s="8">
        <v>5</v>
      </c>
      <c r="Z233" s="8">
        <v>0</v>
      </c>
      <c r="AA233" s="8">
        <v>0</v>
      </c>
      <c r="AB233" s="8">
        <v>0</v>
      </c>
      <c r="AC233" s="212" t="s">
        <v>264</v>
      </c>
      <c r="AD233" s="192" t="s">
        <v>98</v>
      </c>
      <c r="AE233" s="182">
        <v>1</v>
      </c>
      <c r="AF233" s="182">
        <v>1</v>
      </c>
      <c r="AG233" s="182">
        <v>1</v>
      </c>
      <c r="AH233" s="182">
        <v>1</v>
      </c>
      <c r="AI233" s="182">
        <v>1</v>
      </c>
      <c r="AJ233" s="182">
        <v>1</v>
      </c>
      <c r="AK233" s="182">
        <v>1</v>
      </c>
      <c r="AL233" s="71" t="s">
        <v>95</v>
      </c>
      <c r="AM233" s="51"/>
      <c r="AN233" s="51"/>
      <c r="AO233" s="51"/>
    </row>
    <row r="234" spans="1:41" ht="47.25" x14ac:dyDescent="0.25">
      <c r="A234" s="40"/>
      <c r="B234" s="64">
        <v>8</v>
      </c>
      <c r="C234" s="64">
        <v>0</v>
      </c>
      <c r="D234" s="64">
        <v>5</v>
      </c>
      <c r="E234" s="12">
        <v>0</v>
      </c>
      <c r="F234" s="12">
        <v>0</v>
      </c>
      <c r="G234" s="12">
        <v>0</v>
      </c>
      <c r="H234" s="12">
        <v>0</v>
      </c>
      <c r="I234" s="12">
        <v>1</v>
      </c>
      <c r="J234" s="12">
        <v>7</v>
      </c>
      <c r="K234" s="12">
        <v>9</v>
      </c>
      <c r="L234" s="12">
        <v>0</v>
      </c>
      <c r="M234" s="12">
        <v>2</v>
      </c>
      <c r="N234" s="12">
        <v>2</v>
      </c>
      <c r="O234" s="12">
        <v>0</v>
      </c>
      <c r="P234" s="12">
        <v>2</v>
      </c>
      <c r="Q234" s="12">
        <v>5</v>
      </c>
      <c r="R234" s="12">
        <v>0</v>
      </c>
      <c r="S234" s="12">
        <v>1</v>
      </c>
      <c r="T234" s="12">
        <v>7</v>
      </c>
      <c r="U234" s="8">
        <v>9</v>
      </c>
      <c r="V234" s="8">
        <v>0</v>
      </c>
      <c r="W234" s="8">
        <v>2</v>
      </c>
      <c r="X234" s="8">
        <v>2</v>
      </c>
      <c r="Y234" s="8">
        <v>5</v>
      </c>
      <c r="Z234" s="8">
        <v>0</v>
      </c>
      <c r="AA234" s="8">
        <v>0</v>
      </c>
      <c r="AB234" s="8">
        <v>1</v>
      </c>
      <c r="AC234" s="115" t="s">
        <v>265</v>
      </c>
      <c r="AD234" s="12" t="s">
        <v>193</v>
      </c>
      <c r="AE234" s="182">
        <v>200</v>
      </c>
      <c r="AF234" s="182">
        <v>230</v>
      </c>
      <c r="AG234" s="182">
        <v>230</v>
      </c>
      <c r="AH234" s="182">
        <v>250</v>
      </c>
      <c r="AI234" s="182">
        <v>250</v>
      </c>
      <c r="AJ234" s="182">
        <v>250</v>
      </c>
      <c r="AK234" s="182">
        <f>AE234+AF234+AG234</f>
        <v>660</v>
      </c>
      <c r="AL234" s="71" t="s">
        <v>95</v>
      </c>
      <c r="AM234" s="51"/>
      <c r="AN234" s="51"/>
      <c r="AO234" s="51"/>
    </row>
    <row r="235" spans="1:41" ht="35.25" customHeight="1" x14ac:dyDescent="0.25">
      <c r="A235" s="40"/>
      <c r="B235" s="64">
        <v>8</v>
      </c>
      <c r="C235" s="64">
        <v>0</v>
      </c>
      <c r="D235" s="64">
        <v>5</v>
      </c>
      <c r="E235" s="12">
        <v>0</v>
      </c>
      <c r="F235" s="12">
        <v>0</v>
      </c>
      <c r="G235" s="12">
        <v>0</v>
      </c>
      <c r="H235" s="12">
        <v>0</v>
      </c>
      <c r="I235" s="12">
        <v>1</v>
      </c>
      <c r="J235" s="12">
        <v>7</v>
      </c>
      <c r="K235" s="12">
        <v>9</v>
      </c>
      <c r="L235" s="12">
        <v>0</v>
      </c>
      <c r="M235" s="12">
        <v>2</v>
      </c>
      <c r="N235" s="12">
        <v>2</v>
      </c>
      <c r="O235" s="12">
        <v>0</v>
      </c>
      <c r="P235" s="12">
        <v>2</v>
      </c>
      <c r="Q235" s="12">
        <v>6</v>
      </c>
      <c r="R235" s="12">
        <v>0</v>
      </c>
      <c r="S235" s="12">
        <v>1</v>
      </c>
      <c r="T235" s="12">
        <v>7</v>
      </c>
      <c r="U235" s="8">
        <v>9</v>
      </c>
      <c r="V235" s="8">
        <v>0</v>
      </c>
      <c r="W235" s="8">
        <v>2</v>
      </c>
      <c r="X235" s="8">
        <v>2</v>
      </c>
      <c r="Y235" s="8">
        <v>6</v>
      </c>
      <c r="Z235" s="8">
        <v>0</v>
      </c>
      <c r="AA235" s="8">
        <v>0</v>
      </c>
      <c r="AB235" s="8">
        <v>0</v>
      </c>
      <c r="AC235" s="213" t="s">
        <v>266</v>
      </c>
      <c r="AD235" s="192" t="s">
        <v>98</v>
      </c>
      <c r="AE235" s="182">
        <v>1</v>
      </c>
      <c r="AF235" s="182">
        <v>1</v>
      </c>
      <c r="AG235" s="182">
        <v>1</v>
      </c>
      <c r="AH235" s="182">
        <v>1</v>
      </c>
      <c r="AI235" s="182">
        <v>1</v>
      </c>
      <c r="AJ235" s="182">
        <v>1</v>
      </c>
      <c r="AK235" s="182">
        <v>1</v>
      </c>
      <c r="AL235" s="71" t="s">
        <v>95</v>
      </c>
      <c r="AM235" s="51"/>
      <c r="AN235" s="51"/>
    </row>
    <row r="236" spans="1:41" ht="47.25" x14ac:dyDescent="0.25">
      <c r="A236" s="40"/>
      <c r="B236" s="64">
        <v>8</v>
      </c>
      <c r="C236" s="64">
        <v>0</v>
      </c>
      <c r="D236" s="64">
        <v>5</v>
      </c>
      <c r="E236" s="12">
        <v>0</v>
      </c>
      <c r="F236" s="12">
        <v>0</v>
      </c>
      <c r="G236" s="12">
        <v>0</v>
      </c>
      <c r="H236" s="12">
        <v>0</v>
      </c>
      <c r="I236" s="12">
        <v>1</v>
      </c>
      <c r="J236" s="12">
        <v>7</v>
      </c>
      <c r="K236" s="12">
        <v>9</v>
      </c>
      <c r="L236" s="12">
        <v>0</v>
      </c>
      <c r="M236" s="12">
        <v>2</v>
      </c>
      <c r="N236" s="12">
        <v>2</v>
      </c>
      <c r="O236" s="12">
        <v>0</v>
      </c>
      <c r="P236" s="12">
        <v>2</v>
      </c>
      <c r="Q236" s="12">
        <v>6</v>
      </c>
      <c r="R236" s="12">
        <v>0</v>
      </c>
      <c r="S236" s="12">
        <v>1</v>
      </c>
      <c r="T236" s="12">
        <v>7</v>
      </c>
      <c r="U236" s="8">
        <v>9</v>
      </c>
      <c r="V236" s="8">
        <v>0</v>
      </c>
      <c r="W236" s="8">
        <v>2</v>
      </c>
      <c r="X236" s="8">
        <v>2</v>
      </c>
      <c r="Y236" s="8">
        <v>6</v>
      </c>
      <c r="Z236" s="8">
        <v>0</v>
      </c>
      <c r="AA236" s="8">
        <v>0</v>
      </c>
      <c r="AB236" s="8">
        <v>1</v>
      </c>
      <c r="AC236" s="115" t="s">
        <v>267</v>
      </c>
      <c r="AD236" s="192" t="s">
        <v>98</v>
      </c>
      <c r="AE236" s="182">
        <v>1</v>
      </c>
      <c r="AF236" s="182">
        <v>1</v>
      </c>
      <c r="AG236" s="182">
        <v>1</v>
      </c>
      <c r="AH236" s="182">
        <v>1</v>
      </c>
      <c r="AI236" s="182">
        <v>1</v>
      </c>
      <c r="AJ236" s="182">
        <v>1</v>
      </c>
      <c r="AK236" s="182">
        <v>1</v>
      </c>
      <c r="AL236" s="71" t="s">
        <v>95</v>
      </c>
      <c r="AM236" s="51"/>
      <c r="AN236" s="51"/>
    </row>
    <row r="237" spans="1:41" x14ac:dyDescent="0.25">
      <c r="A237" s="4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8"/>
      <c r="N237" s="28"/>
      <c r="O237" s="28"/>
      <c r="P237" s="28"/>
      <c r="Q237" s="28"/>
      <c r="R237" s="28"/>
      <c r="S237" s="28"/>
      <c r="T237" s="28"/>
      <c r="U237" s="29"/>
      <c r="V237" s="29"/>
      <c r="W237" s="29"/>
      <c r="X237" s="29"/>
      <c r="Y237" s="29"/>
      <c r="Z237" s="29"/>
      <c r="AA237" s="29"/>
      <c r="AB237" s="29"/>
      <c r="AC237" s="28"/>
      <c r="AD237" s="28"/>
      <c r="AE237" s="214"/>
      <c r="AF237" s="214"/>
      <c r="AG237" s="214"/>
      <c r="AH237" s="214"/>
      <c r="AI237" s="214"/>
      <c r="AJ237" s="214"/>
      <c r="AK237" s="214"/>
      <c r="AL237" s="215"/>
      <c r="AM237" s="51"/>
      <c r="AN237" s="51"/>
      <c r="AO237" s="51"/>
    </row>
    <row r="238" spans="1:41" x14ac:dyDescent="0.25">
      <c r="A238" s="40"/>
      <c r="B238" s="2"/>
      <c r="C238" s="2"/>
      <c r="D238" s="2"/>
      <c r="E238" s="2"/>
      <c r="F238" s="2"/>
      <c r="G238" s="40"/>
      <c r="H238" s="40"/>
      <c r="I238" s="2"/>
      <c r="J238" s="2"/>
      <c r="K238" s="2"/>
      <c r="L238" s="2"/>
      <c r="M238" s="28"/>
      <c r="N238" s="28"/>
      <c r="O238" s="28"/>
      <c r="P238" s="28"/>
      <c r="Q238" s="28"/>
      <c r="R238" s="28"/>
      <c r="S238" s="28"/>
      <c r="T238" s="28"/>
      <c r="U238" s="29"/>
      <c r="V238" s="29"/>
      <c r="W238" s="29"/>
      <c r="X238" s="29"/>
      <c r="Y238" s="29"/>
      <c r="Z238" s="29"/>
      <c r="AA238" s="29"/>
      <c r="AB238" s="29"/>
      <c r="AC238" s="28"/>
      <c r="AD238" s="28"/>
      <c r="AE238" s="28"/>
      <c r="AF238" s="28"/>
      <c r="AG238" s="28"/>
      <c r="AH238" s="28"/>
      <c r="AI238" s="28"/>
      <c r="AJ238" s="28"/>
      <c r="AK238" s="28"/>
      <c r="AL238" s="37"/>
      <c r="AM238" s="51"/>
      <c r="AN238" s="51"/>
      <c r="AO238" s="51"/>
    </row>
    <row r="239" spans="1:41" x14ac:dyDescent="0.25">
      <c r="A239" s="40"/>
      <c r="B239" s="2"/>
      <c r="C239" s="2"/>
      <c r="D239" s="2"/>
      <c r="E239" s="40"/>
      <c r="F239" s="40"/>
      <c r="G239" s="40"/>
      <c r="H239" s="40"/>
      <c r="I239" s="2"/>
      <c r="J239" s="2"/>
      <c r="K239" s="2"/>
      <c r="L239" s="2"/>
      <c r="M239" s="28"/>
      <c r="N239" s="28"/>
      <c r="O239" s="28"/>
      <c r="P239" s="28"/>
      <c r="Q239" s="28"/>
      <c r="R239" s="28"/>
      <c r="S239" s="28"/>
      <c r="T239" s="28"/>
      <c r="U239" s="29"/>
      <c r="V239" s="29"/>
      <c r="W239" s="29"/>
      <c r="X239" s="29"/>
      <c r="Y239" s="29"/>
      <c r="Z239" s="29"/>
      <c r="AA239" s="29"/>
      <c r="AB239" s="29"/>
      <c r="AC239" s="28"/>
      <c r="AD239" s="28"/>
      <c r="AE239" s="28"/>
      <c r="AF239" s="28"/>
      <c r="AG239" s="28"/>
      <c r="AH239" s="28"/>
      <c r="AI239" s="28"/>
      <c r="AJ239" s="28"/>
      <c r="AK239" s="28"/>
      <c r="AL239" s="37"/>
      <c r="AM239" s="51"/>
      <c r="AN239" s="51"/>
      <c r="AO239" s="51"/>
    </row>
    <row r="240" spans="1:4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2"/>
      <c r="K240" s="40"/>
      <c r="L240" s="40"/>
      <c r="M240" s="51"/>
      <c r="N240" s="51"/>
      <c r="O240" s="51"/>
      <c r="P240" s="51"/>
      <c r="Q240" s="51"/>
      <c r="R240" s="51"/>
      <c r="S240" s="28"/>
      <c r="T240" s="28"/>
      <c r="U240" s="29"/>
      <c r="V240" s="29"/>
      <c r="W240" s="29"/>
      <c r="X240" s="29"/>
      <c r="Y240" s="29"/>
      <c r="Z240" s="29"/>
      <c r="AA240" s="29"/>
      <c r="AB240" s="29"/>
      <c r="AC240" s="28"/>
      <c r="AD240" s="28"/>
      <c r="AE240" s="28"/>
      <c r="AF240" s="28"/>
      <c r="AG240" s="28"/>
      <c r="AH240" s="28"/>
      <c r="AI240" s="28"/>
      <c r="AJ240" s="28"/>
      <c r="AK240" s="28"/>
      <c r="AL240" s="37"/>
      <c r="AM240" s="51"/>
      <c r="AN240" s="51"/>
      <c r="AO240" s="51"/>
    </row>
    <row r="241" spans="1:4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28"/>
      <c r="T241" s="28"/>
      <c r="U241" s="29"/>
      <c r="V241" s="29"/>
      <c r="W241" s="29"/>
      <c r="X241" s="29"/>
      <c r="Y241" s="29"/>
      <c r="Z241" s="29"/>
      <c r="AA241" s="29"/>
      <c r="AB241" s="29"/>
      <c r="AC241" s="28"/>
      <c r="AD241" s="28"/>
      <c r="AE241" s="28"/>
      <c r="AF241" s="28"/>
      <c r="AG241" s="28"/>
      <c r="AH241" s="28"/>
      <c r="AI241" s="28"/>
      <c r="AJ241" s="28"/>
      <c r="AK241" s="28"/>
      <c r="AL241" s="37"/>
      <c r="AM241" s="51"/>
      <c r="AN241" s="51"/>
      <c r="AO241" s="51"/>
    </row>
    <row r="242" spans="1:4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28"/>
      <c r="T242" s="28"/>
      <c r="U242" s="29"/>
      <c r="V242" s="29"/>
      <c r="W242" s="29"/>
      <c r="X242" s="29"/>
      <c r="Y242" s="29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37"/>
      <c r="AM242" s="51"/>
      <c r="AN242" s="51"/>
      <c r="AO242" s="51"/>
    </row>
    <row r="243" spans="1:4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28"/>
      <c r="T243" s="28"/>
      <c r="U243" s="29"/>
      <c r="V243" s="29"/>
      <c r="W243" s="29"/>
      <c r="X243" s="29"/>
      <c r="Y243" s="29"/>
      <c r="Z243" s="29"/>
      <c r="AA243" s="29"/>
      <c r="AB243" s="29"/>
      <c r="AC243" s="28"/>
      <c r="AD243" s="28"/>
      <c r="AE243" s="28"/>
      <c r="AF243" s="28"/>
      <c r="AG243" s="28"/>
      <c r="AH243" s="28"/>
      <c r="AI243" s="28"/>
      <c r="AJ243" s="28"/>
      <c r="AK243" s="28"/>
      <c r="AL243" s="37"/>
      <c r="AM243" s="51"/>
      <c r="AN243" s="51"/>
      <c r="AO243" s="51"/>
    </row>
    <row r="244" spans="1:4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28"/>
      <c r="U244" s="29"/>
      <c r="V244" s="29"/>
      <c r="W244" s="29"/>
      <c r="X244" s="29"/>
      <c r="Y244" s="29"/>
      <c r="Z244" s="29"/>
      <c r="AA244" s="29"/>
      <c r="AB244" s="29"/>
      <c r="AC244" s="28"/>
      <c r="AD244" s="28"/>
      <c r="AE244" s="28"/>
      <c r="AF244" s="28"/>
      <c r="AG244" s="28"/>
      <c r="AH244" s="28"/>
      <c r="AI244" s="28"/>
      <c r="AJ244" s="28"/>
      <c r="AK244" s="28"/>
      <c r="AL244" s="37"/>
      <c r="AM244" s="51"/>
      <c r="AN244" s="51"/>
      <c r="AO244" s="51"/>
    </row>
    <row r="245" spans="1:4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28"/>
      <c r="U245" s="29"/>
      <c r="V245" s="29"/>
      <c r="W245" s="29"/>
      <c r="X245" s="29"/>
      <c r="Y245" s="29"/>
      <c r="Z245" s="29"/>
      <c r="AA245" s="29"/>
      <c r="AB245" s="29"/>
      <c r="AC245" s="28"/>
      <c r="AD245" s="28"/>
      <c r="AE245" s="28"/>
      <c r="AF245" s="28"/>
      <c r="AG245" s="28"/>
      <c r="AH245" s="28"/>
      <c r="AI245" s="28"/>
      <c r="AJ245" s="28"/>
      <c r="AK245" s="28"/>
      <c r="AL245" s="37"/>
      <c r="AM245" s="51"/>
      <c r="AN245" s="51"/>
      <c r="AO245" s="51"/>
    </row>
    <row r="246" spans="1:4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216"/>
      <c r="V246" s="216"/>
      <c r="W246" s="29"/>
      <c r="X246" s="29"/>
      <c r="Y246" s="29"/>
      <c r="Z246" s="29"/>
      <c r="AA246" s="29"/>
      <c r="AB246" s="29"/>
      <c r="AC246" s="28"/>
      <c r="AD246" s="28"/>
      <c r="AE246" s="28"/>
      <c r="AF246" s="28"/>
      <c r="AG246" s="28"/>
      <c r="AH246" s="28"/>
      <c r="AI246" s="28"/>
      <c r="AJ246" s="28"/>
      <c r="AK246" s="28"/>
      <c r="AL246" s="37"/>
      <c r="AM246" s="51"/>
      <c r="AN246" s="51"/>
      <c r="AO246" s="51"/>
    </row>
    <row r="247" spans="1:4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216"/>
      <c r="V247" s="216"/>
      <c r="W247" s="216"/>
      <c r="X247" s="216"/>
      <c r="Y247" s="216"/>
      <c r="Z247" s="29"/>
      <c r="AA247" s="29"/>
      <c r="AB247" s="29"/>
      <c r="AC247" s="28"/>
      <c r="AD247" s="28"/>
      <c r="AE247" s="28"/>
      <c r="AF247" s="28"/>
      <c r="AG247" s="28"/>
      <c r="AH247" s="28"/>
      <c r="AI247" s="28"/>
      <c r="AJ247" s="28"/>
      <c r="AK247" s="28"/>
      <c r="AL247" s="37"/>
      <c r="AM247" s="51"/>
      <c r="AN247" s="51"/>
      <c r="AO247" s="51"/>
    </row>
    <row r="248" spans="1:4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216"/>
      <c r="V248" s="216"/>
      <c r="W248" s="216"/>
      <c r="X248" s="216"/>
      <c r="Y248" s="216"/>
      <c r="Z248" s="29"/>
      <c r="AA248" s="29"/>
      <c r="AB248" s="29"/>
      <c r="AC248" s="28"/>
      <c r="AD248" s="28"/>
      <c r="AE248" s="28"/>
      <c r="AF248" s="28"/>
      <c r="AG248" s="28"/>
      <c r="AH248" s="28"/>
      <c r="AI248" s="28"/>
      <c r="AJ248" s="28"/>
      <c r="AK248" s="28"/>
      <c r="AL248" s="37"/>
      <c r="AM248" s="51"/>
      <c r="AN248" s="51"/>
      <c r="AO248" s="51"/>
    </row>
    <row r="249" spans="1:4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216"/>
      <c r="V249" s="216"/>
      <c r="W249" s="216"/>
      <c r="X249" s="216"/>
      <c r="Y249" s="216"/>
      <c r="Z249" s="216"/>
      <c r="AA249" s="216"/>
      <c r="AB249" s="29"/>
      <c r="AC249" s="28"/>
      <c r="AD249" s="28"/>
      <c r="AE249" s="28"/>
      <c r="AF249" s="28"/>
      <c r="AG249" s="28"/>
      <c r="AH249" s="28"/>
      <c r="AI249" s="28"/>
      <c r="AJ249" s="28"/>
      <c r="AK249" s="28"/>
      <c r="AL249" s="37"/>
      <c r="AM249" s="51"/>
      <c r="AN249" s="51"/>
      <c r="AO249" s="51"/>
    </row>
    <row r="250" spans="1:4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216"/>
      <c r="V250" s="216"/>
      <c r="W250" s="216"/>
      <c r="X250" s="216"/>
      <c r="Y250" s="216"/>
      <c r="Z250" s="216"/>
      <c r="AA250" s="216"/>
      <c r="AB250" s="29"/>
      <c r="AC250" s="28"/>
      <c r="AD250" s="28"/>
      <c r="AE250" s="28"/>
      <c r="AF250" s="28"/>
      <c r="AG250" s="28"/>
      <c r="AH250" s="28"/>
      <c r="AI250" s="28"/>
      <c r="AJ250" s="28"/>
      <c r="AK250" s="28"/>
      <c r="AL250" s="37"/>
      <c r="AM250" s="51"/>
      <c r="AN250" s="51"/>
      <c r="AO250" s="51"/>
    </row>
    <row r="251" spans="1:4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216"/>
      <c r="V251" s="216"/>
      <c r="W251" s="216"/>
      <c r="X251" s="216"/>
      <c r="Y251" s="216"/>
      <c r="Z251" s="216"/>
      <c r="AA251" s="216"/>
      <c r="AB251" s="29"/>
      <c r="AC251" s="28"/>
      <c r="AD251" s="28"/>
      <c r="AE251" s="28"/>
      <c r="AF251" s="28"/>
      <c r="AG251" s="28"/>
      <c r="AH251" s="28"/>
      <c r="AI251" s="28"/>
      <c r="AJ251" s="28"/>
      <c r="AK251" s="28"/>
      <c r="AL251" s="37"/>
      <c r="AM251" s="51"/>
      <c r="AN251" s="51"/>
      <c r="AO251" s="51"/>
    </row>
    <row r="252" spans="1:4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216"/>
      <c r="V252" s="216"/>
      <c r="W252" s="216"/>
      <c r="X252" s="216"/>
      <c r="Y252" s="216"/>
      <c r="Z252" s="216"/>
      <c r="AA252" s="216"/>
      <c r="AB252" s="29"/>
      <c r="AC252" s="28"/>
      <c r="AD252" s="28"/>
      <c r="AE252" s="28"/>
      <c r="AF252" s="28"/>
      <c r="AG252" s="28"/>
      <c r="AH252" s="28"/>
      <c r="AI252" s="28"/>
      <c r="AJ252" s="28"/>
      <c r="AK252" s="28"/>
      <c r="AL252" s="37"/>
      <c r="AM252" s="51"/>
      <c r="AN252" s="51"/>
      <c r="AO252" s="51"/>
    </row>
    <row r="253" spans="1:4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216"/>
      <c r="V253" s="216"/>
      <c r="W253" s="216"/>
      <c r="X253" s="216"/>
      <c r="Y253" s="216"/>
      <c r="Z253" s="216"/>
      <c r="AA253" s="216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216"/>
      <c r="V254" s="216"/>
      <c r="W254" s="216"/>
      <c r="X254" s="216"/>
      <c r="Y254" s="216"/>
      <c r="Z254" s="216"/>
      <c r="AA254" s="216"/>
      <c r="AB254" s="29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216"/>
      <c r="V255" s="216"/>
      <c r="W255" s="216"/>
      <c r="X255" s="216"/>
      <c r="Y255" s="216"/>
      <c r="Z255" s="216"/>
      <c r="AA255" s="216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216"/>
      <c r="V256" s="216"/>
      <c r="W256" s="216"/>
      <c r="X256" s="216"/>
      <c r="Y256" s="216"/>
      <c r="Z256" s="216"/>
      <c r="AA256" s="216"/>
      <c r="AB256" s="216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216"/>
      <c r="V257" s="216"/>
      <c r="W257" s="216"/>
      <c r="X257" s="216"/>
      <c r="Y257" s="216"/>
      <c r="Z257" s="216"/>
      <c r="AA257" s="216"/>
      <c r="AB257" s="216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216"/>
      <c r="V258" s="216"/>
      <c r="W258" s="216"/>
      <c r="X258" s="216"/>
      <c r="Y258" s="216"/>
      <c r="Z258" s="216"/>
      <c r="AA258" s="216"/>
      <c r="AB258" s="216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216"/>
      <c r="V259" s="216"/>
      <c r="W259" s="216"/>
      <c r="X259" s="216"/>
      <c r="Y259" s="216"/>
      <c r="Z259" s="216"/>
      <c r="AA259" s="216"/>
      <c r="AB259" s="216"/>
      <c r="AC259" s="28"/>
      <c r="AD259" s="51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216"/>
      <c r="V260" s="216"/>
      <c r="W260" s="216"/>
      <c r="X260" s="216"/>
      <c r="Y260" s="216"/>
      <c r="Z260" s="216"/>
      <c r="AA260" s="216"/>
      <c r="AB260" s="216"/>
      <c r="AC260" s="28"/>
      <c r="AD260" s="51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16"/>
      <c r="V261" s="216"/>
      <c r="W261" s="216"/>
      <c r="X261" s="216"/>
      <c r="Y261" s="216"/>
      <c r="Z261" s="216"/>
      <c r="AA261" s="216"/>
      <c r="AB261" s="216"/>
      <c r="AC261" s="28"/>
      <c r="AD261" s="51"/>
      <c r="AE261" s="51"/>
      <c r="AF261" s="51"/>
      <c r="AG261" s="51"/>
      <c r="AH261" s="51"/>
      <c r="AI261" s="51"/>
      <c r="AJ261" s="51"/>
      <c r="AK261" s="51"/>
      <c r="AL261" s="215"/>
      <c r="AM261" s="51"/>
      <c r="AN261" s="51"/>
      <c r="AO261" s="51"/>
    </row>
    <row r="262" spans="1:4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16"/>
      <c r="V262" s="216"/>
      <c r="W262" s="216"/>
      <c r="X262" s="216"/>
      <c r="Y262" s="216"/>
      <c r="Z262" s="216"/>
      <c r="AA262" s="216"/>
      <c r="AB262" s="216"/>
      <c r="AC262" s="28"/>
      <c r="AD262" s="51"/>
      <c r="AE262" s="51"/>
      <c r="AF262" s="51"/>
      <c r="AG262" s="51"/>
      <c r="AH262" s="51"/>
      <c r="AI262" s="51"/>
      <c r="AJ262" s="51"/>
      <c r="AK262" s="51"/>
      <c r="AL262" s="215"/>
      <c r="AM262" s="51"/>
      <c r="AN262" s="51"/>
      <c r="AO262" s="51"/>
    </row>
    <row r="263" spans="1:4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16"/>
      <c r="V263" s="216"/>
      <c r="W263" s="216"/>
      <c r="X263" s="216"/>
      <c r="Y263" s="216"/>
      <c r="Z263" s="216"/>
      <c r="AA263" s="216"/>
      <c r="AB263" s="216"/>
      <c r="AC263" s="28"/>
      <c r="AD263" s="51"/>
      <c r="AE263" s="51"/>
      <c r="AF263" s="51"/>
      <c r="AG263" s="51"/>
      <c r="AH263" s="51"/>
      <c r="AI263" s="51"/>
      <c r="AJ263" s="51"/>
      <c r="AK263" s="51"/>
      <c r="AL263" s="215"/>
      <c r="AM263" s="51"/>
      <c r="AN263" s="51"/>
      <c r="AO263" s="51"/>
    </row>
    <row r="264" spans="1:4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16"/>
      <c r="V264" s="216"/>
      <c r="W264" s="216"/>
      <c r="X264" s="216"/>
      <c r="Y264" s="216"/>
      <c r="Z264" s="216"/>
      <c r="AA264" s="216"/>
      <c r="AB264" s="216"/>
      <c r="AC264" s="28"/>
      <c r="AD264" s="51"/>
      <c r="AE264" s="51"/>
      <c r="AF264" s="51"/>
      <c r="AG264" s="51"/>
      <c r="AH264" s="51"/>
      <c r="AI264" s="51"/>
      <c r="AJ264" s="51"/>
      <c r="AK264" s="51"/>
      <c r="AL264" s="215"/>
      <c r="AM264" s="51"/>
      <c r="AN264" s="51"/>
      <c r="AO264" s="51"/>
    </row>
    <row r="265" spans="1:4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16"/>
      <c r="V265" s="216"/>
      <c r="W265" s="216"/>
      <c r="X265" s="216"/>
      <c r="Y265" s="216"/>
      <c r="Z265" s="216"/>
      <c r="AA265" s="216"/>
      <c r="AB265" s="216"/>
      <c r="AC265" s="28"/>
      <c r="AD265" s="51"/>
      <c r="AE265" s="51"/>
      <c r="AF265" s="51"/>
      <c r="AG265" s="51"/>
      <c r="AH265" s="51"/>
      <c r="AI265" s="51"/>
      <c r="AJ265" s="51"/>
      <c r="AK265" s="51"/>
      <c r="AL265" s="215"/>
      <c r="AM265" s="51"/>
      <c r="AN265" s="51"/>
      <c r="AO265" s="51"/>
    </row>
    <row r="266" spans="1:4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16"/>
      <c r="V266" s="216"/>
      <c r="W266" s="216"/>
      <c r="X266" s="216"/>
      <c r="Y266" s="216"/>
      <c r="Z266" s="216"/>
      <c r="AA266" s="216"/>
      <c r="AB266" s="216"/>
      <c r="AC266" s="28"/>
      <c r="AD266" s="51"/>
      <c r="AE266" s="51"/>
      <c r="AF266" s="51"/>
      <c r="AG266" s="51"/>
      <c r="AH266" s="51"/>
      <c r="AI266" s="51"/>
      <c r="AJ266" s="51"/>
      <c r="AK266" s="51"/>
      <c r="AL266" s="215"/>
      <c r="AM266" s="51"/>
      <c r="AN266" s="51"/>
      <c r="AO266" s="51"/>
    </row>
    <row r="267" spans="1:4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16"/>
      <c r="V267" s="216"/>
      <c r="W267" s="216"/>
      <c r="X267" s="216"/>
      <c r="Y267" s="216"/>
      <c r="Z267" s="216"/>
      <c r="AA267" s="216"/>
      <c r="AB267" s="216"/>
      <c r="AC267" s="28"/>
      <c r="AD267" s="51"/>
      <c r="AE267" s="51"/>
      <c r="AF267" s="51"/>
      <c r="AG267" s="51"/>
      <c r="AH267" s="51"/>
      <c r="AI267" s="51"/>
      <c r="AJ267" s="51"/>
      <c r="AK267" s="51"/>
      <c r="AL267" s="215"/>
      <c r="AM267" s="51"/>
      <c r="AN267" s="51"/>
      <c r="AO267" s="51"/>
    </row>
    <row r="268" spans="1:4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16"/>
      <c r="V268" s="216"/>
      <c r="W268" s="216"/>
      <c r="X268" s="216"/>
      <c r="Y268" s="216"/>
      <c r="Z268" s="216"/>
      <c r="AA268" s="216"/>
      <c r="AB268" s="216"/>
      <c r="AC268" s="28"/>
      <c r="AD268" s="51"/>
      <c r="AE268" s="51"/>
      <c r="AF268" s="51"/>
      <c r="AG268" s="51"/>
      <c r="AH268" s="51"/>
      <c r="AI268" s="51"/>
      <c r="AJ268" s="51"/>
      <c r="AK268" s="51"/>
      <c r="AL268" s="215"/>
      <c r="AM268" s="51"/>
      <c r="AN268" s="51"/>
      <c r="AO268" s="51"/>
    </row>
    <row r="269" spans="1:4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16"/>
      <c r="V269" s="216"/>
      <c r="W269" s="216"/>
      <c r="X269" s="216"/>
      <c r="Y269" s="216"/>
      <c r="Z269" s="216"/>
      <c r="AA269" s="216"/>
      <c r="AB269" s="216"/>
      <c r="AC269" s="28"/>
      <c r="AD269" s="51"/>
      <c r="AE269" s="51"/>
      <c r="AF269" s="51"/>
      <c r="AG269" s="51"/>
      <c r="AH269" s="51"/>
      <c r="AI269" s="51"/>
      <c r="AJ269" s="51"/>
      <c r="AK269" s="51"/>
      <c r="AL269" s="215"/>
      <c r="AM269" s="51"/>
      <c r="AN269" s="51"/>
      <c r="AO269" s="51"/>
    </row>
    <row r="270" spans="1:4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16"/>
      <c r="V270" s="216"/>
      <c r="W270" s="216"/>
      <c r="X270" s="216"/>
      <c r="Y270" s="216"/>
      <c r="Z270" s="216"/>
      <c r="AA270" s="216"/>
      <c r="AB270" s="216"/>
      <c r="AC270" s="28"/>
      <c r="AD270" s="51"/>
      <c r="AE270" s="51"/>
      <c r="AF270" s="51"/>
      <c r="AG270" s="51"/>
      <c r="AH270" s="51"/>
      <c r="AI270" s="51"/>
      <c r="AJ270" s="51"/>
      <c r="AK270" s="51"/>
      <c r="AL270" s="215"/>
      <c r="AM270" s="51"/>
      <c r="AN270" s="51"/>
      <c r="AO270" s="51"/>
    </row>
    <row r="271" spans="1:4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16"/>
      <c r="V271" s="216"/>
      <c r="W271" s="216"/>
      <c r="X271" s="216"/>
      <c r="Y271" s="216"/>
      <c r="Z271" s="216"/>
      <c r="AA271" s="216"/>
      <c r="AB271" s="216"/>
      <c r="AC271" s="28"/>
      <c r="AD271" s="51"/>
      <c r="AE271" s="51"/>
      <c r="AF271" s="51"/>
      <c r="AG271" s="51"/>
      <c r="AH271" s="51"/>
      <c r="AI271" s="51"/>
      <c r="AJ271" s="51"/>
      <c r="AK271" s="51"/>
      <c r="AL271" s="215"/>
      <c r="AM271" s="51"/>
      <c r="AN271" s="51"/>
      <c r="AO271" s="51"/>
    </row>
    <row r="272" spans="1:4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16"/>
      <c r="V272" s="216"/>
      <c r="W272" s="216"/>
      <c r="X272" s="216"/>
      <c r="Y272" s="216"/>
      <c r="Z272" s="216"/>
      <c r="AA272" s="216"/>
      <c r="AB272" s="216"/>
      <c r="AC272" s="28"/>
      <c r="AD272" s="51"/>
      <c r="AE272" s="51"/>
      <c r="AF272" s="51"/>
      <c r="AG272" s="51"/>
      <c r="AH272" s="51"/>
      <c r="AI272" s="51"/>
      <c r="AJ272" s="51"/>
      <c r="AK272" s="51"/>
      <c r="AL272" s="215"/>
      <c r="AM272" s="51"/>
      <c r="AN272" s="51"/>
      <c r="AO272" s="51"/>
    </row>
    <row r="273" spans="1:4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16"/>
      <c r="V273" s="216"/>
      <c r="W273" s="216"/>
      <c r="X273" s="216"/>
      <c r="Y273" s="216"/>
      <c r="Z273" s="216"/>
      <c r="AA273" s="216"/>
      <c r="AB273" s="216"/>
      <c r="AC273" s="28"/>
      <c r="AD273" s="51"/>
      <c r="AE273" s="51"/>
      <c r="AF273" s="51"/>
      <c r="AG273" s="51"/>
      <c r="AH273" s="51"/>
      <c r="AI273" s="51"/>
      <c r="AJ273" s="51"/>
      <c r="AK273" s="51"/>
      <c r="AL273" s="215"/>
      <c r="AM273" s="51"/>
      <c r="AN273" s="51"/>
      <c r="AO273" s="51"/>
    </row>
    <row r="274" spans="1:4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16"/>
      <c r="V274" s="216"/>
      <c r="W274" s="216"/>
      <c r="X274" s="216"/>
      <c r="Y274" s="216"/>
      <c r="Z274" s="216"/>
      <c r="AA274" s="216"/>
      <c r="AB274" s="216"/>
      <c r="AC274" s="28"/>
      <c r="AD274" s="51"/>
      <c r="AE274" s="51"/>
      <c r="AF274" s="51"/>
      <c r="AG274" s="51"/>
      <c r="AH274" s="51"/>
      <c r="AI274" s="51"/>
      <c r="AJ274" s="51"/>
      <c r="AK274" s="51"/>
      <c r="AL274" s="215"/>
      <c r="AM274" s="51"/>
      <c r="AN274" s="51"/>
      <c r="AO274" s="51"/>
    </row>
    <row r="275" spans="1:4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16"/>
      <c r="V275" s="216"/>
      <c r="W275" s="216"/>
      <c r="X275" s="216"/>
      <c r="Y275" s="216"/>
      <c r="Z275" s="216"/>
      <c r="AA275" s="216"/>
      <c r="AB275" s="216"/>
      <c r="AC275" s="28"/>
      <c r="AD275" s="51"/>
      <c r="AE275" s="51"/>
      <c r="AF275" s="51"/>
      <c r="AG275" s="51"/>
      <c r="AH275" s="51"/>
      <c r="AI275" s="51"/>
      <c r="AJ275" s="51"/>
      <c r="AK275" s="51"/>
      <c r="AL275" s="215"/>
      <c r="AM275" s="51"/>
      <c r="AN275" s="51"/>
      <c r="AO275" s="51"/>
    </row>
    <row r="276" spans="1:4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16"/>
      <c r="V276" s="216"/>
      <c r="W276" s="216"/>
      <c r="X276" s="216"/>
      <c r="Y276" s="216"/>
      <c r="Z276" s="216"/>
      <c r="AA276" s="216"/>
      <c r="AB276" s="216"/>
      <c r="AC276" s="28"/>
      <c r="AD276" s="51"/>
      <c r="AE276" s="51"/>
      <c r="AF276" s="51"/>
      <c r="AG276" s="51"/>
      <c r="AH276" s="51"/>
      <c r="AI276" s="51"/>
      <c r="AJ276" s="51"/>
      <c r="AK276" s="51"/>
      <c r="AL276" s="215"/>
      <c r="AM276" s="51"/>
      <c r="AN276" s="51"/>
      <c r="AO276" s="51"/>
    </row>
    <row r="277" spans="1:4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16"/>
      <c r="V277" s="216"/>
      <c r="W277" s="216"/>
      <c r="X277" s="216"/>
      <c r="Y277" s="216"/>
      <c r="Z277" s="216"/>
      <c r="AA277" s="216"/>
      <c r="AB277" s="216"/>
      <c r="AC277" s="28"/>
      <c r="AD277" s="51"/>
      <c r="AE277" s="51"/>
      <c r="AF277" s="51"/>
      <c r="AG277" s="51"/>
      <c r="AH277" s="51"/>
      <c r="AI277" s="51"/>
      <c r="AJ277" s="51"/>
      <c r="AK277" s="51"/>
      <c r="AL277" s="215"/>
      <c r="AM277" s="51"/>
      <c r="AN277" s="51"/>
      <c r="AO277" s="51"/>
    </row>
    <row r="278" spans="1:4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16"/>
      <c r="V278" s="216"/>
      <c r="W278" s="216"/>
      <c r="X278" s="216"/>
      <c r="Y278" s="216"/>
      <c r="Z278" s="216"/>
      <c r="AA278" s="216"/>
      <c r="AB278" s="216"/>
      <c r="AC278" s="28"/>
      <c r="AD278" s="51"/>
      <c r="AE278" s="51"/>
      <c r="AF278" s="51"/>
      <c r="AG278" s="51"/>
      <c r="AH278" s="51"/>
      <c r="AI278" s="51"/>
      <c r="AJ278" s="51"/>
      <c r="AK278" s="51"/>
      <c r="AL278" s="215"/>
      <c r="AM278" s="51"/>
      <c r="AN278" s="51"/>
      <c r="AO278" s="51"/>
    </row>
    <row r="279" spans="1:4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16"/>
      <c r="V279" s="216"/>
      <c r="W279" s="216"/>
      <c r="X279" s="216"/>
      <c r="Y279" s="216"/>
      <c r="Z279" s="216"/>
      <c r="AA279" s="216"/>
      <c r="AB279" s="216"/>
      <c r="AC279" s="28"/>
      <c r="AD279" s="51"/>
      <c r="AE279" s="51"/>
      <c r="AF279" s="51"/>
      <c r="AG279" s="51"/>
      <c r="AH279" s="51"/>
      <c r="AI279" s="51"/>
      <c r="AJ279" s="51"/>
      <c r="AK279" s="51"/>
      <c r="AL279" s="215"/>
      <c r="AM279" s="51"/>
      <c r="AN279" s="51"/>
      <c r="AO279" s="51"/>
    </row>
    <row r="280" spans="1:4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16"/>
      <c r="V280" s="216"/>
      <c r="W280" s="216"/>
      <c r="X280" s="216"/>
      <c r="Y280" s="216"/>
      <c r="Z280" s="216"/>
      <c r="AA280" s="216"/>
      <c r="AB280" s="216"/>
      <c r="AC280" s="28"/>
      <c r="AD280" s="51"/>
      <c r="AE280" s="51"/>
      <c r="AF280" s="51"/>
      <c r="AG280" s="51"/>
      <c r="AH280" s="51"/>
      <c r="AI280" s="51"/>
      <c r="AJ280" s="51"/>
      <c r="AK280" s="51"/>
      <c r="AL280" s="215"/>
      <c r="AM280" s="51"/>
      <c r="AN280" s="51"/>
      <c r="AO280" s="51"/>
    </row>
    <row r="281" spans="1:4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16"/>
      <c r="V281" s="216"/>
      <c r="W281" s="216"/>
      <c r="X281" s="216"/>
      <c r="Y281" s="216"/>
      <c r="Z281" s="216"/>
      <c r="AA281" s="216"/>
      <c r="AB281" s="216"/>
      <c r="AC281" s="28"/>
      <c r="AD281" s="51"/>
      <c r="AE281" s="51"/>
      <c r="AF281" s="51"/>
      <c r="AG281" s="51"/>
      <c r="AH281" s="51"/>
      <c r="AI281" s="51"/>
      <c r="AJ281" s="51"/>
      <c r="AK281" s="51"/>
      <c r="AL281" s="215"/>
      <c r="AM281" s="51"/>
      <c r="AN281" s="51"/>
      <c r="AO281" s="51"/>
    </row>
    <row r="282" spans="1:4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16"/>
      <c r="V282" s="216"/>
      <c r="W282" s="216"/>
      <c r="X282" s="216"/>
      <c r="Y282" s="216"/>
      <c r="Z282" s="216"/>
      <c r="AA282" s="216"/>
      <c r="AB282" s="216"/>
      <c r="AC282" s="28"/>
      <c r="AD282" s="51"/>
      <c r="AE282" s="51"/>
      <c r="AF282" s="51"/>
      <c r="AG282" s="51"/>
      <c r="AH282" s="51"/>
      <c r="AI282" s="51"/>
      <c r="AJ282" s="51"/>
      <c r="AK282" s="51"/>
      <c r="AL282" s="215"/>
      <c r="AM282" s="51"/>
      <c r="AN282" s="51"/>
      <c r="AO282" s="51"/>
    </row>
    <row r="283" spans="1:4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16"/>
      <c r="V283" s="216"/>
      <c r="W283" s="216"/>
      <c r="X283" s="216"/>
      <c r="Y283" s="216"/>
      <c r="Z283" s="216"/>
      <c r="AA283" s="216"/>
      <c r="AB283" s="216"/>
      <c r="AC283" s="28"/>
      <c r="AD283" s="51"/>
      <c r="AE283" s="51"/>
      <c r="AF283" s="51"/>
      <c r="AG283" s="51"/>
      <c r="AH283" s="51"/>
      <c r="AI283" s="51"/>
      <c r="AJ283" s="51"/>
      <c r="AK283" s="51"/>
      <c r="AL283" s="215"/>
      <c r="AM283" s="51"/>
      <c r="AN283" s="51"/>
      <c r="AO283" s="51"/>
    </row>
    <row r="284" spans="1:4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16"/>
      <c r="V284" s="216"/>
      <c r="W284" s="216"/>
      <c r="X284" s="216"/>
      <c r="Y284" s="216"/>
      <c r="Z284" s="216"/>
      <c r="AA284" s="216"/>
      <c r="AB284" s="216"/>
      <c r="AC284" s="28"/>
      <c r="AD284" s="51"/>
      <c r="AE284" s="51"/>
      <c r="AF284" s="51"/>
      <c r="AG284" s="51"/>
      <c r="AH284" s="51"/>
      <c r="AI284" s="51"/>
      <c r="AJ284" s="51"/>
      <c r="AK284" s="51"/>
      <c r="AL284" s="215"/>
      <c r="AM284" s="51"/>
      <c r="AN284" s="51"/>
      <c r="AO284" s="51"/>
    </row>
    <row r="285" spans="1:4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16"/>
      <c r="V285" s="216"/>
      <c r="W285" s="216"/>
      <c r="X285" s="216"/>
      <c r="Y285" s="216"/>
      <c r="Z285" s="216"/>
      <c r="AA285" s="216"/>
      <c r="AB285" s="216"/>
      <c r="AC285" s="28"/>
      <c r="AD285" s="51"/>
      <c r="AE285" s="51"/>
      <c r="AF285" s="51"/>
      <c r="AG285" s="51"/>
      <c r="AH285" s="51"/>
      <c r="AI285" s="51"/>
      <c r="AJ285" s="51"/>
      <c r="AK285" s="51"/>
      <c r="AL285" s="215"/>
      <c r="AM285" s="51"/>
      <c r="AN285" s="51"/>
      <c r="AO285" s="51"/>
    </row>
    <row r="286" spans="1:4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16"/>
      <c r="V286" s="216"/>
      <c r="W286" s="216"/>
      <c r="X286" s="216"/>
      <c r="Y286" s="216"/>
      <c r="Z286" s="216"/>
      <c r="AA286" s="216"/>
      <c r="AB286" s="216"/>
      <c r="AC286" s="28"/>
      <c r="AD286" s="51"/>
      <c r="AE286" s="51"/>
      <c r="AF286" s="51"/>
      <c r="AG286" s="51"/>
      <c r="AH286" s="51"/>
      <c r="AI286" s="51"/>
      <c r="AJ286" s="51"/>
      <c r="AK286" s="51"/>
      <c r="AL286" s="215"/>
      <c r="AM286" s="51"/>
      <c r="AN286" s="51"/>
      <c r="AO286" s="51"/>
    </row>
    <row r="287" spans="1:4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16"/>
      <c r="V287" s="216"/>
      <c r="W287" s="216"/>
      <c r="X287" s="216"/>
      <c r="Y287" s="216"/>
      <c r="Z287" s="216"/>
      <c r="AA287" s="216"/>
      <c r="AB287" s="216"/>
      <c r="AC287" s="28"/>
      <c r="AD287" s="51"/>
      <c r="AE287" s="51"/>
      <c r="AF287" s="51"/>
      <c r="AG287" s="51"/>
      <c r="AH287" s="51"/>
      <c r="AI287" s="51"/>
      <c r="AJ287" s="51"/>
      <c r="AK287" s="51"/>
      <c r="AL287" s="215"/>
      <c r="AM287" s="51"/>
      <c r="AN287" s="51"/>
      <c r="AO287" s="51"/>
    </row>
    <row r="288" spans="1:4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16"/>
      <c r="V288" s="216"/>
      <c r="W288" s="216"/>
      <c r="X288" s="216"/>
      <c r="Y288" s="216"/>
      <c r="Z288" s="216"/>
      <c r="AA288" s="216"/>
      <c r="AB288" s="216"/>
      <c r="AC288" s="28"/>
      <c r="AD288" s="51"/>
      <c r="AE288" s="51"/>
      <c r="AF288" s="51"/>
      <c r="AG288" s="51"/>
      <c r="AH288" s="51"/>
      <c r="AI288" s="51"/>
      <c r="AJ288" s="51"/>
      <c r="AK288" s="51"/>
      <c r="AL288" s="215"/>
      <c r="AM288" s="51"/>
      <c r="AN288" s="51"/>
      <c r="AO288" s="51"/>
    </row>
    <row r="289" spans="1:4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16"/>
      <c r="V289" s="216"/>
      <c r="W289" s="216"/>
      <c r="X289" s="216"/>
      <c r="Y289" s="216"/>
      <c r="Z289" s="216"/>
      <c r="AA289" s="216"/>
      <c r="AB289" s="216"/>
      <c r="AC289" s="28"/>
      <c r="AD289" s="51"/>
      <c r="AE289" s="51"/>
      <c r="AF289" s="51"/>
      <c r="AG289" s="51"/>
      <c r="AH289" s="51"/>
      <c r="AI289" s="51"/>
      <c r="AJ289" s="51"/>
      <c r="AK289" s="51"/>
      <c r="AL289" s="215"/>
      <c r="AM289" s="51"/>
      <c r="AN289" s="51"/>
      <c r="AO289" s="51"/>
    </row>
    <row r="290" spans="1:4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16"/>
      <c r="V290" s="216"/>
      <c r="W290" s="216"/>
      <c r="X290" s="216"/>
      <c r="Y290" s="216"/>
      <c r="Z290" s="216"/>
      <c r="AA290" s="216"/>
      <c r="AB290" s="216"/>
      <c r="AC290" s="28"/>
      <c r="AD290" s="51"/>
      <c r="AE290" s="51"/>
      <c r="AF290" s="51"/>
      <c r="AG290" s="51"/>
      <c r="AH290" s="51"/>
      <c r="AI290" s="51"/>
      <c r="AJ290" s="51"/>
      <c r="AK290" s="51"/>
      <c r="AL290" s="215"/>
      <c r="AM290" s="51"/>
      <c r="AN290" s="51"/>
      <c r="AO290" s="51"/>
    </row>
    <row r="291" spans="1:4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16"/>
      <c r="V291" s="216"/>
      <c r="W291" s="216"/>
      <c r="X291" s="216"/>
      <c r="Y291" s="216"/>
      <c r="Z291" s="216"/>
      <c r="AA291" s="216"/>
      <c r="AB291" s="216"/>
      <c r="AC291" s="28"/>
      <c r="AD291" s="51"/>
      <c r="AE291" s="51"/>
      <c r="AF291" s="51"/>
      <c r="AG291" s="51"/>
      <c r="AH291" s="51"/>
      <c r="AI291" s="51"/>
      <c r="AJ291" s="51"/>
      <c r="AK291" s="51"/>
      <c r="AL291" s="215"/>
      <c r="AM291" s="51"/>
      <c r="AN291" s="51"/>
      <c r="AO291" s="51"/>
    </row>
    <row r="292" spans="1:4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16"/>
      <c r="V292" s="216"/>
      <c r="W292" s="216"/>
      <c r="X292" s="216"/>
      <c r="Y292" s="216"/>
      <c r="Z292" s="216"/>
      <c r="AA292" s="216"/>
      <c r="AB292" s="216"/>
      <c r="AC292" s="28"/>
      <c r="AD292" s="51"/>
      <c r="AE292" s="51"/>
      <c r="AF292" s="51"/>
      <c r="AG292" s="51"/>
      <c r="AH292" s="51"/>
      <c r="AI292" s="51"/>
      <c r="AJ292" s="51"/>
      <c r="AK292" s="51"/>
      <c r="AL292" s="215"/>
      <c r="AM292" s="51"/>
      <c r="AN292" s="51"/>
      <c r="AO292" s="51"/>
    </row>
    <row r="293" spans="1:4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16"/>
      <c r="V293" s="216"/>
      <c r="W293" s="216"/>
      <c r="X293" s="216"/>
      <c r="Y293" s="216"/>
      <c r="Z293" s="216"/>
      <c r="AA293" s="216"/>
      <c r="AB293" s="216"/>
      <c r="AC293" s="28"/>
      <c r="AD293" s="51"/>
      <c r="AE293" s="51"/>
      <c r="AF293" s="51"/>
      <c r="AG293" s="51"/>
      <c r="AH293" s="51"/>
      <c r="AI293" s="51"/>
      <c r="AJ293" s="51"/>
      <c r="AK293" s="51"/>
      <c r="AL293" s="215"/>
      <c r="AM293" s="51"/>
      <c r="AN293" s="51"/>
      <c r="AO293" s="51"/>
    </row>
    <row r="294" spans="1:4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16"/>
      <c r="V294" s="216"/>
      <c r="W294" s="216"/>
      <c r="X294" s="216"/>
      <c r="Y294" s="216"/>
      <c r="Z294" s="216"/>
      <c r="AA294" s="216"/>
      <c r="AB294" s="216"/>
      <c r="AC294" s="28"/>
      <c r="AD294" s="51"/>
      <c r="AE294" s="51"/>
      <c r="AF294" s="51"/>
      <c r="AG294" s="51"/>
      <c r="AH294" s="51"/>
      <c r="AI294" s="51"/>
      <c r="AJ294" s="51"/>
      <c r="AK294" s="51"/>
      <c r="AL294" s="215"/>
      <c r="AM294" s="51"/>
      <c r="AN294" s="51"/>
      <c r="AO294" s="51"/>
    </row>
    <row r="295" spans="1:4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16"/>
      <c r="V295" s="216"/>
      <c r="W295" s="216"/>
      <c r="X295" s="216"/>
      <c r="Y295" s="216"/>
      <c r="Z295" s="216"/>
      <c r="AA295" s="216"/>
      <c r="AB295" s="216"/>
      <c r="AC295" s="28"/>
      <c r="AD295" s="51"/>
      <c r="AE295" s="51"/>
      <c r="AF295" s="51"/>
      <c r="AG295" s="51"/>
      <c r="AH295" s="51"/>
      <c r="AI295" s="51"/>
      <c r="AJ295" s="51"/>
      <c r="AK295" s="51"/>
      <c r="AL295" s="215"/>
      <c r="AM295" s="51"/>
      <c r="AN295" s="51"/>
      <c r="AO295" s="51"/>
    </row>
    <row r="296" spans="1:4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16"/>
      <c r="V296" s="216"/>
      <c r="W296" s="216"/>
      <c r="X296" s="216"/>
      <c r="Y296" s="216"/>
      <c r="Z296" s="216"/>
      <c r="AA296" s="216"/>
      <c r="AB296" s="216"/>
      <c r="AC296" s="28"/>
      <c r="AD296" s="51"/>
      <c r="AE296" s="51"/>
      <c r="AF296" s="51"/>
      <c r="AG296" s="51"/>
      <c r="AH296" s="51"/>
      <c r="AI296" s="51"/>
      <c r="AJ296" s="51"/>
      <c r="AK296" s="51"/>
      <c r="AL296" s="215"/>
      <c r="AM296" s="51"/>
      <c r="AN296" s="51"/>
      <c r="AO296" s="51"/>
    </row>
    <row r="297" spans="1:4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16"/>
      <c r="V297" s="216"/>
      <c r="W297" s="216"/>
      <c r="X297" s="216"/>
      <c r="Y297" s="216"/>
      <c r="Z297" s="216"/>
      <c r="AA297" s="216"/>
      <c r="AB297" s="216"/>
      <c r="AC297" s="28"/>
      <c r="AD297" s="51"/>
      <c r="AE297" s="51"/>
      <c r="AF297" s="51"/>
      <c r="AG297" s="51"/>
      <c r="AH297" s="51"/>
      <c r="AI297" s="51"/>
      <c r="AJ297" s="51"/>
      <c r="AK297" s="51"/>
      <c r="AL297" s="215"/>
      <c r="AM297" s="51"/>
      <c r="AN297" s="51"/>
      <c r="AO297" s="51"/>
    </row>
    <row r="298" spans="1:4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16"/>
      <c r="V298" s="216"/>
      <c r="W298" s="216"/>
      <c r="X298" s="216"/>
      <c r="Y298" s="216"/>
      <c r="Z298" s="216"/>
      <c r="AA298" s="216"/>
      <c r="AB298" s="216"/>
      <c r="AC298" s="28"/>
      <c r="AD298" s="51"/>
      <c r="AE298" s="51"/>
      <c r="AF298" s="51"/>
      <c r="AG298" s="51"/>
      <c r="AH298" s="51"/>
      <c r="AI298" s="51"/>
      <c r="AJ298" s="51"/>
      <c r="AK298" s="51"/>
      <c r="AL298" s="215"/>
      <c r="AM298" s="51"/>
      <c r="AN298" s="51"/>
      <c r="AO298" s="51"/>
    </row>
    <row r="299" spans="1:4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16"/>
      <c r="V299" s="216"/>
      <c r="W299" s="216"/>
      <c r="X299" s="216"/>
      <c r="Y299" s="216"/>
      <c r="Z299" s="216"/>
      <c r="AA299" s="216"/>
      <c r="AB299" s="216"/>
      <c r="AC299" s="28"/>
      <c r="AD299" s="51"/>
      <c r="AE299" s="51"/>
      <c r="AF299" s="51"/>
      <c r="AG299" s="51"/>
      <c r="AH299" s="51"/>
      <c r="AI299" s="51"/>
      <c r="AJ299" s="51"/>
      <c r="AK299" s="51"/>
      <c r="AL299" s="215"/>
      <c r="AM299" s="51"/>
      <c r="AN299" s="51"/>
      <c r="AO299" s="51"/>
    </row>
    <row r="300" spans="1:4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16"/>
      <c r="V300" s="216"/>
      <c r="W300" s="216"/>
      <c r="X300" s="216"/>
      <c r="Y300" s="216"/>
      <c r="Z300" s="216"/>
      <c r="AA300" s="216"/>
      <c r="AB300" s="216"/>
      <c r="AC300" s="28"/>
      <c r="AD300" s="51"/>
      <c r="AE300" s="51"/>
      <c r="AF300" s="51"/>
      <c r="AG300" s="51"/>
      <c r="AH300" s="51"/>
      <c r="AI300" s="51"/>
      <c r="AJ300" s="51"/>
      <c r="AK300" s="51"/>
      <c r="AL300" s="215"/>
      <c r="AM300" s="51"/>
      <c r="AN300" s="51"/>
      <c r="AO300" s="51"/>
    </row>
    <row r="301" spans="1:4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16"/>
      <c r="V301" s="216"/>
      <c r="W301" s="216"/>
      <c r="X301" s="216"/>
      <c r="Y301" s="216"/>
      <c r="Z301" s="216"/>
      <c r="AA301" s="216"/>
      <c r="AB301" s="216"/>
      <c r="AC301" s="28"/>
      <c r="AD301" s="51"/>
      <c r="AE301" s="51"/>
      <c r="AF301" s="51"/>
      <c r="AG301" s="51"/>
      <c r="AH301" s="51"/>
      <c r="AI301" s="51"/>
      <c r="AJ301" s="51"/>
      <c r="AK301" s="51"/>
      <c r="AL301" s="215"/>
      <c r="AM301" s="51"/>
      <c r="AN301" s="51"/>
      <c r="AO301" s="51"/>
    </row>
    <row r="302" spans="1:4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16"/>
      <c r="V302" s="216"/>
      <c r="W302" s="216"/>
      <c r="X302" s="216"/>
      <c r="Y302" s="216"/>
      <c r="Z302" s="216"/>
      <c r="AA302" s="216"/>
      <c r="AB302" s="216"/>
      <c r="AC302" s="28"/>
      <c r="AD302" s="51"/>
      <c r="AE302" s="51"/>
      <c r="AF302" s="51"/>
      <c r="AG302" s="51"/>
      <c r="AH302" s="51"/>
      <c r="AI302" s="51"/>
      <c r="AJ302" s="51"/>
      <c r="AK302" s="51"/>
      <c r="AL302" s="215"/>
      <c r="AM302" s="51"/>
      <c r="AN302" s="51"/>
    </row>
    <row r="303" spans="1:4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16"/>
      <c r="V303" s="216"/>
      <c r="W303" s="216"/>
      <c r="X303" s="216"/>
      <c r="Y303" s="216"/>
      <c r="Z303" s="216"/>
      <c r="AA303" s="216"/>
      <c r="AB303" s="216"/>
      <c r="AC303" s="28"/>
      <c r="AD303" s="51"/>
      <c r="AE303" s="51"/>
      <c r="AF303" s="51"/>
      <c r="AG303" s="51"/>
      <c r="AH303" s="51"/>
      <c r="AI303" s="51"/>
      <c r="AJ303" s="51"/>
      <c r="AK303" s="51"/>
      <c r="AL303" s="215"/>
      <c r="AM303" s="51"/>
      <c r="AN303" s="51"/>
    </row>
    <row r="304" spans="1:4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16"/>
      <c r="V304" s="216"/>
      <c r="W304" s="216"/>
      <c r="X304" s="216"/>
      <c r="Y304" s="216"/>
      <c r="Z304" s="216"/>
      <c r="AA304" s="216"/>
      <c r="AB304" s="216"/>
      <c r="AC304" s="28"/>
      <c r="AD304" s="51"/>
      <c r="AE304" s="51"/>
      <c r="AF304" s="51"/>
      <c r="AG304" s="51"/>
      <c r="AH304" s="51"/>
      <c r="AI304" s="51"/>
      <c r="AJ304" s="51"/>
      <c r="AK304" s="51"/>
      <c r="AL304" s="215"/>
    </row>
    <row r="305" spans="1:38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16"/>
      <c r="V305" s="216"/>
      <c r="W305" s="216"/>
      <c r="X305" s="216"/>
      <c r="Y305" s="216"/>
      <c r="Z305" s="216"/>
      <c r="AA305" s="216"/>
      <c r="AB305" s="216"/>
      <c r="AC305" s="28"/>
      <c r="AD305" s="51"/>
      <c r="AE305" s="51"/>
      <c r="AF305" s="51"/>
      <c r="AG305" s="51"/>
      <c r="AH305" s="51"/>
      <c r="AI305" s="51"/>
      <c r="AJ305" s="51"/>
      <c r="AK305" s="51"/>
      <c r="AL305" s="215"/>
    </row>
    <row r="306" spans="1:38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16"/>
      <c r="V306" s="216"/>
      <c r="W306" s="216"/>
      <c r="X306" s="216"/>
      <c r="Y306" s="216"/>
      <c r="Z306" s="216"/>
      <c r="AA306" s="216"/>
      <c r="AB306" s="216"/>
      <c r="AC306" s="28"/>
      <c r="AD306" s="51"/>
      <c r="AE306" s="51"/>
      <c r="AF306" s="51"/>
      <c r="AG306" s="51"/>
      <c r="AH306" s="51"/>
      <c r="AI306" s="51"/>
      <c r="AJ306" s="51"/>
      <c r="AK306" s="51"/>
      <c r="AL306" s="215"/>
    </row>
    <row r="307" spans="1:38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16"/>
      <c r="V307" s="216"/>
      <c r="W307" s="216"/>
      <c r="X307" s="216"/>
      <c r="Y307" s="216"/>
      <c r="Z307" s="216"/>
      <c r="AA307" s="216"/>
      <c r="AB307" s="216"/>
      <c r="AC307" s="28"/>
      <c r="AD307" s="51"/>
      <c r="AE307" s="51"/>
      <c r="AF307" s="51"/>
      <c r="AG307" s="51"/>
      <c r="AH307" s="51"/>
      <c r="AI307" s="51"/>
      <c r="AJ307" s="51"/>
      <c r="AK307" s="51"/>
      <c r="AL307" s="215"/>
    </row>
    <row r="308" spans="1:38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16"/>
      <c r="V308" s="216"/>
      <c r="W308" s="216"/>
      <c r="X308" s="216"/>
      <c r="Y308" s="216"/>
      <c r="Z308" s="216"/>
      <c r="AA308" s="216"/>
      <c r="AB308" s="216"/>
      <c r="AC308" s="28"/>
      <c r="AD308" s="51"/>
      <c r="AE308" s="51"/>
      <c r="AF308" s="51"/>
      <c r="AG308" s="51"/>
      <c r="AH308" s="51"/>
      <c r="AI308" s="51"/>
      <c r="AJ308" s="51"/>
      <c r="AK308" s="51"/>
      <c r="AL308" s="215"/>
    </row>
    <row r="309" spans="1:38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16"/>
      <c r="V309" s="216"/>
      <c r="W309" s="216"/>
      <c r="X309" s="216"/>
      <c r="Y309" s="216"/>
      <c r="Z309" s="216"/>
      <c r="AA309" s="216"/>
      <c r="AB309" s="216"/>
      <c r="AC309" s="28"/>
      <c r="AD309" s="51"/>
      <c r="AE309" s="51"/>
      <c r="AF309" s="51"/>
      <c r="AG309" s="51"/>
      <c r="AH309" s="51"/>
      <c r="AI309" s="51"/>
      <c r="AJ309" s="51"/>
      <c r="AK309" s="51"/>
      <c r="AL309" s="215"/>
    </row>
    <row r="310" spans="1:38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16"/>
      <c r="V310" s="216"/>
      <c r="W310" s="216"/>
      <c r="X310" s="216"/>
      <c r="Y310" s="216"/>
      <c r="Z310" s="216"/>
      <c r="AA310" s="216"/>
      <c r="AB310" s="216"/>
      <c r="AC310" s="28"/>
      <c r="AD310" s="51"/>
      <c r="AE310" s="51"/>
      <c r="AF310" s="51"/>
      <c r="AG310" s="51"/>
      <c r="AH310" s="51"/>
      <c r="AI310" s="51"/>
      <c r="AJ310" s="51"/>
      <c r="AK310" s="51"/>
      <c r="AL310" s="215"/>
    </row>
    <row r="311" spans="1:38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16"/>
      <c r="V311" s="216"/>
      <c r="W311" s="216"/>
      <c r="X311" s="216"/>
      <c r="Y311" s="216"/>
      <c r="Z311" s="216"/>
      <c r="AA311" s="216"/>
      <c r="AB311" s="216"/>
      <c r="AC311" s="28"/>
      <c r="AD311" s="51"/>
      <c r="AE311" s="51"/>
      <c r="AF311" s="51"/>
      <c r="AG311" s="51"/>
      <c r="AH311" s="51"/>
      <c r="AI311" s="51"/>
      <c r="AJ311" s="51"/>
      <c r="AK311" s="51"/>
      <c r="AL311" s="215"/>
    </row>
    <row r="312" spans="1:38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16"/>
      <c r="V312" s="216"/>
      <c r="W312" s="216"/>
      <c r="X312" s="216"/>
      <c r="Y312" s="216"/>
      <c r="Z312" s="216"/>
      <c r="AA312" s="216"/>
      <c r="AB312" s="216"/>
      <c r="AC312" s="28"/>
      <c r="AD312" s="51"/>
      <c r="AE312" s="51"/>
      <c r="AF312" s="51"/>
      <c r="AG312" s="51"/>
      <c r="AH312" s="51"/>
      <c r="AI312" s="51"/>
      <c r="AJ312" s="51"/>
      <c r="AK312" s="51"/>
      <c r="AL312" s="215"/>
    </row>
    <row r="313" spans="1:38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16"/>
      <c r="V313" s="216"/>
      <c r="W313" s="216"/>
      <c r="X313" s="216"/>
      <c r="Y313" s="216"/>
      <c r="Z313" s="216"/>
      <c r="AA313" s="216"/>
      <c r="AB313" s="216"/>
      <c r="AC313" s="28"/>
      <c r="AD313" s="51"/>
      <c r="AE313" s="51"/>
      <c r="AF313" s="51"/>
      <c r="AG313" s="51"/>
      <c r="AH313" s="51"/>
      <c r="AI313" s="51"/>
      <c r="AJ313" s="51"/>
      <c r="AK313" s="51"/>
      <c r="AL313" s="215"/>
    </row>
    <row r="314" spans="1:38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16"/>
      <c r="V314" s="216"/>
      <c r="W314" s="216"/>
      <c r="X314" s="216"/>
      <c r="Y314" s="216"/>
      <c r="Z314" s="216"/>
      <c r="AA314" s="216"/>
      <c r="AB314" s="216"/>
      <c r="AC314" s="28"/>
      <c r="AD314" s="51"/>
      <c r="AE314" s="51"/>
      <c r="AF314" s="51"/>
      <c r="AG314" s="51"/>
      <c r="AH314" s="51"/>
      <c r="AI314" s="51"/>
      <c r="AJ314" s="51"/>
      <c r="AK314" s="51"/>
      <c r="AL314" s="215"/>
    </row>
    <row r="315" spans="1:38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16"/>
      <c r="V315" s="216"/>
      <c r="W315" s="216"/>
      <c r="X315" s="216"/>
      <c r="Y315" s="216"/>
      <c r="Z315" s="216"/>
      <c r="AA315" s="216"/>
      <c r="AB315" s="216"/>
      <c r="AC315" s="28"/>
      <c r="AD315" s="51"/>
      <c r="AE315" s="51"/>
      <c r="AF315" s="51"/>
      <c r="AG315" s="51"/>
      <c r="AH315" s="51"/>
      <c r="AI315" s="51"/>
      <c r="AJ315" s="51"/>
      <c r="AK315" s="51"/>
      <c r="AL315" s="215"/>
    </row>
    <row r="316" spans="1:38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16"/>
      <c r="V316" s="216"/>
      <c r="W316" s="216"/>
      <c r="X316" s="216"/>
      <c r="Y316" s="216"/>
      <c r="Z316" s="216"/>
      <c r="AA316" s="216"/>
      <c r="AB316" s="216"/>
      <c r="AC316" s="28"/>
      <c r="AD316" s="51"/>
      <c r="AE316" s="51"/>
      <c r="AF316" s="51"/>
      <c r="AG316" s="51"/>
      <c r="AH316" s="51"/>
      <c r="AI316" s="51"/>
      <c r="AJ316" s="51"/>
      <c r="AK316" s="51"/>
      <c r="AL316" s="215"/>
    </row>
    <row r="317" spans="1:38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16"/>
      <c r="V317" s="216"/>
      <c r="W317" s="216"/>
      <c r="X317" s="216"/>
      <c r="Y317" s="216"/>
      <c r="Z317" s="216"/>
      <c r="AA317" s="216"/>
      <c r="AB317" s="216"/>
      <c r="AC317" s="28"/>
      <c r="AD317" s="51"/>
      <c r="AE317" s="51"/>
      <c r="AF317" s="51"/>
      <c r="AG317" s="51"/>
      <c r="AH317" s="51"/>
      <c r="AI317" s="51"/>
      <c r="AJ317" s="51"/>
      <c r="AK317" s="51"/>
      <c r="AL317" s="215"/>
    </row>
    <row r="318" spans="1:38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16"/>
      <c r="V318" s="216"/>
      <c r="W318" s="216"/>
      <c r="X318" s="216"/>
      <c r="Y318" s="216"/>
      <c r="Z318" s="216"/>
      <c r="AA318" s="216"/>
      <c r="AB318" s="216"/>
      <c r="AC318" s="28"/>
      <c r="AD318" s="51"/>
      <c r="AE318" s="51"/>
      <c r="AF318" s="51"/>
      <c r="AG318" s="51"/>
      <c r="AH318" s="51"/>
      <c r="AI318" s="51"/>
      <c r="AJ318" s="51"/>
      <c r="AK318" s="51"/>
      <c r="AL318" s="215"/>
    </row>
    <row r="319" spans="1:38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16"/>
      <c r="V319" s="216"/>
      <c r="W319" s="216"/>
      <c r="X319" s="216"/>
      <c r="Y319" s="216"/>
      <c r="Z319" s="216"/>
      <c r="AA319" s="216"/>
      <c r="AB319" s="216"/>
      <c r="AC319" s="28"/>
      <c r="AD319" s="51"/>
      <c r="AE319" s="51"/>
      <c r="AF319" s="51"/>
      <c r="AG319" s="51"/>
      <c r="AH319" s="51"/>
      <c r="AI319" s="51"/>
      <c r="AJ319" s="51"/>
      <c r="AK319" s="51"/>
      <c r="AL319" s="215"/>
    </row>
    <row r="320" spans="1:38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16"/>
      <c r="V320" s="216"/>
      <c r="W320" s="216"/>
      <c r="X320" s="216"/>
      <c r="Y320" s="216"/>
      <c r="Z320" s="216"/>
      <c r="AA320" s="216"/>
      <c r="AB320" s="216"/>
      <c r="AC320" s="28"/>
      <c r="AD320" s="51"/>
      <c r="AE320" s="51"/>
      <c r="AF320" s="51"/>
      <c r="AG320" s="51"/>
      <c r="AH320" s="51"/>
      <c r="AI320" s="51"/>
      <c r="AJ320" s="51"/>
      <c r="AK320" s="51"/>
      <c r="AL320" s="215"/>
    </row>
    <row r="321" spans="1:38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16"/>
      <c r="V321" s="216"/>
      <c r="W321" s="216"/>
      <c r="X321" s="216"/>
      <c r="Y321" s="216"/>
      <c r="Z321" s="216"/>
      <c r="AA321" s="216"/>
      <c r="AB321" s="216"/>
      <c r="AC321" s="28"/>
      <c r="AD321" s="51"/>
      <c r="AE321" s="51"/>
      <c r="AF321" s="51"/>
      <c r="AG321" s="51"/>
      <c r="AH321" s="51"/>
      <c r="AI321" s="51"/>
      <c r="AJ321" s="51"/>
      <c r="AK321" s="51"/>
      <c r="AL321" s="215"/>
    </row>
    <row r="322" spans="1:38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16"/>
      <c r="V322" s="216"/>
      <c r="W322" s="216"/>
      <c r="X322" s="216"/>
      <c r="Y322" s="216"/>
      <c r="Z322" s="216"/>
      <c r="AA322" s="216"/>
      <c r="AB322" s="216"/>
      <c r="AC322" s="28"/>
      <c r="AD322" s="51"/>
      <c r="AE322" s="51"/>
      <c r="AF322" s="51"/>
      <c r="AG322" s="51"/>
      <c r="AH322" s="51"/>
      <c r="AI322" s="51"/>
      <c r="AJ322" s="51"/>
      <c r="AK322" s="51"/>
      <c r="AL322" s="215"/>
    </row>
    <row r="323" spans="1:38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16"/>
      <c r="V323" s="216"/>
      <c r="W323" s="216"/>
      <c r="X323" s="216"/>
      <c r="Y323" s="216"/>
      <c r="Z323" s="216"/>
      <c r="AA323" s="216"/>
      <c r="AB323" s="216"/>
      <c r="AC323" s="28"/>
      <c r="AD323" s="51"/>
      <c r="AE323" s="51"/>
      <c r="AF323" s="51"/>
      <c r="AG323" s="51"/>
      <c r="AH323" s="51"/>
      <c r="AI323" s="51"/>
      <c r="AJ323" s="51"/>
      <c r="AK323" s="51"/>
      <c r="AL323" s="215"/>
    </row>
    <row r="324" spans="1:38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16"/>
      <c r="V324" s="216"/>
      <c r="W324" s="216"/>
      <c r="X324" s="216"/>
      <c r="Y324" s="216"/>
      <c r="Z324" s="216"/>
      <c r="AA324" s="216"/>
      <c r="AB324" s="216"/>
      <c r="AC324" s="28"/>
      <c r="AD324" s="51"/>
      <c r="AE324" s="51"/>
      <c r="AF324" s="51"/>
      <c r="AG324" s="51"/>
      <c r="AH324" s="51"/>
      <c r="AI324" s="51"/>
      <c r="AJ324" s="51"/>
      <c r="AK324" s="51"/>
      <c r="AL324" s="215"/>
    </row>
    <row r="325" spans="1:38" x14ac:dyDescent="0.25">
      <c r="A325" s="51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16"/>
      <c r="V325" s="216"/>
      <c r="W325" s="216"/>
      <c r="X325" s="216"/>
      <c r="Y325" s="216"/>
      <c r="Z325" s="216"/>
      <c r="AA325" s="216"/>
      <c r="AB325" s="216"/>
      <c r="AC325" s="28"/>
      <c r="AD325" s="51"/>
      <c r="AE325" s="51"/>
      <c r="AF325" s="51"/>
      <c r="AG325" s="51"/>
      <c r="AH325" s="51"/>
      <c r="AI325" s="51"/>
      <c r="AJ325" s="51"/>
      <c r="AK325" s="51"/>
      <c r="AL325" s="215"/>
    </row>
    <row r="326" spans="1:38" x14ac:dyDescent="0.25">
      <c r="A326" s="51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16"/>
      <c r="V326" s="216"/>
      <c r="W326" s="216"/>
      <c r="X326" s="216"/>
      <c r="Y326" s="216"/>
      <c r="Z326" s="216"/>
      <c r="AA326" s="216"/>
      <c r="AB326" s="216"/>
      <c r="AC326" s="28"/>
      <c r="AD326" s="51"/>
      <c r="AE326" s="51"/>
      <c r="AF326" s="51"/>
      <c r="AG326" s="51"/>
      <c r="AH326" s="51"/>
      <c r="AI326" s="51"/>
      <c r="AJ326" s="51"/>
      <c r="AK326" s="51"/>
      <c r="AL326" s="215"/>
    </row>
    <row r="327" spans="1:38" x14ac:dyDescent="0.2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16"/>
      <c r="V327" s="216"/>
      <c r="W327" s="216"/>
      <c r="X327" s="216"/>
      <c r="Y327" s="216"/>
      <c r="Z327" s="216"/>
      <c r="AA327" s="216"/>
      <c r="AB327" s="216"/>
      <c r="AC327" s="28"/>
      <c r="AD327" s="51"/>
      <c r="AE327" s="51"/>
      <c r="AF327" s="51"/>
      <c r="AG327" s="51"/>
      <c r="AH327" s="51"/>
      <c r="AI327" s="51"/>
      <c r="AJ327" s="51"/>
      <c r="AK327" s="51"/>
      <c r="AL327" s="215"/>
    </row>
    <row r="328" spans="1:38" x14ac:dyDescent="0.2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16"/>
      <c r="V328" s="216"/>
      <c r="W328" s="216"/>
      <c r="X328" s="216"/>
      <c r="Y328" s="216"/>
      <c r="Z328" s="216"/>
      <c r="AA328" s="216"/>
      <c r="AB328" s="216"/>
      <c r="AC328" s="28"/>
      <c r="AD328" s="51"/>
      <c r="AE328" s="51"/>
      <c r="AF328" s="51"/>
      <c r="AG328" s="51"/>
      <c r="AH328" s="51"/>
      <c r="AI328" s="51"/>
      <c r="AJ328" s="51"/>
      <c r="AK328" s="51"/>
      <c r="AL328" s="215"/>
    </row>
    <row r="329" spans="1:38" x14ac:dyDescent="0.2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16"/>
      <c r="V329" s="216"/>
      <c r="W329" s="216"/>
      <c r="X329" s="216"/>
      <c r="Y329" s="216"/>
      <c r="Z329" s="216"/>
      <c r="AA329" s="216"/>
      <c r="AB329" s="216"/>
      <c r="AC329" s="28"/>
      <c r="AD329" s="51"/>
      <c r="AE329" s="51"/>
      <c r="AF329" s="51"/>
      <c r="AG329" s="51"/>
      <c r="AH329" s="51"/>
      <c r="AI329" s="51"/>
      <c r="AJ329" s="51"/>
      <c r="AK329" s="51"/>
      <c r="AL329" s="215"/>
    </row>
    <row r="330" spans="1:38" x14ac:dyDescent="0.2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16"/>
      <c r="V330" s="216"/>
      <c r="W330" s="216"/>
      <c r="X330" s="216"/>
      <c r="Y330" s="216"/>
      <c r="Z330" s="216"/>
      <c r="AA330" s="216"/>
      <c r="AB330" s="216"/>
      <c r="AC330" s="28"/>
      <c r="AD330" s="51"/>
      <c r="AE330" s="51"/>
      <c r="AF330" s="51"/>
      <c r="AG330" s="51"/>
      <c r="AH330" s="51"/>
      <c r="AI330" s="51"/>
      <c r="AJ330" s="51"/>
      <c r="AK330" s="51"/>
      <c r="AL330" s="215"/>
    </row>
    <row r="331" spans="1:38" x14ac:dyDescent="0.25">
      <c r="B331" s="40"/>
      <c r="C331" s="40"/>
      <c r="D331" s="40"/>
      <c r="E331" s="40"/>
      <c r="F331" s="40"/>
      <c r="G331" s="51"/>
      <c r="H331" s="51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16"/>
      <c r="V331" s="216"/>
      <c r="W331" s="216"/>
      <c r="X331" s="216"/>
      <c r="Y331" s="216"/>
      <c r="Z331" s="216"/>
      <c r="AA331" s="216"/>
      <c r="AB331" s="216"/>
      <c r="AC331" s="28"/>
      <c r="AD331" s="51"/>
      <c r="AE331" s="51"/>
      <c r="AF331" s="51"/>
      <c r="AG331" s="51"/>
      <c r="AH331" s="51"/>
      <c r="AI331" s="51"/>
      <c r="AJ331" s="51"/>
      <c r="AK331" s="51"/>
      <c r="AL331" s="215"/>
    </row>
    <row r="332" spans="1:38" x14ac:dyDescent="0.25">
      <c r="B332" s="40"/>
      <c r="C332" s="40"/>
      <c r="D332" s="40"/>
      <c r="E332" s="51"/>
      <c r="F332" s="51"/>
      <c r="G332" s="51"/>
      <c r="H332" s="51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16"/>
      <c r="V332" s="216"/>
      <c r="W332" s="216"/>
      <c r="X332" s="216"/>
      <c r="Y332" s="216"/>
      <c r="Z332" s="216"/>
      <c r="AA332" s="216"/>
      <c r="AB332" s="216"/>
      <c r="AC332" s="28"/>
      <c r="AD332" s="51"/>
      <c r="AE332" s="51"/>
      <c r="AF332" s="51"/>
      <c r="AG332" s="51"/>
      <c r="AH332" s="51"/>
      <c r="AI332" s="51"/>
      <c r="AJ332" s="51"/>
      <c r="AK332" s="51"/>
      <c r="AL332" s="215"/>
    </row>
    <row r="333" spans="1:38" x14ac:dyDescent="0.25">
      <c r="B333" s="51"/>
      <c r="C333" s="51"/>
      <c r="D333" s="51"/>
      <c r="E333" s="51"/>
      <c r="F333" s="51"/>
      <c r="I333" s="51"/>
      <c r="J333" s="4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216"/>
      <c r="V333" s="216"/>
      <c r="W333" s="216"/>
      <c r="X333" s="216"/>
      <c r="Y333" s="216"/>
      <c r="Z333" s="216"/>
      <c r="AA333" s="216"/>
      <c r="AB333" s="216"/>
      <c r="AC333" s="28"/>
      <c r="AD333" s="51"/>
      <c r="AE333" s="51"/>
      <c r="AF333" s="51"/>
      <c r="AG333" s="51"/>
      <c r="AH333" s="51"/>
      <c r="AI333" s="51"/>
      <c r="AJ333" s="51"/>
      <c r="AK333" s="51"/>
      <c r="AL333" s="215"/>
    </row>
    <row r="334" spans="1:38" x14ac:dyDescent="0.25">
      <c r="B334" s="51"/>
      <c r="C334" s="51"/>
      <c r="D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216"/>
      <c r="V334" s="216"/>
      <c r="W334" s="216"/>
      <c r="X334" s="216"/>
      <c r="Y334" s="216"/>
      <c r="Z334" s="216"/>
      <c r="AA334" s="216"/>
      <c r="AB334" s="216"/>
      <c r="AC334" s="28"/>
      <c r="AD334" s="51"/>
      <c r="AE334" s="51"/>
      <c r="AF334" s="51"/>
      <c r="AG334" s="51"/>
      <c r="AH334" s="51"/>
      <c r="AI334" s="51"/>
      <c r="AJ334" s="51"/>
      <c r="AK334" s="51"/>
      <c r="AL334" s="215"/>
    </row>
    <row r="335" spans="1:38" x14ac:dyDescent="0.25">
      <c r="J335" s="51"/>
      <c r="S335" s="51"/>
      <c r="T335" s="51"/>
      <c r="U335" s="216"/>
      <c r="V335" s="216"/>
      <c r="W335" s="216"/>
      <c r="X335" s="216"/>
      <c r="Y335" s="216"/>
      <c r="Z335" s="216"/>
      <c r="AA335" s="216"/>
      <c r="AB335" s="216"/>
      <c r="AC335" s="28"/>
      <c r="AD335" s="51"/>
      <c r="AE335" s="51"/>
      <c r="AF335" s="51"/>
      <c r="AG335" s="51"/>
      <c r="AH335" s="51"/>
      <c r="AI335" s="51"/>
      <c r="AJ335" s="51"/>
      <c r="AK335" s="51"/>
      <c r="AL335" s="215"/>
    </row>
    <row r="336" spans="1:38" x14ac:dyDescent="0.25">
      <c r="S336" s="51"/>
      <c r="T336" s="51"/>
      <c r="U336" s="216"/>
      <c r="V336" s="216"/>
      <c r="W336" s="216"/>
      <c r="X336" s="216"/>
      <c r="Y336" s="216"/>
      <c r="Z336" s="216"/>
      <c r="AA336" s="216"/>
      <c r="AB336" s="216"/>
      <c r="AC336" s="28"/>
      <c r="AD336" s="51"/>
      <c r="AE336" s="51"/>
      <c r="AF336" s="51"/>
      <c r="AG336" s="51"/>
      <c r="AH336" s="51"/>
      <c r="AI336" s="51"/>
      <c r="AJ336" s="51"/>
      <c r="AK336" s="51"/>
      <c r="AL336" s="215"/>
    </row>
    <row r="337" spans="19:38" x14ac:dyDescent="0.25">
      <c r="S337" s="51"/>
      <c r="T337" s="51"/>
      <c r="U337" s="216"/>
      <c r="V337" s="216"/>
      <c r="W337" s="216"/>
      <c r="X337" s="216"/>
      <c r="Y337" s="216"/>
      <c r="Z337" s="216"/>
      <c r="AA337" s="216"/>
      <c r="AB337" s="216"/>
      <c r="AC337" s="28"/>
      <c r="AD337" s="51"/>
      <c r="AE337" s="51"/>
      <c r="AF337" s="51"/>
      <c r="AG337" s="51"/>
      <c r="AH337" s="51"/>
      <c r="AI337" s="51"/>
      <c r="AJ337" s="51"/>
      <c r="AK337" s="51"/>
      <c r="AL337" s="215"/>
    </row>
    <row r="338" spans="19:38" x14ac:dyDescent="0.25">
      <c r="S338" s="51"/>
      <c r="T338" s="51"/>
      <c r="U338" s="216"/>
      <c r="V338" s="216"/>
      <c r="W338" s="216"/>
      <c r="X338" s="216"/>
      <c r="Y338" s="216"/>
      <c r="Z338" s="216"/>
      <c r="AA338" s="216"/>
      <c r="AB338" s="216"/>
      <c r="AC338" s="28"/>
      <c r="AD338" s="51"/>
      <c r="AE338" s="51"/>
      <c r="AF338" s="51"/>
      <c r="AG338" s="51"/>
      <c r="AH338" s="51"/>
      <c r="AI338" s="51"/>
      <c r="AJ338" s="51"/>
      <c r="AK338" s="51"/>
      <c r="AL338" s="215"/>
    </row>
    <row r="339" spans="19:38" x14ac:dyDescent="0.25">
      <c r="T339" s="51"/>
      <c r="U339" s="216"/>
      <c r="V339" s="216"/>
      <c r="W339" s="216"/>
      <c r="X339" s="216"/>
      <c r="Y339" s="216"/>
      <c r="Z339" s="216"/>
      <c r="AA339" s="216"/>
      <c r="AB339" s="216"/>
      <c r="AC339" s="28"/>
      <c r="AD339" s="51"/>
      <c r="AE339" s="51"/>
      <c r="AF339" s="51"/>
      <c r="AG339" s="51"/>
      <c r="AH339" s="51"/>
      <c r="AI339" s="51"/>
      <c r="AJ339" s="51"/>
      <c r="AK339" s="51"/>
      <c r="AL339" s="215"/>
    </row>
    <row r="340" spans="19:38" x14ac:dyDescent="0.25">
      <c r="T340" s="51"/>
      <c r="U340" s="216"/>
      <c r="V340" s="216"/>
      <c r="W340" s="216"/>
      <c r="X340" s="216"/>
      <c r="Y340" s="216"/>
      <c r="Z340" s="216"/>
      <c r="AA340" s="216"/>
      <c r="AB340" s="216"/>
      <c r="AC340" s="28"/>
      <c r="AD340" s="51"/>
      <c r="AE340" s="51"/>
      <c r="AF340" s="51"/>
      <c r="AG340" s="51"/>
      <c r="AH340" s="51"/>
      <c r="AI340" s="51"/>
      <c r="AJ340" s="51"/>
      <c r="AK340" s="51"/>
      <c r="AL340" s="215"/>
    </row>
    <row r="341" spans="19:38" x14ac:dyDescent="0.25">
      <c r="W341" s="216"/>
      <c r="X341" s="216"/>
      <c r="Y341" s="216"/>
      <c r="Z341" s="216"/>
      <c r="AA341" s="216"/>
      <c r="AB341" s="216"/>
      <c r="AC341" s="28"/>
      <c r="AD341" s="51"/>
      <c r="AE341" s="51"/>
      <c r="AF341" s="51"/>
      <c r="AG341" s="51"/>
      <c r="AH341" s="51"/>
      <c r="AI341" s="51"/>
      <c r="AJ341" s="51"/>
      <c r="AK341" s="51"/>
      <c r="AL341" s="215"/>
    </row>
    <row r="342" spans="19:38" x14ac:dyDescent="0.25">
      <c r="Z342" s="216"/>
      <c r="AA342" s="216"/>
      <c r="AB342" s="216"/>
      <c r="AC342" s="28"/>
      <c r="AD342" s="51"/>
      <c r="AE342" s="51"/>
      <c r="AF342" s="51"/>
      <c r="AG342" s="51"/>
      <c r="AH342" s="51"/>
      <c r="AI342" s="51"/>
      <c r="AJ342" s="51"/>
      <c r="AK342" s="51"/>
      <c r="AL342" s="215"/>
    </row>
    <row r="343" spans="19:38" x14ac:dyDescent="0.25">
      <c r="Z343" s="216"/>
      <c r="AA343" s="216"/>
      <c r="AB343" s="216"/>
      <c r="AC343" s="28"/>
      <c r="AD343" s="51"/>
      <c r="AE343" s="51"/>
      <c r="AF343" s="51"/>
      <c r="AG343" s="51"/>
      <c r="AH343" s="51"/>
      <c r="AI343" s="51"/>
      <c r="AJ343" s="51"/>
      <c r="AK343" s="51"/>
      <c r="AL343" s="215"/>
    </row>
    <row r="344" spans="19:38" x14ac:dyDescent="0.25">
      <c r="AB344" s="216"/>
      <c r="AC344" s="28"/>
      <c r="AD344" s="51"/>
      <c r="AE344" s="51"/>
      <c r="AF344" s="51"/>
      <c r="AG344" s="51"/>
      <c r="AH344" s="51"/>
      <c r="AI344" s="51"/>
      <c r="AJ344" s="51"/>
      <c r="AK344" s="51"/>
      <c r="AL344" s="215"/>
    </row>
    <row r="345" spans="19:38" x14ac:dyDescent="0.25">
      <c r="AB345" s="216"/>
      <c r="AC345" s="28"/>
      <c r="AD345" s="51"/>
      <c r="AE345" s="51"/>
      <c r="AF345" s="51"/>
      <c r="AG345" s="51"/>
      <c r="AH345" s="51"/>
      <c r="AI345" s="51"/>
      <c r="AJ345" s="51"/>
      <c r="AK345" s="51"/>
      <c r="AL345" s="215"/>
    </row>
    <row r="346" spans="19:38" x14ac:dyDescent="0.25">
      <c r="AB346" s="216"/>
      <c r="AC346" s="28"/>
      <c r="AD346" s="51"/>
      <c r="AE346" s="51"/>
      <c r="AF346" s="51"/>
      <c r="AG346" s="51"/>
      <c r="AH346" s="51"/>
      <c r="AI346" s="51"/>
      <c r="AJ346" s="51"/>
      <c r="AK346" s="51"/>
      <c r="AL346" s="215"/>
    </row>
    <row r="347" spans="19:38" x14ac:dyDescent="0.25">
      <c r="AB347" s="216"/>
      <c r="AC347" s="28"/>
      <c r="AD347" s="51"/>
      <c r="AE347" s="51"/>
      <c r="AF347" s="51"/>
      <c r="AG347" s="51"/>
      <c r="AH347" s="51"/>
      <c r="AI347" s="51"/>
      <c r="AJ347" s="51"/>
      <c r="AK347" s="51"/>
      <c r="AL347" s="215"/>
    </row>
    <row r="348" spans="19:38" x14ac:dyDescent="0.25">
      <c r="AB348" s="216"/>
      <c r="AC348" s="28"/>
      <c r="AD348" s="51"/>
      <c r="AE348" s="51"/>
      <c r="AF348" s="51"/>
      <c r="AG348" s="51"/>
      <c r="AH348" s="51"/>
      <c r="AI348" s="51"/>
      <c r="AJ348" s="51"/>
      <c r="AK348" s="51"/>
      <c r="AL348" s="215"/>
    </row>
    <row r="349" spans="19:38" x14ac:dyDescent="0.25">
      <c r="AB349" s="216"/>
      <c r="AC349" s="51"/>
      <c r="AD349" s="51"/>
      <c r="AE349" s="51"/>
      <c r="AF349" s="51"/>
      <c r="AG349" s="51"/>
      <c r="AH349" s="51"/>
      <c r="AI349" s="51"/>
      <c r="AJ349" s="51"/>
      <c r="AK349" s="51"/>
      <c r="AL349" s="215"/>
    </row>
    <row r="350" spans="19:38" x14ac:dyDescent="0.25">
      <c r="AB350" s="216"/>
      <c r="AC350" s="51"/>
      <c r="AD350" s="51"/>
      <c r="AE350" s="51"/>
      <c r="AF350" s="51"/>
      <c r="AG350" s="51"/>
      <c r="AH350" s="51"/>
      <c r="AI350" s="51"/>
      <c r="AJ350" s="51"/>
      <c r="AK350" s="51"/>
      <c r="AL350" s="215"/>
    </row>
    <row r="351" spans="19:38" x14ac:dyDescent="0.25">
      <c r="AC351" s="51"/>
      <c r="AD351" s="51"/>
      <c r="AE351" s="51"/>
      <c r="AF351" s="51"/>
      <c r="AG351" s="51"/>
      <c r="AH351" s="51"/>
      <c r="AI351" s="51"/>
      <c r="AJ351" s="51"/>
      <c r="AK351" s="51"/>
      <c r="AL351" s="215"/>
    </row>
    <row r="352" spans="19:38" x14ac:dyDescent="0.25">
      <c r="AC352" s="51"/>
      <c r="AD352" s="51"/>
      <c r="AE352" s="51"/>
      <c r="AF352" s="51"/>
      <c r="AG352" s="51"/>
      <c r="AH352" s="51"/>
      <c r="AI352" s="51"/>
      <c r="AJ352" s="51"/>
      <c r="AK352" s="51"/>
      <c r="AL352" s="215"/>
    </row>
    <row r="353" spans="29:38" x14ac:dyDescent="0.25">
      <c r="AC353" s="51"/>
      <c r="AD353" s="51"/>
      <c r="AE353" s="51"/>
      <c r="AF353" s="51"/>
      <c r="AG353" s="51"/>
      <c r="AH353" s="51"/>
      <c r="AI353" s="51"/>
      <c r="AJ353" s="51"/>
      <c r="AK353" s="51"/>
      <c r="AL353" s="215"/>
    </row>
    <row r="354" spans="29:38" x14ac:dyDescent="0.25">
      <c r="AC354" s="51"/>
      <c r="AE354" s="51"/>
      <c r="AF354" s="51"/>
      <c r="AG354" s="51"/>
      <c r="AH354" s="51"/>
      <c r="AI354" s="51"/>
      <c r="AJ354" s="51"/>
      <c r="AK354" s="51"/>
      <c r="AL354" s="215"/>
    </row>
    <row r="355" spans="29:38" x14ac:dyDescent="0.25">
      <c r="AC355" s="51"/>
      <c r="AE355" s="51"/>
      <c r="AF355" s="51"/>
      <c r="AG355" s="51"/>
      <c r="AH355" s="51"/>
      <c r="AI355" s="51"/>
      <c r="AJ355" s="51"/>
      <c r="AK355" s="51"/>
      <c r="AL355" s="215"/>
    </row>
    <row r="356" spans="29:38" x14ac:dyDescent="0.25">
      <c r="AC356" s="51"/>
    </row>
    <row r="357" spans="29:38" x14ac:dyDescent="0.25">
      <c r="AC357" s="51"/>
    </row>
    <row r="358" spans="29:38" x14ac:dyDescent="0.25">
      <c r="AC358" s="51"/>
    </row>
    <row r="359" spans="29:38" x14ac:dyDescent="0.25">
      <c r="AC359" s="51"/>
    </row>
    <row r="360" spans="29:38" x14ac:dyDescent="0.25">
      <c r="AC360" s="51"/>
    </row>
    <row r="361" spans="29:38" x14ac:dyDescent="0.25">
      <c r="AC361" s="51"/>
    </row>
    <row r="362" spans="29:38" x14ac:dyDescent="0.25">
      <c r="AC362" s="51"/>
    </row>
    <row r="363" spans="29:38" x14ac:dyDescent="0.25">
      <c r="AC363" s="51"/>
    </row>
    <row r="364" spans="29:38" x14ac:dyDescent="0.25">
      <c r="AC364" s="51"/>
    </row>
    <row r="365" spans="29:38" x14ac:dyDescent="0.25">
      <c r="AC365" s="51"/>
    </row>
    <row r="366" spans="29:38" x14ac:dyDescent="0.25">
      <c r="AC366" s="51"/>
    </row>
    <row r="367" spans="29:38" x14ac:dyDescent="0.25">
      <c r="AC367" s="51"/>
    </row>
    <row r="368" spans="29:38" x14ac:dyDescent="0.25">
      <c r="AC368" s="51"/>
    </row>
    <row r="369" spans="29:29" x14ac:dyDescent="0.25">
      <c r="AC369" s="51"/>
    </row>
    <row r="370" spans="29:29" x14ac:dyDescent="0.25">
      <c r="AC370" s="51"/>
    </row>
    <row r="371" spans="29:29" x14ac:dyDescent="0.25">
      <c r="AC371" s="51"/>
    </row>
    <row r="372" spans="29:29" x14ac:dyDescent="0.25">
      <c r="AC372" s="51"/>
    </row>
    <row r="373" spans="29:29" x14ac:dyDescent="0.25">
      <c r="AC373" s="51"/>
    </row>
    <row r="374" spans="29:29" x14ac:dyDescent="0.25">
      <c r="AC374" s="51"/>
    </row>
    <row r="375" spans="29:29" x14ac:dyDescent="0.25">
      <c r="AC375" s="51"/>
    </row>
    <row r="376" spans="29:29" x14ac:dyDescent="0.25">
      <c r="AC376" s="51"/>
    </row>
    <row r="377" spans="29:29" x14ac:dyDescent="0.25">
      <c r="AC377" s="51"/>
    </row>
    <row r="378" spans="29:29" x14ac:dyDescent="0.25">
      <c r="AC378" s="51"/>
    </row>
    <row r="379" spans="29:29" x14ac:dyDescent="0.25">
      <c r="AC379" s="51"/>
    </row>
    <row r="380" spans="29:29" x14ac:dyDescent="0.25">
      <c r="AC380" s="51"/>
    </row>
    <row r="381" spans="29:29" x14ac:dyDescent="0.25">
      <c r="AC381" s="51"/>
    </row>
    <row r="382" spans="29:29" x14ac:dyDescent="0.25">
      <c r="AC382" s="51"/>
    </row>
    <row r="383" spans="29:29" x14ac:dyDescent="0.25">
      <c r="AC383" s="51"/>
    </row>
    <row r="384" spans="29:29" x14ac:dyDescent="0.25">
      <c r="AC384" s="51"/>
    </row>
    <row r="385" spans="29:29" x14ac:dyDescent="0.25">
      <c r="AC385" s="51"/>
    </row>
    <row r="386" spans="29:29" x14ac:dyDescent="0.25">
      <c r="AC386" s="51"/>
    </row>
    <row r="387" spans="29:29" x14ac:dyDescent="0.25">
      <c r="AC387" s="51"/>
    </row>
    <row r="388" spans="29:29" x14ac:dyDescent="0.25">
      <c r="AC388" s="51"/>
    </row>
    <row r="389" spans="29:29" x14ac:dyDescent="0.25">
      <c r="AC389" s="51"/>
    </row>
    <row r="390" spans="29:29" x14ac:dyDescent="0.25">
      <c r="AC390" s="51"/>
    </row>
    <row r="391" spans="29:29" x14ac:dyDescent="0.25">
      <c r="AC391" s="51"/>
    </row>
    <row r="392" spans="29:29" x14ac:dyDescent="0.25">
      <c r="AC392" s="51"/>
    </row>
    <row r="393" spans="29:29" x14ac:dyDescent="0.25">
      <c r="AC393" s="51"/>
    </row>
    <row r="394" spans="29:29" x14ac:dyDescent="0.25">
      <c r="AC394" s="51"/>
    </row>
    <row r="395" spans="29:29" x14ac:dyDescent="0.25">
      <c r="AC395" s="51"/>
    </row>
    <row r="396" spans="29:29" x14ac:dyDescent="0.25">
      <c r="AC396" s="51"/>
    </row>
    <row r="397" spans="29:29" x14ac:dyDescent="0.25">
      <c r="AC397" s="51"/>
    </row>
    <row r="398" spans="29:29" x14ac:dyDescent="0.25">
      <c r="AC398" s="51"/>
    </row>
    <row r="399" spans="29:29" x14ac:dyDescent="0.25">
      <c r="AC399" s="51"/>
    </row>
    <row r="400" spans="29:29" x14ac:dyDescent="0.25">
      <c r="AC400" s="51"/>
    </row>
    <row r="401" spans="29:29" x14ac:dyDescent="0.25">
      <c r="AC401" s="51"/>
    </row>
    <row r="402" spans="29:29" x14ac:dyDescent="0.25">
      <c r="AC402" s="51"/>
    </row>
    <row r="403" spans="29:29" x14ac:dyDescent="0.25">
      <c r="AC403" s="51"/>
    </row>
    <row r="404" spans="29:29" x14ac:dyDescent="0.25">
      <c r="AC404" s="51"/>
    </row>
    <row r="405" spans="29:29" x14ac:dyDescent="0.25">
      <c r="AC405" s="51"/>
    </row>
    <row r="406" spans="29:29" x14ac:dyDescent="0.25">
      <c r="AC406" s="51"/>
    </row>
    <row r="407" spans="29:29" x14ac:dyDescent="0.25">
      <c r="AC407" s="51"/>
    </row>
    <row r="408" spans="29:29" x14ac:dyDescent="0.25">
      <c r="AC408" s="51"/>
    </row>
    <row r="409" spans="29:29" x14ac:dyDescent="0.25">
      <c r="AC409" s="51"/>
    </row>
    <row r="410" spans="29:29" x14ac:dyDescent="0.25">
      <c r="AC410" s="51"/>
    </row>
    <row r="411" spans="29:29" x14ac:dyDescent="0.25">
      <c r="AC411" s="51"/>
    </row>
    <row r="412" spans="29:29" x14ac:dyDescent="0.25">
      <c r="AC412" s="51"/>
    </row>
    <row r="413" spans="29:29" x14ac:dyDescent="0.25">
      <c r="AC413" s="51"/>
    </row>
    <row r="414" spans="29:29" x14ac:dyDescent="0.25">
      <c r="AC414" s="51"/>
    </row>
    <row r="415" spans="29:29" x14ac:dyDescent="0.25">
      <c r="AC415" s="51"/>
    </row>
    <row r="416" spans="29:29" x14ac:dyDescent="0.25">
      <c r="AC416" s="51"/>
    </row>
    <row r="417" spans="29:29" x14ac:dyDescent="0.25">
      <c r="AC417" s="51"/>
    </row>
    <row r="418" spans="29:29" x14ac:dyDescent="0.25">
      <c r="AC418" s="51"/>
    </row>
    <row r="419" spans="29:29" x14ac:dyDescent="0.25">
      <c r="AC419" s="51"/>
    </row>
    <row r="420" spans="29:29" x14ac:dyDescent="0.25">
      <c r="AC420" s="51"/>
    </row>
    <row r="421" spans="29:29" x14ac:dyDescent="0.25">
      <c r="AC421" s="51"/>
    </row>
    <row r="422" spans="29:29" x14ac:dyDescent="0.25">
      <c r="AC422" s="51"/>
    </row>
    <row r="423" spans="29:29" x14ac:dyDescent="0.25">
      <c r="AC423" s="51"/>
    </row>
    <row r="424" spans="29:29" x14ac:dyDescent="0.25">
      <c r="AC424" s="51"/>
    </row>
    <row r="425" spans="29:29" x14ac:dyDescent="0.25">
      <c r="AC425" s="51"/>
    </row>
    <row r="426" spans="29:29" x14ac:dyDescent="0.25">
      <c r="AC426" s="51"/>
    </row>
    <row r="427" spans="29:29" x14ac:dyDescent="0.25">
      <c r="AC427" s="51"/>
    </row>
    <row r="428" spans="29:29" x14ac:dyDescent="0.25">
      <c r="AC428" s="51"/>
    </row>
    <row r="429" spans="29:29" x14ac:dyDescent="0.25">
      <c r="AC429" s="51"/>
    </row>
    <row r="430" spans="29:29" x14ac:dyDescent="0.25">
      <c r="AC430" s="51"/>
    </row>
    <row r="431" spans="29:29" x14ac:dyDescent="0.25">
      <c r="AC431" s="51"/>
    </row>
    <row r="432" spans="29:29" x14ac:dyDescent="0.25">
      <c r="AC432" s="51"/>
    </row>
    <row r="433" spans="29:29" x14ac:dyDescent="0.25">
      <c r="AC433" s="51"/>
    </row>
    <row r="434" spans="29:29" x14ac:dyDescent="0.25">
      <c r="AC434" s="51"/>
    </row>
    <row r="435" spans="29:29" x14ac:dyDescent="0.25">
      <c r="AC435" s="51"/>
    </row>
    <row r="436" spans="29:29" x14ac:dyDescent="0.25">
      <c r="AC436" s="51"/>
    </row>
    <row r="437" spans="29:29" x14ac:dyDescent="0.25">
      <c r="AC437" s="51"/>
    </row>
    <row r="438" spans="29:29" x14ac:dyDescent="0.25">
      <c r="AC438" s="51"/>
    </row>
    <row r="439" spans="29:29" x14ac:dyDescent="0.25">
      <c r="AC439" s="51"/>
    </row>
    <row r="440" spans="29:29" x14ac:dyDescent="0.25">
      <c r="AC440" s="51"/>
    </row>
    <row r="441" spans="29:29" x14ac:dyDescent="0.25">
      <c r="AC441" s="51"/>
    </row>
    <row r="442" spans="29:29" x14ac:dyDescent="0.25">
      <c r="AC442" s="51"/>
    </row>
    <row r="443" spans="29:29" x14ac:dyDescent="0.25">
      <c r="AC443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printOptions horizontalCentered="1"/>
  <pageMargins left="0.196527777777778" right="0.196527777777778" top="0.39374999999999999" bottom="0.196527777777778" header="0.51180555555555496" footer="0.51180555555555496"/>
  <pageSetup paperSize="9" scale="47" firstPageNumber="34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Диаграмма1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revision>2</cp:revision>
  <cp:lastPrinted>2021-12-02T11:43:19Z</cp:lastPrinted>
  <dcterms:created xsi:type="dcterms:W3CDTF">2011-12-09T07:36:49Z</dcterms:created>
  <dcterms:modified xsi:type="dcterms:W3CDTF">2022-06-14T13:02:42Z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