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9320" windowHeight="114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3'!$B$1:$AL$146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<sst xmlns="http://schemas.openxmlformats.org/spreadsheetml/2006/main" count="472" uniqueCount="246">
  <si>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</si>
  <si>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</si>
  <si>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</si>
  <si>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</si>
  <si>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</si>
  <si>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</si>
  <si>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</si>
  <si>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</si>
  <si>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</si>
  <si>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</si>
  <si>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</si>
  <si>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</si>
  <si>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</si>
  <si>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</si>
  <si>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</si>
  <si>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</si>
  <si>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</si>
  <si>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</si>
  <si>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</si>
  <si>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</si>
  <si>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</si>
  <si>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</si>
  <si>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</si>
  <si>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</si>
  <si>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</si>
  <si>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</si>
  <si>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</si>
  <si>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</si>
  <si>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</si>
  <si>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</si>
  <si>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</si>
  <si>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</si>
  <si>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</si>
  <si>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</si>
  <si>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</si>
  <si>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</si>
  <si>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</si>
  <si>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</si>
  <si>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</si>
  <si>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</si>
  <si>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</si>
  <si>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</si>
  <si>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</si>
  <si>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</si>
  <si>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</si>
  <si>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</si>
  <si>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</si>
  <si>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</si>
  <si>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</si>
  <si>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</si>
  <si>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</si>
  <si>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</si>
  <si>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</si>
  <si>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</si>
  <si>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</si>
  <si>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</si>
  <si>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</si>
  <si>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</si>
  <si>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</si>
  <si>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</si>
  <si>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</si>
  <si>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</si>
  <si>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</si>
  <si>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</si>
  <si>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</si>
  <si>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</si>
  <si>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</si>
  <si>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</si>
  <si>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</si>
  <si>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</si>
  <si>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</si>
  <si>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</si>
  <si>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</si>
  <si>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</si>
  <si>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</si>
  <si>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</si>
  <si>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</si>
  <si>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</si>
  <si>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</si>
  <si>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</si>
  <si>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</si>
  <si>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</si>
  <si>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</si>
  <si>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</si>
  <si>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</si>
  <si>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</si>
  <si>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</si>
  <si>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</si>
  <si>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</si>
  <si>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</si>
  <si>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</si>
  <si>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</si>
  <si>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</si>
  <si>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</si>
  <si>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</si>
  <si>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</si>
  <si>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</si>
  <si>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</si>
  <si>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</si>
  <si>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</si>
  <si>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</si>
  <si>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</si>
  <si>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</si>
  <si>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</si>
  <si>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</si>
  <si>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</si>
  <si>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</si>
  <si>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</si>
  <si>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</si>
  <si>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</si>
  <si>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</si>
  <si>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</si>
  <si>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</si>
  <si>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</si>
  <si>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</si>
  <si>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</si>
  <si>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</si>
  <si>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</si>
  <si>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</si>
  <si>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</si>
  <si>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</si>
  <si>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</si>
  <si>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</si>
  <si>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</si>
  <si>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</si>
  <si>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</si>
  <si>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</si>
  <si>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</si>
  <si>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</si>
  <si>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</si>
  <si>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</si>
  <si>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</si>
  <si>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</si>
  <si>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</si>
  <si>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</si>
  <si>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</si>
  <si>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</si>
  <si>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</si>
  <si>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</si>
  <si>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</si>
  <si>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</si>
  <si>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</si>
  <si>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</si>
  <si>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</si>
  <si>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</si>
  <si>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</si>
  <si>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</si>
  <si>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</si>
  <si>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</si>
  <si>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</si>
  <si>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</si>
  <si>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</si>
  <si>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</si>
  <si>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</si>
  <si>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</si>
  <si>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</si>
  <si>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</si>
  <si>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</si>
  <si>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</si>
  <si>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</si>
  <si>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</si>
  <si>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>Мероприятие  2.1 ." Проведение мероприятий с несовершеннолетними, находящимися в трудной жизненной ситуации".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</si>
  <si>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</si>
  <si>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</si>
  <si>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</si>
  <si>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</si>
  <si>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</si>
  <si>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</si>
  <si>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</si>
  <si>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 xml:space="preserve">Характеристика   муниципальной   программы Весьегонского муниципального округа  Тверской области 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</si>
  <si>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</si>
  <si>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</si>
  <si>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</si>
  <si>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</si>
  <si>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</si>
  <si>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</si>
  <si>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</si>
  <si>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</si>
  <si>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</si>
  <si>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</si>
  <si>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</si>
  <si>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</si>
  <si>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</si>
  <si>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</si>
  <si>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</si>
  <si>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</si>
  <si>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</si>
  <si>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</si>
  <si>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</si>
  <si>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</si>
  <si>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</si>
  <si>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</si>
  <si>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</si>
  <si>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</si>
  <si>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</si>
  <si>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</si>
  <si>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</si>
  <si>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Административное мероприятие 1.5 "Разработка положения о конкурсе"</t>
  </si>
  <si>
    <t>Административное мероприятие 2.3 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</si>
  <si>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Административное мероприятие 2.4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</si>
  <si>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Весьегонского муниципального округа"</t>
  </si>
  <si>
    <t>Показатель 1 ."Количество заседаний комиссии по делам несовершеннолетних и защите их прав, в. том числе выездных, в год"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</si>
  <si>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</si>
  <si>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</si>
  <si>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</si>
  <si>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</si>
  <si>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</si>
  <si>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</si>
  <si>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</si>
  <si>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</si>
  <si>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</si>
  <si>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</si>
  <si>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</si>
  <si>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</si>
  <si>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</si>
  <si>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</si>
  <si>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</si>
  <si>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</si>
  <si>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</si>
  <si>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</si>
  <si>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</si>
  <si>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</si>
  <si>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</si>
  <si>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</si>
  <si>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</si>
  <si>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t xml:space="preserve">Ззадача 2 "Межведомственное взаимодействие в целях профилактики правонарушений в Весьегонского муниципальном округе Тверской области » </t>
  </si>
  <si>
    <t>Подпрограмма 1 "Повышение правопорядка и общественной безопасности в Весьегонском муниципальном округе Тверской области ".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</si>
  <si>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</si>
  <si>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</si>
  <si>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</si>
  <si>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Мероприятие  1.4 подпрограммы . "Проведение  конкурса среди образовательных учреждений  на лучшую постановку воспитательной работы".</t>
  </si>
  <si>
    <t>Мероприятие 3.1.Субвенции на реализацию государственных полномочий верской области по созданию и организации деятельности комиссий по делам несовершеннолетних и защите их прав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</si>
  <si>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</si>
  <si>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>Мероприятие 1.2.Участие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</si>
  <si>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Показатель 1. Обеспечение возможности оперативного реагирования на проявления терроризма и экстремизма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</si>
  <si>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</si>
  <si>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 в том числе, спортивной направленности"</t>
  </si>
  <si>
    <t>"Обеспечение правопорядка и безопасности населения Весьегонского муниципального округа" на 2022-2027 годы</t>
  </si>
  <si>
    <t>к муниципальной программе Весьегонского муниципального округа Тверской области  "Обеспечение правопорядка и безопасности населения Весьегонского района" на 2022-2027 годы</t>
  </si>
  <si>
    <t>2022-2027</t>
  </si>
  <si>
    <r>
      <rPr>
        <b/>
        <sz val="12"/>
        <rFont val="Times New Roman"/>
        <family val="1"/>
      </rPr>
      <t>Мероприятие 1.1.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</si>
  <si>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Задача  подпрограммы 2. Погашение кредиторской задолженности</t>
  </si>
  <si>
    <t xml:space="preserve"> Мероприятие 2.1.Погашение кредиторской задолженности</t>
  </si>
  <si>
    <r>
      <t xml:space="preserve">Показатель 1 </t>
    </r>
    <r>
      <rPr>
        <sz val="12"/>
        <rFont val="Times New Roman"/>
        <family val="1"/>
      </rPr>
      <t>Обеспечение возможности погашения кредиторской задолженности</t>
    </r>
  </si>
  <si>
    <t>Показатель 1. Доля кредиторской задолженности в общей сумме расходов по мероприятиям подпрограммы</t>
  </si>
  <si>
    <t>Приложение к постановлению Администрации Весьегонского муниципального округа от01.04.2022 №122 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округа" на 2022-2027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</si>
</sst>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9" fillId="0" borderId="0">
      <alignment/>
      <protection/>
    </xf>
    <xf numFmtId="0" fontId="64" fillId="19" borderId="0">
      <alignment/>
      <protection/>
    </xf>
    <xf numFmtId="0" fontId="64" fillId="19" borderId="0">
      <alignment/>
      <protection/>
    </xf>
    <xf numFmtId="0" fontId="65" fillId="0" borderId="1">
      <alignment horizontal="center" vertical="center" wrapText="1"/>
      <protection/>
    </xf>
    <xf numFmtId="1" fontId="65" fillId="0" borderId="1">
      <alignment horizontal="left" vertical="top" wrapText="1" indent="2"/>
      <protection/>
    </xf>
    <xf numFmtId="0" fontId="65" fillId="0" borderId="0">
      <alignment/>
      <protection/>
    </xf>
    <xf numFmtId="1" fontId="65" fillId="0" borderId="1">
      <alignment horizontal="center" vertical="top" shrinkToFit="1"/>
      <protection/>
    </xf>
    <xf numFmtId="0" fontId="66" fillId="0" borderId="1">
      <alignment horizontal="left"/>
      <protection/>
    </xf>
    <xf numFmtId="4" fontId="65" fillId="0" borderId="1">
      <alignment horizontal="right" vertical="top" shrinkToFit="1"/>
      <protection/>
    </xf>
    <xf numFmtId="4" fontId="66" fillId="20" borderId="1">
      <alignment horizontal="right" vertical="top" shrinkToFit="1"/>
      <protection/>
    </xf>
    <xf numFmtId="0" fontId="65" fillId="0" borderId="0">
      <alignment wrapText="1"/>
      <protection/>
    </xf>
    <xf numFmtId="0" fontId="65" fillId="0" borderId="0">
      <alignment horizontal="left" wrapText="1"/>
      <protection/>
    </xf>
    <xf numFmtId="10" fontId="65" fillId="0" borderId="1">
      <alignment horizontal="right" vertical="top" shrinkToFit="1"/>
      <protection/>
    </xf>
    <xf numFmtId="10" fontId="66" fillId="20" borderId="1">
      <alignment horizontal="right" vertical="top" shrinkToFit="1"/>
      <protection/>
    </xf>
    <xf numFmtId="0" fontId="67" fillId="0" borderId="0">
      <alignment horizontal="center" wrapText="1"/>
      <protection/>
    </xf>
    <xf numFmtId="0" fontId="67" fillId="0" borderId="0">
      <alignment horizontal="center"/>
      <protection/>
    </xf>
    <xf numFmtId="0" fontId="65" fillId="0" borderId="0">
      <alignment horizontal="right"/>
      <protection/>
    </xf>
    <xf numFmtId="0" fontId="65" fillId="0" borderId="0">
      <alignment vertical="top"/>
      <protection/>
    </xf>
    <xf numFmtId="0" fontId="66" fillId="0" borderId="1">
      <alignment vertical="top" wrapText="1"/>
      <protection/>
    </xf>
    <xf numFmtId="4" fontId="66" fillId="21" borderId="1">
      <alignment horizontal="right" vertical="top" shrinkToFit="1"/>
      <protection/>
    </xf>
    <xf numFmtId="10" fontId="66" fillId="21" borderId="1">
      <alignment horizontal="right" vertical="top" shrinkToFit="1"/>
      <protection/>
    </xf>
    <xf numFmtId="0" fontId="36" fillId="0" borderId="2">
      <alignment vertical="top" wrapText="1"/>
      <protection/>
    </xf>
    <xf numFmtId="0" fontId="66" fillId="0" borderId="1">
      <alignment vertical="top" wrapText="1"/>
      <protection/>
    </xf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8" fillId="28" borderId="3" applyNumberFormat="0" applyAlignment="0" applyProtection="0"/>
    <xf numFmtId="0" fontId="69" fillId="29" borderId="4" applyNumberFormat="0" applyAlignment="0" applyProtection="0"/>
    <xf numFmtId="0" fontId="70" fillId="29" borderId="3" applyNumberFormat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 vertical="top" wrapText="1"/>
      <protection/>
    </xf>
    <xf numFmtId="0" fontId="19" fillId="0" borderId="0">
      <alignment/>
      <protection/>
    </xf>
    <xf numFmtId="0" fontId="79" fillId="0" borderId="0">
      <alignment vertical="top" wrapText="1"/>
      <protection/>
    </xf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83" fillId="0" borderId="11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3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17" fillId="3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4" borderId="0" xfId="0" applyFont="1" applyFill="1" applyBorder="1" applyAlignment="1">
      <alignment horizontal="left" vertical="top"/>
    </xf>
    <xf numFmtId="0" fontId="19" fillId="34" borderId="0" xfId="0" applyFont="1" applyFill="1" applyBorder="1" applyAlignment="1">
      <alignment/>
    </xf>
    <xf numFmtId="0" fontId="19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10" fillId="34" borderId="0" xfId="0" applyFont="1" applyFill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21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2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 vertical="top"/>
    </xf>
    <xf numFmtId="0" fontId="16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/>
    </xf>
    <xf numFmtId="0" fontId="4" fillId="34" borderId="13" xfId="0" applyFont="1" applyFill="1" applyBorder="1" applyAlignment="1">
      <alignment vertical="top" wrapText="1"/>
    </xf>
    <xf numFmtId="0" fontId="7" fillId="34" borderId="15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 vertical="top" wrapText="1"/>
    </xf>
    <xf numFmtId="4" fontId="87" fillId="0" borderId="13" xfId="0" applyNumberFormat="1" applyFont="1" applyBorder="1" applyAlignment="1">
      <alignment horizontal="center" vertical="top" wrapText="1"/>
    </xf>
    <xf numFmtId="0" fontId="87" fillId="0" borderId="13" xfId="0" applyFont="1" applyBorder="1" applyAlignment="1">
      <alignment horizontal="center" vertical="top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vertical="top" wrapText="1"/>
    </xf>
    <xf numFmtId="0" fontId="29" fillId="34" borderId="1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5" fillId="34" borderId="15" xfId="0" applyFont="1" applyFill="1" applyBorder="1" applyAlignment="1">
      <alignment vertical="top" wrapText="1"/>
    </xf>
    <xf numFmtId="3" fontId="87" fillId="0" borderId="13" xfId="0" applyNumberFormat="1" applyFont="1" applyBorder="1" applyAlignment="1">
      <alignment horizontal="center" vertical="top" wrapText="1"/>
    </xf>
    <xf numFmtId="4" fontId="87" fillId="0" borderId="13" xfId="0" applyNumberFormat="1" applyFont="1" applyBorder="1" applyAlignment="1">
      <alignment horizontal="center" wrapText="1"/>
    </xf>
    <xf numFmtId="4" fontId="29" fillId="34" borderId="13" xfId="0" applyNumberFormat="1" applyFont="1" applyFill="1" applyBorder="1" applyAlignment="1">
      <alignment vertical="top" wrapText="1"/>
    </xf>
    <xf numFmtId="0" fontId="7" fillId="34" borderId="17" xfId="0" applyFont="1" applyFill="1" applyBorder="1" applyAlignment="1">
      <alignment/>
    </xf>
    <xf numFmtId="0" fontId="29" fillId="34" borderId="13" xfId="0" applyFont="1" applyFill="1" applyBorder="1" applyAlignment="1">
      <alignment vertical="top" wrapText="1"/>
    </xf>
    <xf numFmtId="0" fontId="19" fillId="34" borderId="13" xfId="0" applyFont="1" applyFill="1" applyBorder="1" applyAlignment="1">
      <alignment/>
    </xf>
    <xf numFmtId="0" fontId="8" fillId="34" borderId="0" xfId="0" applyFont="1" applyFill="1" applyAlignment="1">
      <alignment/>
    </xf>
    <xf numFmtId="3" fontId="86" fillId="35" borderId="13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vertical="top" wrapText="1"/>
    </xf>
    <xf numFmtId="4" fontId="86" fillId="35" borderId="13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vertical="top" wrapText="1"/>
    </xf>
    <xf numFmtId="0" fontId="88" fillId="0" borderId="13" xfId="0" applyFont="1" applyBorder="1" applyAlignment="1">
      <alignment horizontal="center" vertical="top" wrapText="1"/>
    </xf>
    <xf numFmtId="49" fontId="87" fillId="0" borderId="13" xfId="0" applyNumberFormat="1" applyFont="1" applyBorder="1" applyAlignment="1">
      <alignment horizontal="center" vertical="top" wrapText="1"/>
    </xf>
    <xf numFmtId="49" fontId="87" fillId="35" borderId="13" xfId="0" applyNumberFormat="1" applyFont="1" applyFill="1" applyBorder="1" applyAlignment="1">
      <alignment horizontal="center" vertical="center" wrapText="1"/>
    </xf>
    <xf numFmtId="49" fontId="29" fillId="34" borderId="13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29" fillId="36" borderId="15" xfId="0" applyFont="1" applyFill="1" applyBorder="1" applyAlignment="1">
      <alignment vertical="center" wrapText="1"/>
    </xf>
    <xf numFmtId="0" fontId="29" fillId="36" borderId="13" xfId="0" applyFont="1" applyFill="1" applyBorder="1" applyAlignment="1">
      <alignment vertical="center" wrapText="1"/>
    </xf>
    <xf numFmtId="0" fontId="7" fillId="37" borderId="0" xfId="0" applyFont="1" applyFill="1" applyAlignment="1">
      <alignment/>
    </xf>
    <xf numFmtId="0" fontId="11" fillId="37" borderId="13" xfId="0" applyFont="1" applyFill="1" applyBorder="1" applyAlignment="1">
      <alignment/>
    </xf>
    <xf numFmtId="0" fontId="9" fillId="37" borderId="15" xfId="0" applyFont="1" applyFill="1" applyBorder="1" applyAlignment="1">
      <alignment vertical="center" wrapText="1"/>
    </xf>
    <xf numFmtId="0" fontId="7" fillId="37" borderId="13" xfId="0" applyFont="1" applyFill="1" applyBorder="1" applyAlignment="1">
      <alignment/>
    </xf>
    <xf numFmtId="0" fontId="19" fillId="37" borderId="0" xfId="0" applyFont="1" applyFill="1" applyAlignment="1">
      <alignment/>
    </xf>
    <xf numFmtId="0" fontId="9" fillId="37" borderId="15" xfId="0" applyFont="1" applyFill="1" applyBorder="1" applyAlignment="1">
      <alignment vertical="top" wrapText="1"/>
    </xf>
    <xf numFmtId="0" fontId="19" fillId="37" borderId="0" xfId="0" applyFont="1" applyFill="1" applyAlignment="1">
      <alignment/>
    </xf>
    <xf numFmtId="0" fontId="31" fillId="37" borderId="0" xfId="0" applyFont="1" applyFill="1" applyAlignment="1">
      <alignment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7" borderId="0" xfId="0" applyFont="1" applyFill="1" applyBorder="1" applyAlignment="1">
      <alignment/>
    </xf>
    <xf numFmtId="4" fontId="87" fillId="37" borderId="13" xfId="0" applyNumberFormat="1" applyFont="1" applyFill="1" applyBorder="1" applyAlignment="1">
      <alignment horizontal="center" wrapText="1"/>
    </xf>
    <xf numFmtId="4" fontId="4" fillId="37" borderId="13" xfId="0" applyNumberFormat="1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/>
    </xf>
    <xf numFmtId="4" fontId="4" fillId="34" borderId="13" xfId="0" applyNumberFormat="1" applyFont="1" applyFill="1" applyBorder="1" applyAlignment="1">
      <alignment vertical="center" wrapText="1"/>
    </xf>
    <xf numFmtId="49" fontId="29" fillId="34" borderId="13" xfId="0" applyNumberFormat="1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vertical="center" wrapText="1"/>
    </xf>
    <xf numFmtId="0" fontId="15" fillId="36" borderId="15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vertical="top" wrapText="1"/>
    </xf>
    <xf numFmtId="0" fontId="15" fillId="37" borderId="15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87" fillId="0" borderId="13" xfId="0" applyNumberFormat="1" applyFont="1" applyBorder="1" applyAlignment="1">
      <alignment horizontal="center" vertical="top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49" fontId="29" fillId="34" borderId="13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top" wrapText="1"/>
    </xf>
    <xf numFmtId="4" fontId="88" fillId="37" borderId="13" xfId="0" applyNumberFormat="1" applyFont="1" applyFill="1" applyBorder="1" applyAlignment="1">
      <alignment horizontal="center" vertical="top" wrapText="1"/>
    </xf>
    <xf numFmtId="4" fontId="88" fillId="0" borderId="13" xfId="0" applyNumberFormat="1" applyFont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top" wrapText="1"/>
    </xf>
    <xf numFmtId="4" fontId="7" fillId="37" borderId="13" xfId="0" applyNumberFormat="1" applyFont="1" applyFill="1" applyBorder="1" applyAlignment="1">
      <alignment vertical="top" wrapText="1"/>
    </xf>
    <xf numFmtId="4" fontId="90" fillId="35" borderId="13" xfId="0" applyNumberFormat="1" applyFont="1" applyFill="1" applyBorder="1" applyAlignment="1">
      <alignment horizontal="center" vertical="top" wrapText="1"/>
    </xf>
    <xf numFmtId="0" fontId="90" fillId="35" borderId="13" xfId="0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vertical="center" wrapText="1"/>
    </xf>
    <xf numFmtId="4" fontId="90" fillId="37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/>
    </xf>
    <xf numFmtId="0" fontId="33" fillId="34" borderId="0" xfId="0" applyFont="1" applyFill="1" applyAlignment="1">
      <alignment horizontal="justify" vertical="top" wrapText="1"/>
    </xf>
    <xf numFmtId="0" fontId="89" fillId="37" borderId="13" xfId="0" applyFont="1" applyFill="1" applyBorder="1" applyAlignment="1">
      <alignment horizontal="center" vertical="top" wrapText="1"/>
    </xf>
    <xf numFmtId="0" fontId="4" fillId="37" borderId="1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/>
    </xf>
    <xf numFmtId="0" fontId="23" fillId="34" borderId="0" xfId="0" applyFont="1" applyFill="1" applyAlignment="1">
      <alignment/>
    </xf>
    <xf numFmtId="0" fontId="91" fillId="0" borderId="0" xfId="0" applyFont="1" applyAlignment="1">
      <alignment/>
    </xf>
    <xf numFmtId="0" fontId="34" fillId="36" borderId="13" xfId="0" applyFont="1" applyFill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4" fontId="86" fillId="0" borderId="13" xfId="0" applyNumberFormat="1" applyFont="1" applyFill="1" applyBorder="1" applyAlignment="1">
      <alignment horizontal="center" vertical="top" wrapText="1"/>
    </xf>
    <xf numFmtId="4" fontId="90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86" fillId="0" borderId="13" xfId="0" applyNumberFormat="1" applyFont="1" applyFill="1" applyBorder="1" applyAlignment="1">
      <alignment horizontal="center" vertical="top" wrapText="1"/>
    </xf>
    <xf numFmtId="0" fontId="86" fillId="0" borderId="13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5" fillId="0" borderId="15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vertical="center" wrapText="1"/>
    </xf>
    <xf numFmtId="0" fontId="89" fillId="0" borderId="13" xfId="0" applyFont="1" applyFill="1" applyBorder="1" applyAlignment="1">
      <alignment horizontal="center" vertical="top" wrapText="1"/>
    </xf>
    <xf numFmtId="0" fontId="87" fillId="0" borderId="13" xfId="0" applyFont="1" applyFill="1" applyBorder="1" applyAlignment="1">
      <alignment horizontal="center" vertical="top" wrapText="1"/>
    </xf>
    <xf numFmtId="0" fontId="8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3" fontId="87" fillId="0" borderId="13" xfId="0" applyNumberFormat="1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3" xfId="0" applyFont="1" applyFill="1" applyBorder="1" applyAlignment="1">
      <alignment/>
    </xf>
    <xf numFmtId="0" fontId="89" fillId="36" borderId="13" xfId="0" applyFont="1" applyFill="1" applyBorder="1" applyAlignment="1">
      <alignment horizontal="center" vertical="top" wrapText="1"/>
    </xf>
    <xf numFmtId="0" fontId="87" fillId="36" borderId="13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vertical="top" wrapText="1"/>
    </xf>
    <xf numFmtId="0" fontId="19" fillId="36" borderId="0" xfId="0" applyFont="1" applyFill="1" applyAlignment="1">
      <alignment/>
    </xf>
    <xf numFmtId="0" fontId="7" fillId="38" borderId="0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7" fillId="38" borderId="14" xfId="0" applyFont="1" applyFill="1" applyBorder="1" applyAlignment="1">
      <alignment/>
    </xf>
    <xf numFmtId="0" fontId="3" fillId="38" borderId="14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vertical="center"/>
    </xf>
    <xf numFmtId="0" fontId="7" fillId="38" borderId="13" xfId="0" applyFont="1" applyFill="1" applyBorder="1" applyAlignment="1">
      <alignment horizontal="center" vertical="center"/>
    </xf>
    <xf numFmtId="0" fontId="15" fillId="38" borderId="15" xfId="0" applyFont="1" applyFill="1" applyBorder="1" applyAlignment="1">
      <alignment vertical="top" wrapText="1"/>
    </xf>
    <xf numFmtId="0" fontId="4" fillId="38" borderId="13" xfId="0" applyFont="1" applyFill="1" applyBorder="1" applyAlignment="1">
      <alignment horizontal="center" vertical="top" wrapText="1"/>
    </xf>
    <xf numFmtId="4" fontId="87" fillId="38" borderId="13" xfId="0" applyNumberFormat="1" applyFont="1" applyFill="1" applyBorder="1" applyAlignment="1">
      <alignment horizontal="center" wrapText="1"/>
    </xf>
    <xf numFmtId="4" fontId="4" fillId="38" borderId="13" xfId="0" applyNumberFormat="1" applyFont="1" applyFill="1" applyBorder="1" applyAlignment="1">
      <alignment vertical="top" wrapText="1"/>
    </xf>
    <xf numFmtId="0" fontId="4" fillId="38" borderId="13" xfId="0" applyFont="1" applyFill="1" applyBorder="1" applyAlignment="1">
      <alignment vertical="top" wrapText="1"/>
    </xf>
    <xf numFmtId="0" fontId="7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11" fillId="38" borderId="13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0" fontId="2" fillId="38" borderId="14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vertical="center"/>
    </xf>
    <xf numFmtId="0" fontId="11" fillId="38" borderId="13" xfId="0" applyFont="1" applyFill="1" applyBorder="1" applyAlignment="1">
      <alignment horizontal="center" vertical="center"/>
    </xf>
    <xf numFmtId="0" fontId="93" fillId="38" borderId="13" xfId="0" applyFont="1" applyFill="1" applyBorder="1" applyAlignment="1">
      <alignment horizontal="center" vertical="top" wrapText="1"/>
    </xf>
    <xf numFmtId="4" fontId="93" fillId="38" borderId="13" xfId="0" applyNumberFormat="1" applyFont="1" applyFill="1" applyBorder="1" applyAlignment="1">
      <alignment horizontal="center" vertical="top" wrapText="1"/>
    </xf>
    <xf numFmtId="0" fontId="31" fillId="38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0" fontId="7" fillId="38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center" wrapText="1"/>
    </xf>
    <xf numFmtId="0" fontId="7" fillId="39" borderId="13" xfId="0" applyFont="1" applyFill="1" applyBorder="1" applyAlignment="1">
      <alignment/>
    </xf>
    <xf numFmtId="0" fontId="7" fillId="39" borderId="14" xfId="0" applyFont="1" applyFill="1" applyBorder="1" applyAlignment="1">
      <alignment/>
    </xf>
    <xf numFmtId="0" fontId="3" fillId="39" borderId="14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center"/>
    </xf>
    <xf numFmtId="0" fontId="7" fillId="39" borderId="13" xfId="0" applyFont="1" applyFill="1" applyBorder="1" applyAlignment="1">
      <alignment horizontal="center" vertical="center"/>
    </xf>
    <xf numFmtId="0" fontId="29" fillId="39" borderId="15" xfId="0" applyFont="1" applyFill="1" applyBorder="1" applyAlignment="1">
      <alignment vertical="top" wrapText="1"/>
    </xf>
    <xf numFmtId="0" fontId="89" fillId="39" borderId="13" xfId="0" applyFont="1" applyFill="1" applyBorder="1" applyAlignment="1">
      <alignment horizontal="center" vertical="top" wrapText="1"/>
    </xf>
    <xf numFmtId="4" fontId="89" fillId="39" borderId="13" xfId="0" applyNumberFormat="1" applyFont="1" applyFill="1" applyBorder="1" applyAlignment="1">
      <alignment horizontal="center" vertical="top" wrapText="1"/>
    </xf>
    <xf numFmtId="0" fontId="4" fillId="39" borderId="13" xfId="0" applyFont="1" applyFill="1" applyBorder="1" applyAlignment="1">
      <alignment vertical="top" wrapText="1"/>
    </xf>
    <xf numFmtId="0" fontId="19" fillId="39" borderId="13" xfId="0" applyFont="1" applyFill="1" applyBorder="1" applyAlignment="1">
      <alignment/>
    </xf>
    <xf numFmtId="0" fontId="7" fillId="39" borderId="0" xfId="0" applyFont="1" applyFill="1" applyAlignment="1">
      <alignment/>
    </xf>
    <xf numFmtId="0" fontId="15" fillId="39" borderId="15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horizontal="center" vertical="top" wrapText="1"/>
    </xf>
    <xf numFmtId="4" fontId="90" fillId="39" borderId="13" xfId="0" applyNumberFormat="1" applyFont="1" applyFill="1" applyBorder="1" applyAlignment="1">
      <alignment/>
    </xf>
    <xf numFmtId="4" fontId="7" fillId="39" borderId="13" xfId="0" applyNumberFormat="1" applyFont="1" applyFill="1" applyBorder="1" applyAlignment="1">
      <alignment horizontal="center" vertical="center" wrapText="1"/>
    </xf>
    <xf numFmtId="0" fontId="19" fillId="39" borderId="0" xfId="0" applyFont="1" applyFill="1" applyAlignment="1">
      <alignment/>
    </xf>
    <xf numFmtId="0" fontId="35" fillId="39" borderId="13" xfId="84" applyFont="1" applyFill="1" applyBorder="1" applyAlignment="1">
      <alignment horizontal="left" vertical="center" wrapText="1"/>
      <protection/>
    </xf>
    <xf numFmtId="0" fontId="15" fillId="39" borderId="15" xfId="0" applyFont="1" applyFill="1" applyBorder="1" applyAlignment="1">
      <alignment vertical="top" wrapText="1"/>
    </xf>
    <xf numFmtId="0" fontId="37" fillId="39" borderId="13" xfId="84" applyFont="1" applyFill="1" applyBorder="1" applyAlignment="1">
      <alignment horizontal="left" vertical="center" wrapText="1"/>
      <protection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/>
    </xf>
    <xf numFmtId="0" fontId="29" fillId="36" borderId="15" xfId="0" applyFont="1" applyFill="1" applyBorder="1" applyAlignment="1">
      <alignment vertical="top" wrapText="1"/>
    </xf>
    <xf numFmtId="4" fontId="88" fillId="36" borderId="13" xfId="0" applyNumberFormat="1" applyFont="1" applyFill="1" applyBorder="1" applyAlignment="1">
      <alignment horizontal="center" vertical="top" wrapText="1"/>
    </xf>
    <xf numFmtId="4" fontId="7" fillId="36" borderId="0" xfId="0" applyNumberFormat="1" applyFont="1" applyFill="1" applyAlignment="1">
      <alignment/>
    </xf>
    <xf numFmtId="0" fontId="19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29" fillId="36" borderId="13" xfId="0" applyFont="1" applyFill="1" applyBorder="1" applyAlignment="1">
      <alignment vertical="top" wrapText="1"/>
    </xf>
    <xf numFmtId="0" fontId="87" fillId="36" borderId="15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right"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left"/>
    </xf>
    <xf numFmtId="0" fontId="3" fillId="36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1">
      <selection activeCell="C4" sqref="C4:AD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55" t="s">
        <v>123</v>
      </c>
      <c r="AD1" s="255"/>
    </row>
    <row r="2" spans="29:30" ht="162" customHeight="1">
      <c r="AC2" s="259" t="s">
        <v>238</v>
      </c>
      <c r="AD2" s="259"/>
    </row>
    <row r="3" spans="1:30" ht="18.75">
      <c r="A3" s="11"/>
      <c r="B3" s="11"/>
      <c r="C3" s="260" t="s">
        <v>62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</row>
    <row r="4" spans="1:30" ht="53.25" customHeight="1">
      <c r="A4" s="11"/>
      <c r="B4" s="11"/>
      <c r="C4" s="258" t="s">
        <v>215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</row>
    <row r="5" spans="1:30" ht="18.75">
      <c r="A5" s="11"/>
      <c r="B5" s="11"/>
      <c r="C5" s="260" t="s">
        <v>75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</row>
    <row r="6" spans="1:30" ht="18.75">
      <c r="A6" s="11"/>
      <c r="B6" s="11"/>
      <c r="C6" s="256" t="s">
        <v>61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</row>
    <row r="7" spans="1:30" ht="18.75">
      <c r="A7" s="11"/>
      <c r="B7" s="11"/>
      <c r="C7" s="257" t="s">
        <v>74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</row>
    <row r="8" spans="1:30" ht="18.75">
      <c r="A8" s="11"/>
      <c r="B8" s="11"/>
      <c r="C8" s="258" t="s">
        <v>216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</row>
    <row r="9" spans="1:30" ht="18.75">
      <c r="A9" s="11"/>
      <c r="B9" s="11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</row>
    <row r="10" spans="1:30" ht="19.5">
      <c r="A10" s="11"/>
      <c r="B10" s="11"/>
      <c r="C10" s="247" t="s">
        <v>5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</row>
    <row r="11" spans="1:59" s="1" customFormat="1" ht="15.75" customHeight="1">
      <c r="A11" s="11"/>
      <c r="B11" s="11"/>
      <c r="C11" s="249" t="s">
        <v>63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39" t="s">
        <v>172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41" t="s">
        <v>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 t="s">
        <v>31</v>
      </c>
      <c r="P13" s="241"/>
      <c r="Q13" s="241"/>
      <c r="R13" s="241"/>
      <c r="S13" s="241"/>
      <c r="T13" s="241"/>
      <c r="U13" s="241"/>
      <c r="V13" s="241"/>
      <c r="W13" s="241"/>
      <c r="X13" s="241"/>
      <c r="Y13" s="241" t="s">
        <v>32</v>
      </c>
      <c r="Z13" s="252" t="s">
        <v>0</v>
      </c>
      <c r="AA13" s="244" t="s">
        <v>60</v>
      </c>
      <c r="AB13" s="244"/>
      <c r="AC13" s="244"/>
      <c r="AD13" s="24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41" t="s">
        <v>41</v>
      </c>
      <c r="B14" s="241"/>
      <c r="C14" s="241"/>
      <c r="D14" s="241" t="s">
        <v>42</v>
      </c>
      <c r="E14" s="241"/>
      <c r="F14" s="241" t="s">
        <v>43</v>
      </c>
      <c r="G14" s="241"/>
      <c r="H14" s="241" t="s">
        <v>40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8"/>
      <c r="Z14" s="253"/>
      <c r="AA14" s="244" t="s">
        <v>59</v>
      </c>
      <c r="AB14" s="244" t="s">
        <v>58</v>
      </c>
      <c r="AC14" s="244" t="s">
        <v>57</v>
      </c>
      <c r="AD14" s="244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8"/>
      <c r="Z15" s="253"/>
      <c r="AA15" s="244"/>
      <c r="AB15" s="244"/>
      <c r="AC15" s="244"/>
      <c r="AD15" s="24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8"/>
      <c r="Z16" s="254"/>
      <c r="AA16" s="244"/>
      <c r="AB16" s="244"/>
      <c r="AC16" s="244"/>
      <c r="AD16" s="24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4">
        <v>1</v>
      </c>
      <c r="B17" s="54">
        <v>2</v>
      </c>
      <c r="C17" s="54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f aca="true" t="shared" si="0" ref="O17:Y17">N17+1</f>
        <v>15</v>
      </c>
      <c r="P17" s="54">
        <f t="shared" si="0"/>
        <v>16</v>
      </c>
      <c r="Q17" s="54">
        <f t="shared" si="0"/>
        <v>17</v>
      </c>
      <c r="R17" s="54">
        <f t="shared" si="0"/>
        <v>18</v>
      </c>
      <c r="S17" s="54">
        <f t="shared" si="0"/>
        <v>19</v>
      </c>
      <c r="T17" s="54">
        <f t="shared" si="0"/>
        <v>20</v>
      </c>
      <c r="U17" s="54">
        <f t="shared" si="0"/>
        <v>21</v>
      </c>
      <c r="V17" s="54">
        <f t="shared" si="0"/>
        <v>22</v>
      </c>
      <c r="W17" s="54">
        <f t="shared" si="0"/>
        <v>23</v>
      </c>
      <c r="X17" s="54">
        <f t="shared" si="0"/>
        <v>24</v>
      </c>
      <c r="Y17" s="54">
        <f t="shared" si="0"/>
        <v>25</v>
      </c>
      <c r="Z17" s="54">
        <f>Y17+1</f>
        <v>26</v>
      </c>
      <c r="AA17" s="54">
        <f>Z17+1</f>
        <v>27</v>
      </c>
      <c r="AB17" s="54">
        <f>AA17+1</f>
        <v>28</v>
      </c>
      <c r="AC17" s="54">
        <f>AB17+1</f>
        <v>29</v>
      </c>
      <c r="AD17" s="5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1" t="s">
        <v>9</v>
      </c>
      <c r="Z18" s="48" t="s">
        <v>2</v>
      </c>
      <c r="AA18" s="47"/>
      <c r="AB18" s="47"/>
      <c r="AC18" s="47"/>
      <c r="AD18" s="4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3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 t="s">
        <v>55</v>
      </c>
      <c r="Z19" s="48" t="s">
        <v>2</v>
      </c>
      <c r="AA19" s="47"/>
      <c r="AB19" s="47"/>
      <c r="AC19" s="47"/>
      <c r="AD19" s="4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54</v>
      </c>
      <c r="Z20" s="48"/>
      <c r="AA20" s="47"/>
      <c r="AB20" s="47"/>
      <c r="AC20" s="47"/>
      <c r="AD20" s="4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 t="s">
        <v>17</v>
      </c>
      <c r="Z21" s="48" t="s">
        <v>3</v>
      </c>
      <c r="AA21" s="47"/>
      <c r="AB21" s="47"/>
      <c r="AC21" s="47"/>
      <c r="AD21" s="4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 t="s">
        <v>18</v>
      </c>
      <c r="Z22" s="48" t="s">
        <v>3</v>
      </c>
      <c r="AA22" s="47"/>
      <c r="AB22" s="47"/>
      <c r="AC22" s="47"/>
      <c r="AD22" s="4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9" t="s">
        <v>7</v>
      </c>
      <c r="Z23" s="48"/>
      <c r="AA23" s="47"/>
      <c r="AB23" s="47"/>
      <c r="AC23" s="47"/>
      <c r="AD23" s="4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9" t="s">
        <v>19</v>
      </c>
      <c r="Z24" s="48" t="s">
        <v>3</v>
      </c>
      <c r="AA24" s="47"/>
      <c r="AB24" s="47"/>
      <c r="AC24" s="47"/>
      <c r="AD24" s="4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9" t="s">
        <v>20</v>
      </c>
      <c r="Z25" s="48" t="s">
        <v>3</v>
      </c>
      <c r="AA25" s="47"/>
      <c r="AB25" s="47"/>
      <c r="AC25" s="47"/>
      <c r="AD25" s="4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9" t="s">
        <v>53</v>
      </c>
      <c r="Z26" s="48" t="s">
        <v>2</v>
      </c>
      <c r="AA26" s="47"/>
      <c r="AB26" s="47"/>
      <c r="AC26" s="47"/>
      <c r="AD26" s="4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10</v>
      </c>
      <c r="Z27" s="48" t="s">
        <v>2</v>
      </c>
      <c r="AA27" s="47"/>
      <c r="AB27" s="47"/>
      <c r="AC27" s="47"/>
      <c r="AD27" s="4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9" t="s">
        <v>21</v>
      </c>
      <c r="Z28" s="48" t="s">
        <v>3</v>
      </c>
      <c r="AA28" s="47"/>
      <c r="AB28" s="47"/>
      <c r="AC28" s="47"/>
      <c r="AD28" s="4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9" t="s">
        <v>22</v>
      </c>
      <c r="Z29" s="48" t="s">
        <v>3</v>
      </c>
      <c r="AA29" s="47"/>
      <c r="AB29" s="47"/>
      <c r="AC29" s="47"/>
      <c r="AD29" s="4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9" t="s">
        <v>15</v>
      </c>
      <c r="Z30" s="48" t="s">
        <v>2</v>
      </c>
      <c r="AA30" s="47"/>
      <c r="AB30" s="47"/>
      <c r="AC30" s="47"/>
      <c r="AD30" s="4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 t="s">
        <v>23</v>
      </c>
      <c r="Z31" s="48" t="s">
        <v>3</v>
      </c>
      <c r="AA31" s="47"/>
      <c r="AB31" s="47"/>
      <c r="AC31" s="47"/>
      <c r="AD31" s="4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 t="s">
        <v>24</v>
      </c>
      <c r="Z32" s="48" t="s">
        <v>4</v>
      </c>
      <c r="AA32" s="47"/>
      <c r="AB32" s="47"/>
      <c r="AC32" s="47"/>
      <c r="AD32" s="4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 t="s">
        <v>46</v>
      </c>
      <c r="Z33" s="48" t="s">
        <v>2</v>
      </c>
      <c r="AA33" s="47"/>
      <c r="AB33" s="47"/>
      <c r="AC33" s="47"/>
      <c r="AD33" s="4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9" t="s">
        <v>25</v>
      </c>
      <c r="Z34" s="48" t="s">
        <v>3</v>
      </c>
      <c r="AA34" s="47"/>
      <c r="AB34" s="47"/>
      <c r="AC34" s="47"/>
      <c r="AD34" s="4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9" t="s">
        <v>26</v>
      </c>
      <c r="Z35" s="48" t="s">
        <v>3</v>
      </c>
      <c r="AA35" s="47"/>
      <c r="AB35" s="47"/>
      <c r="AC35" s="47"/>
      <c r="AD35" s="4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9" t="s">
        <v>11</v>
      </c>
      <c r="Z36" s="48" t="s">
        <v>2</v>
      </c>
      <c r="AA36" s="47"/>
      <c r="AB36" s="47"/>
      <c r="AC36" s="47"/>
      <c r="AD36" s="4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9" t="s">
        <v>27</v>
      </c>
      <c r="Z37" s="48" t="s">
        <v>3</v>
      </c>
      <c r="AA37" s="47"/>
      <c r="AB37" s="47"/>
      <c r="AC37" s="47"/>
      <c r="AD37" s="4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9" t="s">
        <v>28</v>
      </c>
      <c r="Z38" s="48" t="s">
        <v>3</v>
      </c>
      <c r="AA38" s="47"/>
      <c r="AB38" s="47"/>
      <c r="AC38" s="47"/>
      <c r="AD38" s="4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9" t="s">
        <v>16</v>
      </c>
      <c r="Z39" s="48" t="s">
        <v>2</v>
      </c>
      <c r="AA39" s="47"/>
      <c r="AB39" s="47"/>
      <c r="AC39" s="47"/>
      <c r="AD39" s="4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 t="s">
        <v>25</v>
      </c>
      <c r="Z40" s="48" t="s">
        <v>3</v>
      </c>
      <c r="AA40" s="47"/>
      <c r="AB40" s="47"/>
      <c r="AC40" s="47"/>
      <c r="AD40" s="4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9" t="s">
        <v>26</v>
      </c>
      <c r="Z41" s="48" t="s">
        <v>4</v>
      </c>
      <c r="AA41" s="47"/>
      <c r="AB41" s="47"/>
      <c r="AC41" s="47"/>
      <c r="AD41" s="4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0" t="s">
        <v>34</v>
      </c>
      <c r="Z42" s="48" t="s">
        <v>8</v>
      </c>
      <c r="AA42" s="47"/>
      <c r="AB42" s="47"/>
      <c r="AC42" s="47"/>
      <c r="AD42" s="4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9" t="s">
        <v>52</v>
      </c>
      <c r="Z43" s="48" t="s">
        <v>3</v>
      </c>
      <c r="AA43" s="47"/>
      <c r="AB43" s="47"/>
      <c r="AC43" s="47"/>
      <c r="AD43" s="4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9" t="s">
        <v>45</v>
      </c>
      <c r="Z44" s="48" t="s">
        <v>2</v>
      </c>
      <c r="AA44" s="47"/>
      <c r="AB44" s="47"/>
      <c r="AC44" s="47"/>
      <c r="AD44" s="4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9" t="s">
        <v>25</v>
      </c>
      <c r="Z45" s="48" t="s">
        <v>3</v>
      </c>
      <c r="AA45" s="47"/>
      <c r="AB45" s="47"/>
      <c r="AC45" s="47"/>
      <c r="AD45" s="4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9" t="s">
        <v>29</v>
      </c>
      <c r="Z46" s="48" t="s">
        <v>3</v>
      </c>
      <c r="AA46" s="47"/>
      <c r="AB46" s="47"/>
      <c r="AC46" s="47"/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9" t="s">
        <v>51</v>
      </c>
      <c r="Z47" s="48" t="s">
        <v>2</v>
      </c>
      <c r="AA47" s="47"/>
      <c r="AB47" s="47"/>
      <c r="AC47" s="47"/>
      <c r="AD47" s="4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9" t="s">
        <v>12</v>
      </c>
      <c r="Z48" s="48" t="s">
        <v>2</v>
      </c>
      <c r="AA48" s="47"/>
      <c r="AB48" s="47"/>
      <c r="AC48" s="47"/>
      <c r="AD48" s="4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 t="s">
        <v>21</v>
      </c>
      <c r="Z49" s="48" t="s">
        <v>3</v>
      </c>
      <c r="AA49" s="47"/>
      <c r="AB49" s="47"/>
      <c r="AC49" s="47"/>
      <c r="AD49" s="4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9" t="s">
        <v>30</v>
      </c>
      <c r="Z50" s="48" t="s">
        <v>3</v>
      </c>
      <c r="AA50" s="47"/>
      <c r="AB50" s="47"/>
      <c r="AC50" s="47"/>
      <c r="AD50" s="4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 t="s">
        <v>35</v>
      </c>
      <c r="Z51" s="48" t="s">
        <v>8</v>
      </c>
      <c r="AA51" s="47"/>
      <c r="AB51" s="47"/>
      <c r="AC51" s="47"/>
      <c r="AD51" s="4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 t="s">
        <v>36</v>
      </c>
      <c r="Z52" s="48" t="s">
        <v>3</v>
      </c>
      <c r="AA52" s="47"/>
      <c r="AB52" s="47"/>
      <c r="AC52" s="47"/>
      <c r="AD52" s="4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 t="s">
        <v>37</v>
      </c>
      <c r="Z53" s="48" t="s">
        <v>8</v>
      </c>
      <c r="AA53" s="47"/>
      <c r="AB53" s="47"/>
      <c r="AC53" s="47"/>
      <c r="AD53" s="4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9" t="s">
        <v>36</v>
      </c>
      <c r="Z54" s="48" t="s">
        <v>3</v>
      </c>
      <c r="AA54" s="47"/>
      <c r="AB54" s="47"/>
      <c r="AC54" s="47"/>
      <c r="AD54" s="4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 t="s">
        <v>13</v>
      </c>
      <c r="Z55" s="48" t="s">
        <v>2</v>
      </c>
      <c r="AA55" s="47"/>
      <c r="AB55" s="47"/>
      <c r="AC55" s="47"/>
      <c r="AD55" s="4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9" t="s">
        <v>21</v>
      </c>
      <c r="Z56" s="48" t="s">
        <v>3</v>
      </c>
      <c r="AA56" s="47"/>
      <c r="AB56" s="47"/>
      <c r="AC56" s="47"/>
      <c r="AD56" s="4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9" t="s">
        <v>30</v>
      </c>
      <c r="Z57" s="48" t="s">
        <v>3</v>
      </c>
      <c r="AA57" s="47"/>
      <c r="AB57" s="47"/>
      <c r="AC57" s="47"/>
      <c r="AD57" s="4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9" t="s">
        <v>38</v>
      </c>
      <c r="Z58" s="48" t="s">
        <v>8</v>
      </c>
      <c r="AA58" s="47"/>
      <c r="AB58" s="47"/>
      <c r="AC58" s="47"/>
      <c r="AD58" s="4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9" t="s">
        <v>36</v>
      </c>
      <c r="Z59" s="48" t="s">
        <v>3</v>
      </c>
      <c r="AA59" s="47"/>
      <c r="AB59" s="47"/>
      <c r="AC59" s="47"/>
      <c r="AD59" s="4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0" t="s">
        <v>39</v>
      </c>
      <c r="Z60" s="48" t="s">
        <v>8</v>
      </c>
      <c r="AA60" s="47"/>
      <c r="AB60" s="47"/>
      <c r="AC60" s="47"/>
      <c r="AD60" s="4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9" t="s">
        <v>36</v>
      </c>
      <c r="Z61" s="48" t="s">
        <v>4</v>
      </c>
      <c r="AA61" s="47"/>
      <c r="AB61" s="47"/>
      <c r="AC61" s="47"/>
      <c r="AD61" s="4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9" t="s">
        <v>44</v>
      </c>
      <c r="Z62" s="48" t="s">
        <v>2</v>
      </c>
      <c r="AA62" s="47"/>
      <c r="AB62" s="47"/>
      <c r="AC62" s="47"/>
      <c r="AD62" s="4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9" t="s">
        <v>14</v>
      </c>
      <c r="Z63" s="48" t="s">
        <v>3</v>
      </c>
      <c r="AA63" s="47"/>
      <c r="AB63" s="47"/>
      <c r="AC63" s="47"/>
      <c r="AD63" s="4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50" t="s">
        <v>50</v>
      </c>
      <c r="Z64" s="48" t="s">
        <v>2</v>
      </c>
      <c r="AA64" s="47"/>
      <c r="AB64" s="47"/>
      <c r="AC64" s="47"/>
      <c r="AD64" s="4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50" t="s">
        <v>70</v>
      </c>
      <c r="Z65" s="48" t="s">
        <v>2</v>
      </c>
      <c r="AA65" s="47"/>
      <c r="AB65" s="47"/>
      <c r="AC65" s="47"/>
      <c r="AD65" s="4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9" t="s">
        <v>71</v>
      </c>
      <c r="Z66" s="48" t="s">
        <v>2</v>
      </c>
      <c r="AA66" s="47"/>
      <c r="AB66" s="47"/>
      <c r="AC66" s="47"/>
      <c r="AD66" s="4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9" t="s">
        <v>72</v>
      </c>
      <c r="Z67" s="48" t="s">
        <v>2</v>
      </c>
      <c r="AA67" s="47"/>
      <c r="AB67" s="47"/>
      <c r="AC67" s="47"/>
      <c r="AD67" s="4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9" t="s">
        <v>73</v>
      </c>
      <c r="Z68" s="48" t="s">
        <v>2</v>
      </c>
      <c r="AA68" s="47"/>
      <c r="AB68" s="47"/>
      <c r="AC68" s="47"/>
      <c r="AD68" s="4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0" customFormat="1" ht="12.75"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31:59" s="40" customFormat="1" ht="12.75"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0:59" s="40" customFormat="1" ht="12.75">
      <c r="J71" s="245" t="s">
        <v>69</v>
      </c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0:59" s="40" customFormat="1" ht="16.5" customHeight="1">
      <c r="J72" s="240" t="s">
        <v>64</v>
      </c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2"/>
      <c r="AD72" s="243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0:59" s="40" customFormat="1" ht="12.75">
      <c r="J73" s="240" t="s">
        <v>65</v>
      </c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46"/>
      <c r="AD73" s="45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0:59" s="40" customFormat="1" ht="12.75">
      <c r="J74" s="240" t="s">
        <v>66</v>
      </c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46"/>
      <c r="AD74" s="45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0:59" s="40" customFormat="1" ht="12.75">
      <c r="J75" s="240"/>
      <c r="K75" s="240" t="s">
        <v>49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44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2:59" s="40" customFormat="1" ht="37.5" customHeight="1">
      <c r="B76" s="250" t="s">
        <v>67</v>
      </c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AB76" s="251" t="s">
        <v>48</v>
      </c>
      <c r="AC76" s="251"/>
      <c r="AD76" s="25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2:59" s="40" customFormat="1" ht="37.5" customHeight="1">
      <c r="B77" s="43"/>
      <c r="C77" s="43"/>
      <c r="D77" s="43"/>
      <c r="E77" s="43"/>
      <c r="F77" s="43"/>
      <c r="G77" s="43"/>
      <c r="H77" s="43"/>
      <c r="I77" s="43"/>
      <c r="J77" s="250" t="s">
        <v>47</v>
      </c>
      <c r="K77" s="250"/>
      <c r="L77" s="250"/>
      <c r="M77" s="250"/>
      <c r="N77" s="250"/>
      <c r="O77" s="250"/>
      <c r="P77" s="250"/>
      <c r="Q77" s="250"/>
      <c r="R77" s="43"/>
      <c r="S77" s="43"/>
      <c r="T77" s="43"/>
      <c r="U77" s="43"/>
      <c r="V77" s="43"/>
      <c r="W77" s="43"/>
      <c r="X77" s="43"/>
      <c r="Y77" s="43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29:59" s="37" customFormat="1" ht="23.25">
      <c r="AC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29"/>
  <sheetViews>
    <sheetView tabSelected="1" view="pageBreakPreview" zoomScale="90" zoomScaleNormal="70" zoomScaleSheetLayoutView="90" zoomScalePageLayoutView="0" workbookViewId="0" topLeftCell="AC116">
      <selection activeCell="D7" sqref="D7:AO7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44" customWidth="1"/>
    <col min="34" max="34" width="11.421875" style="0" customWidth="1"/>
    <col min="35" max="35" width="12.421875" style="0" customWidth="1"/>
    <col min="36" max="36" width="12.140625" style="0" customWidth="1"/>
    <col min="37" max="37" width="13.28125" style="0" customWidth="1"/>
    <col min="38" max="38" width="6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284" t="s">
        <v>245</v>
      </c>
      <c r="AE1" s="284"/>
      <c r="AF1" s="284"/>
      <c r="AG1" s="284"/>
      <c r="AH1" s="285"/>
      <c r="AI1" s="285"/>
      <c r="AJ1" s="285"/>
      <c r="AK1" s="285"/>
      <c r="AL1" s="285"/>
      <c r="AM1" s="77"/>
      <c r="AN1" s="77"/>
      <c r="AO1" s="77"/>
      <c r="AP1" s="12"/>
      <c r="AQ1" s="2"/>
      <c r="AR1" s="2"/>
      <c r="AS1" s="2"/>
      <c r="AT1" s="2"/>
    </row>
    <row r="2" spans="2:46" ht="77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85"/>
      <c r="AE2" s="285"/>
      <c r="AF2" s="285"/>
      <c r="AG2" s="285"/>
      <c r="AH2" s="285"/>
      <c r="AI2" s="285"/>
      <c r="AJ2" s="285"/>
      <c r="AK2" s="285"/>
      <c r="AL2" s="285"/>
      <c r="AM2" s="13"/>
      <c r="AN2" s="13"/>
      <c r="AO2" s="13"/>
      <c r="AP2" s="12"/>
      <c r="AQ2" s="2"/>
      <c r="AR2" s="2"/>
      <c r="AS2" s="2"/>
      <c r="AT2" s="2"/>
    </row>
    <row r="3" spans="2:46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40"/>
      <c r="AE3" s="40"/>
      <c r="AF3" s="40"/>
      <c r="AG3" s="40"/>
      <c r="AH3" s="10"/>
      <c r="AI3" s="10"/>
      <c r="AJ3" s="10"/>
      <c r="AK3" s="30"/>
      <c r="AL3" s="30"/>
      <c r="AM3" s="30"/>
      <c r="AN3" s="30"/>
      <c r="AO3" s="30"/>
      <c r="AP3" s="12"/>
      <c r="AQ3" s="2"/>
      <c r="AR3" s="2"/>
      <c r="AS3" s="2"/>
      <c r="AT3" s="2"/>
    </row>
    <row r="4" spans="2:46" ht="3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40"/>
      <c r="AE4" s="40"/>
      <c r="AF4" s="40"/>
      <c r="AG4" s="40"/>
      <c r="AH4" s="10"/>
      <c r="AI4" s="10"/>
      <c r="AJ4" s="10"/>
      <c r="AK4" s="259"/>
      <c r="AL4" s="259"/>
      <c r="AM4" s="259"/>
      <c r="AN4" s="259"/>
      <c r="AO4" s="259"/>
      <c r="AP4" s="13"/>
      <c r="AQ4" s="4"/>
      <c r="AR4" s="4"/>
      <c r="AS4" s="4"/>
      <c r="AT4" s="4"/>
    </row>
    <row r="5" spans="2:47" s="3" customFormat="1" ht="18.75">
      <c r="B5" s="7"/>
      <c r="C5" s="7"/>
      <c r="D5" s="294" t="s">
        <v>169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16"/>
      <c r="AQ5" s="17"/>
      <c r="AR5" s="17"/>
      <c r="AS5" s="17"/>
      <c r="AT5" s="18"/>
      <c r="AU5" s="18"/>
    </row>
    <row r="6" spans="1:47" s="3" customFormat="1" ht="15.75">
      <c r="A6" s="31"/>
      <c r="B6" s="11"/>
      <c r="C6" s="11"/>
      <c r="D6" s="280" t="s">
        <v>237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19"/>
      <c r="AQ6" s="20"/>
      <c r="AR6" s="20"/>
      <c r="AS6" s="20"/>
      <c r="AT6" s="21"/>
      <c r="AU6" s="21"/>
    </row>
    <row r="7" spans="1:47" s="3" customFormat="1" ht="18.75">
      <c r="A7" s="31"/>
      <c r="B7" s="11"/>
      <c r="C7" s="11"/>
      <c r="D7" s="296" t="s">
        <v>68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16"/>
      <c r="AQ7" s="17"/>
      <c r="AR7" s="17"/>
      <c r="AS7" s="17"/>
      <c r="AT7" s="21"/>
      <c r="AU7" s="21"/>
    </row>
    <row r="8" spans="1:47" s="3" customFormat="1" ht="18.75">
      <c r="A8" s="31"/>
      <c r="B8" s="11"/>
      <c r="C8" s="11"/>
      <c r="D8" s="281" t="s">
        <v>170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16"/>
      <c r="AQ8" s="17"/>
      <c r="AR8" s="17"/>
      <c r="AS8" s="17"/>
      <c r="AT8" s="21"/>
      <c r="AU8" s="21"/>
    </row>
    <row r="9" spans="1:47" s="3" customFormat="1" ht="15.75">
      <c r="A9" s="31"/>
      <c r="B9" s="11"/>
      <c r="C9" s="11"/>
      <c r="D9" s="280" t="s">
        <v>76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2"/>
      <c r="AQ9" s="20"/>
      <c r="AR9" s="20"/>
      <c r="AS9" s="20"/>
      <c r="AT9" s="21"/>
      <c r="AU9" s="21"/>
    </row>
    <row r="10" spans="1:89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138"/>
      <c r="AE10" s="138"/>
      <c r="AF10" s="138"/>
      <c r="AG10" s="138"/>
      <c r="AH10" s="24"/>
      <c r="AI10" s="25"/>
      <c r="AJ10" s="25"/>
      <c r="AK10" s="25"/>
      <c r="AL10" s="25"/>
      <c r="AM10" s="26"/>
      <c r="AN10" s="26"/>
      <c r="AO10" s="26"/>
      <c r="AP10" s="26"/>
      <c r="AQ10" s="18"/>
      <c r="AR10" s="18"/>
      <c r="AS10" s="18"/>
      <c r="AT10" s="18"/>
      <c r="AU10" s="1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49" t="s">
        <v>171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14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49" t="s">
        <v>172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14"/>
      <c r="AQ12" s="6"/>
      <c r="AR12" s="6"/>
      <c r="AS12" s="6"/>
      <c r="AT12" s="6"/>
      <c r="AU12" s="6"/>
    </row>
    <row r="13" spans="1:47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139"/>
      <c r="AE13" s="139"/>
      <c r="AF13" s="139"/>
      <c r="AG13" s="139"/>
      <c r="AH13" s="14"/>
      <c r="AI13" s="14"/>
      <c r="AJ13" s="14"/>
      <c r="AK13" s="14"/>
      <c r="AL13" s="14"/>
      <c r="AM13" s="14"/>
      <c r="AN13" s="14"/>
      <c r="AO13" s="14"/>
      <c r="AP13" s="14"/>
      <c r="AQ13" s="6"/>
      <c r="AR13" s="6"/>
      <c r="AS13" s="6"/>
      <c r="AT13" s="6"/>
      <c r="AU13" s="6"/>
    </row>
    <row r="14" spans="1:40" s="37" customFormat="1" ht="15" customHeight="1">
      <c r="A14" s="10"/>
      <c r="B14" s="241" t="s">
        <v>6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61" t="s">
        <v>31</v>
      </c>
      <c r="T14" s="262"/>
      <c r="U14" s="262"/>
      <c r="V14" s="262"/>
      <c r="W14" s="262"/>
      <c r="X14" s="262"/>
      <c r="Y14" s="262"/>
      <c r="Z14" s="262"/>
      <c r="AA14" s="262"/>
      <c r="AB14" s="263"/>
      <c r="AC14" s="295" t="s">
        <v>32</v>
      </c>
      <c r="AD14" s="244" t="s">
        <v>0</v>
      </c>
      <c r="AE14" s="268" t="s">
        <v>33</v>
      </c>
      <c r="AF14" s="286"/>
      <c r="AG14" s="286"/>
      <c r="AH14" s="286"/>
      <c r="AI14" s="286"/>
      <c r="AJ14" s="286"/>
      <c r="AK14" s="286"/>
      <c r="AL14" s="286"/>
      <c r="AM14" s="287"/>
      <c r="AN14" s="10"/>
    </row>
    <row r="15" spans="1:40" s="37" customFormat="1" ht="15" customHeight="1">
      <c r="A15" s="10"/>
      <c r="B15" s="268" t="s">
        <v>41</v>
      </c>
      <c r="C15" s="269"/>
      <c r="D15" s="270"/>
      <c r="E15" s="268" t="s">
        <v>42</v>
      </c>
      <c r="F15" s="270"/>
      <c r="G15" s="268" t="s">
        <v>43</v>
      </c>
      <c r="H15" s="270"/>
      <c r="I15" s="277" t="s">
        <v>135</v>
      </c>
      <c r="J15" s="278"/>
      <c r="K15" s="278"/>
      <c r="L15" s="278"/>
      <c r="M15" s="278"/>
      <c r="N15" s="278"/>
      <c r="O15" s="278"/>
      <c r="P15" s="278"/>
      <c r="Q15" s="278"/>
      <c r="R15" s="279"/>
      <c r="S15" s="119"/>
      <c r="T15" s="120"/>
      <c r="U15" s="120"/>
      <c r="V15" s="120"/>
      <c r="W15" s="120"/>
      <c r="X15" s="120"/>
      <c r="Y15" s="120"/>
      <c r="Z15" s="120"/>
      <c r="AA15" s="120"/>
      <c r="AB15" s="121"/>
      <c r="AC15" s="295"/>
      <c r="AD15" s="244"/>
      <c r="AE15" s="288"/>
      <c r="AF15" s="289"/>
      <c r="AG15" s="289"/>
      <c r="AH15" s="289"/>
      <c r="AI15" s="289"/>
      <c r="AJ15" s="289"/>
      <c r="AK15" s="289"/>
      <c r="AL15" s="289"/>
      <c r="AM15" s="290"/>
      <c r="AN15" s="10"/>
    </row>
    <row r="16" spans="1:40" s="37" customFormat="1" ht="15" customHeight="1">
      <c r="A16" s="10"/>
      <c r="B16" s="271"/>
      <c r="C16" s="272"/>
      <c r="D16" s="273"/>
      <c r="E16" s="271"/>
      <c r="F16" s="273"/>
      <c r="G16" s="271"/>
      <c r="H16" s="273"/>
      <c r="I16" s="268" t="s">
        <v>116</v>
      </c>
      <c r="J16" s="263"/>
      <c r="K16" s="252" t="s">
        <v>117</v>
      </c>
      <c r="L16" s="268" t="s">
        <v>136</v>
      </c>
      <c r="M16" s="263"/>
      <c r="N16" s="268" t="s">
        <v>137</v>
      </c>
      <c r="O16" s="262"/>
      <c r="P16" s="262"/>
      <c r="Q16" s="262"/>
      <c r="R16" s="282"/>
      <c r="S16" s="264" t="s">
        <v>116</v>
      </c>
      <c r="T16" s="265"/>
      <c r="U16" s="265" t="s">
        <v>117</v>
      </c>
      <c r="V16" s="265" t="s">
        <v>118</v>
      </c>
      <c r="W16" s="265" t="s">
        <v>119</v>
      </c>
      <c r="X16" s="265" t="s">
        <v>120</v>
      </c>
      <c r="Y16" s="265"/>
      <c r="Z16" s="265" t="s">
        <v>121</v>
      </c>
      <c r="AA16" s="98"/>
      <c r="AB16" s="99"/>
      <c r="AC16" s="295"/>
      <c r="AD16" s="244"/>
      <c r="AE16" s="291"/>
      <c r="AF16" s="292"/>
      <c r="AG16" s="292"/>
      <c r="AH16" s="292"/>
      <c r="AI16" s="292"/>
      <c r="AJ16" s="292"/>
      <c r="AK16" s="292"/>
      <c r="AL16" s="292"/>
      <c r="AM16" s="293"/>
      <c r="AN16" s="10"/>
    </row>
    <row r="17" spans="1:39" s="37" customFormat="1" ht="54" customHeight="1">
      <c r="A17" s="10"/>
      <c r="B17" s="274"/>
      <c r="C17" s="275"/>
      <c r="D17" s="276"/>
      <c r="E17" s="274"/>
      <c r="F17" s="276"/>
      <c r="G17" s="274"/>
      <c r="H17" s="276"/>
      <c r="I17" s="274"/>
      <c r="J17" s="276"/>
      <c r="K17" s="254"/>
      <c r="L17" s="274"/>
      <c r="M17" s="276"/>
      <c r="N17" s="274"/>
      <c r="O17" s="275"/>
      <c r="P17" s="275"/>
      <c r="Q17" s="275"/>
      <c r="R17" s="283"/>
      <c r="S17" s="266"/>
      <c r="T17" s="267"/>
      <c r="U17" s="267"/>
      <c r="V17" s="267"/>
      <c r="W17" s="267"/>
      <c r="X17" s="267"/>
      <c r="Y17" s="267"/>
      <c r="Z17" s="267"/>
      <c r="AA17" s="100"/>
      <c r="AB17" s="101"/>
      <c r="AC17" s="295"/>
      <c r="AD17" s="244"/>
      <c r="AE17" s="147">
        <v>2022</v>
      </c>
      <c r="AF17" s="147">
        <v>2023</v>
      </c>
      <c r="AG17" s="147">
        <v>2024</v>
      </c>
      <c r="AH17" s="54">
        <v>2025</v>
      </c>
      <c r="AI17" s="54">
        <v>2026</v>
      </c>
      <c r="AJ17" s="54">
        <v>2027</v>
      </c>
      <c r="AK17" s="56" t="s">
        <v>81</v>
      </c>
      <c r="AL17" s="56" t="s">
        <v>1</v>
      </c>
      <c r="AM17" s="47"/>
    </row>
    <row r="18" spans="1:39" s="37" customFormat="1" ht="15.75" customHeight="1">
      <c r="A18" s="10"/>
      <c r="B18" s="54">
        <v>1</v>
      </c>
      <c r="C18" s="54">
        <v>2</v>
      </c>
      <c r="D18" s="54">
        <v>3</v>
      </c>
      <c r="E18" s="55">
        <v>4</v>
      </c>
      <c r="F18" s="55">
        <v>5</v>
      </c>
      <c r="G18" s="55">
        <v>6</v>
      </c>
      <c r="H18" s="55">
        <v>7</v>
      </c>
      <c r="I18" s="55">
        <v>8</v>
      </c>
      <c r="J18" s="54">
        <v>9</v>
      </c>
      <c r="K18" s="55">
        <v>10</v>
      </c>
      <c r="L18" s="54">
        <v>11</v>
      </c>
      <c r="M18" s="55">
        <v>12</v>
      </c>
      <c r="N18" s="55">
        <v>13</v>
      </c>
      <c r="O18" s="55">
        <v>14</v>
      </c>
      <c r="P18" s="55">
        <v>15</v>
      </c>
      <c r="Q18" s="54">
        <v>16</v>
      </c>
      <c r="R18" s="55">
        <v>17</v>
      </c>
      <c r="S18" s="54">
        <v>18</v>
      </c>
      <c r="T18" s="55">
        <v>19</v>
      </c>
      <c r="U18" s="54">
        <v>20</v>
      </c>
      <c r="V18" s="55">
        <v>21</v>
      </c>
      <c r="W18" s="54">
        <v>22</v>
      </c>
      <c r="X18" s="55">
        <v>23</v>
      </c>
      <c r="Y18" s="54">
        <v>24</v>
      </c>
      <c r="Z18" s="55">
        <v>25</v>
      </c>
      <c r="AA18" s="54">
        <v>26</v>
      </c>
      <c r="AB18" s="55">
        <v>27</v>
      </c>
      <c r="AC18" s="66">
        <v>28</v>
      </c>
      <c r="AD18" s="56">
        <v>29</v>
      </c>
      <c r="AE18" s="56">
        <v>30</v>
      </c>
      <c r="AF18" s="56">
        <v>31</v>
      </c>
      <c r="AG18" s="56">
        <v>32</v>
      </c>
      <c r="AH18" s="54">
        <v>33</v>
      </c>
      <c r="AI18" s="54">
        <v>34</v>
      </c>
      <c r="AJ18" s="54">
        <v>35</v>
      </c>
      <c r="AK18" s="54">
        <v>36</v>
      </c>
      <c r="AL18" s="54">
        <v>37</v>
      </c>
      <c r="AM18" s="47"/>
    </row>
    <row r="19" spans="1:39" s="225" customFormat="1" ht="21" customHeight="1">
      <c r="A19" s="220"/>
      <c r="B19" s="212">
        <v>8</v>
      </c>
      <c r="C19" s="212">
        <v>0</v>
      </c>
      <c r="D19" s="212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1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1</v>
      </c>
      <c r="T19" s="212">
        <v>0</v>
      </c>
      <c r="U19" s="212">
        <v>0</v>
      </c>
      <c r="V19" s="212">
        <v>0</v>
      </c>
      <c r="W19" s="212">
        <v>0</v>
      </c>
      <c r="X19" s="212">
        <v>0</v>
      </c>
      <c r="Y19" s="212">
        <v>0</v>
      </c>
      <c r="Z19" s="212">
        <v>0</v>
      </c>
      <c r="AA19" s="212">
        <v>0</v>
      </c>
      <c r="AB19" s="212">
        <v>0</v>
      </c>
      <c r="AC19" s="221" t="s">
        <v>9</v>
      </c>
      <c r="AD19" s="222" t="s">
        <v>78</v>
      </c>
      <c r="AE19" s="223">
        <f>AE24+AE46+AE61+AE90+AE107+AE138</f>
        <v>3273403.9</v>
      </c>
      <c r="AF19" s="223">
        <f>AF24+AF46+AF61+AF90+AF138</f>
        <v>2156530</v>
      </c>
      <c r="AG19" s="223">
        <f>AG24+AG46+AG61+AG90+AG138</f>
        <v>2159530</v>
      </c>
      <c r="AH19" s="223">
        <f>AH24+AH46+AH61+AH90+AH138</f>
        <v>2159530</v>
      </c>
      <c r="AI19" s="223">
        <f>AI24+AI46+AI61+AI90+AI138</f>
        <v>2159530</v>
      </c>
      <c r="AJ19" s="223">
        <f>AJ24+AJ46+AJ61+AJ90+AJ138</f>
        <v>2159530</v>
      </c>
      <c r="AK19" s="224">
        <f>AJ19+AI19+AH19+AG19+AF19+AE19</f>
        <v>14068053.9</v>
      </c>
      <c r="AL19" s="218">
        <v>2027</v>
      </c>
      <c r="AM19" s="209"/>
    </row>
    <row r="20" spans="1:39" s="37" customFormat="1" ht="31.5">
      <c r="A20" s="10"/>
      <c r="B20" s="54">
        <v>8</v>
      </c>
      <c r="C20" s="54">
        <v>0</v>
      </c>
      <c r="D20" s="5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  <c r="AB20" s="54">
        <v>0</v>
      </c>
      <c r="AC20" s="89" t="s">
        <v>173</v>
      </c>
      <c r="AD20" s="127"/>
      <c r="AE20" s="49"/>
      <c r="AF20" s="58"/>
      <c r="AG20" s="58"/>
      <c r="AH20" s="49"/>
      <c r="AI20" s="58"/>
      <c r="AJ20" s="58"/>
      <c r="AK20" s="58"/>
      <c r="AL20" s="58">
        <v>2027</v>
      </c>
      <c r="AM20" s="47"/>
    </row>
    <row r="21" spans="1:39" s="37" customFormat="1" ht="74.25" customHeight="1">
      <c r="A21" s="10"/>
      <c r="B21" s="54">
        <v>8</v>
      </c>
      <c r="C21" s="54">
        <v>0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</v>
      </c>
      <c r="T21" s="54">
        <v>0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4">
        <v>0</v>
      </c>
      <c r="AB21" s="54">
        <v>1</v>
      </c>
      <c r="AC21" s="89" t="s">
        <v>174</v>
      </c>
      <c r="AD21" s="145" t="s">
        <v>82</v>
      </c>
      <c r="AE21" s="62">
        <v>2.32</v>
      </c>
      <c r="AF21" s="62">
        <v>2.27</v>
      </c>
      <c r="AG21" s="62">
        <v>2.23</v>
      </c>
      <c r="AH21" s="62">
        <v>2.23</v>
      </c>
      <c r="AI21" s="62">
        <v>2.23</v>
      </c>
      <c r="AJ21" s="62">
        <v>2.23</v>
      </c>
      <c r="AK21" s="62">
        <v>2.23</v>
      </c>
      <c r="AL21" s="208">
        <v>2027</v>
      </c>
      <c r="AM21" s="47"/>
    </row>
    <row r="22" spans="1:39" s="37" customFormat="1" ht="57.75" customHeight="1">
      <c r="A22" s="10"/>
      <c r="B22" s="54">
        <v>8</v>
      </c>
      <c r="C22" s="54">
        <v>0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0</v>
      </c>
      <c r="U22" s="53">
        <v>0</v>
      </c>
      <c r="V22" s="53">
        <v>1</v>
      </c>
      <c r="W22" s="53">
        <v>0</v>
      </c>
      <c r="X22" s="53">
        <v>0</v>
      </c>
      <c r="Y22" s="53">
        <v>0</v>
      </c>
      <c r="Z22" s="53">
        <v>0</v>
      </c>
      <c r="AA22" s="54">
        <v>0</v>
      </c>
      <c r="AB22" s="54">
        <v>2</v>
      </c>
      <c r="AC22" s="89" t="s">
        <v>175</v>
      </c>
      <c r="AD22" s="145" t="s">
        <v>134</v>
      </c>
      <c r="AE22" s="83">
        <v>18.2</v>
      </c>
      <c r="AF22" s="65">
        <v>17.8</v>
      </c>
      <c r="AG22" s="65">
        <v>17.4</v>
      </c>
      <c r="AH22" s="65">
        <v>17.4</v>
      </c>
      <c r="AI22" s="65">
        <v>17.4</v>
      </c>
      <c r="AJ22" s="65">
        <v>17.4</v>
      </c>
      <c r="AK22" s="65">
        <v>17.4</v>
      </c>
      <c r="AL22" s="58">
        <v>2027</v>
      </c>
      <c r="AM22" s="47"/>
    </row>
    <row r="23" spans="1:39" s="37" customFormat="1" ht="68.25" customHeight="1">
      <c r="A23" s="10"/>
      <c r="B23" s="54">
        <v>8</v>
      </c>
      <c r="C23" s="54">
        <v>0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4">
        <v>3</v>
      </c>
      <c r="AC23" s="89" t="s">
        <v>176</v>
      </c>
      <c r="AD23" s="146" t="s">
        <v>89</v>
      </c>
      <c r="AE23" s="65">
        <v>0.058</v>
      </c>
      <c r="AF23" s="65">
        <v>0.057</v>
      </c>
      <c r="AG23" s="65">
        <v>0.056</v>
      </c>
      <c r="AH23" s="65">
        <v>0.056</v>
      </c>
      <c r="AI23" s="65">
        <v>0.056</v>
      </c>
      <c r="AJ23" s="65">
        <v>0.056</v>
      </c>
      <c r="AK23" s="65">
        <v>0.056</v>
      </c>
      <c r="AL23" s="58">
        <v>2027</v>
      </c>
      <c r="AM23" s="47"/>
    </row>
    <row r="24" spans="1:40" s="96" customFormat="1" ht="31.5">
      <c r="A24" s="90"/>
      <c r="B24" s="54">
        <v>8</v>
      </c>
      <c r="C24" s="54">
        <v>0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4">
        <v>0</v>
      </c>
      <c r="K24" s="54">
        <v>1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7">
        <v>1</v>
      </c>
      <c r="T24" s="107">
        <v>0</v>
      </c>
      <c r="U24" s="108">
        <v>1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54">
        <v>0</v>
      </c>
      <c r="AB24" s="54">
        <v>0</v>
      </c>
      <c r="AC24" s="118" t="s">
        <v>226</v>
      </c>
      <c r="AD24" s="140" t="s">
        <v>78</v>
      </c>
      <c r="AE24" s="128">
        <f aca="true" t="shared" si="0" ref="AE24:AJ24">AE31</f>
        <v>70000</v>
      </c>
      <c r="AF24" s="128">
        <f t="shared" si="0"/>
        <v>70000</v>
      </c>
      <c r="AG24" s="128">
        <f t="shared" si="0"/>
        <v>70000</v>
      </c>
      <c r="AH24" s="128">
        <f t="shared" si="0"/>
        <v>70000</v>
      </c>
      <c r="AI24" s="128">
        <f t="shared" si="0"/>
        <v>70000</v>
      </c>
      <c r="AJ24" s="128">
        <f t="shared" si="0"/>
        <v>70000</v>
      </c>
      <c r="AK24" s="128">
        <f>AJ24+AI24+AH24+AG24+AF24+AE24</f>
        <v>420000</v>
      </c>
      <c r="AL24" s="58">
        <v>2027</v>
      </c>
      <c r="AM24" s="91"/>
      <c r="AN24" s="97"/>
    </row>
    <row r="25" spans="1:39" s="37" customFormat="1" ht="31.5">
      <c r="A25" s="10"/>
      <c r="B25" s="54">
        <v>8</v>
      </c>
      <c r="C25" s="54">
        <v>0</v>
      </c>
      <c r="D25" s="54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</v>
      </c>
      <c r="J25" s="54">
        <v>0</v>
      </c>
      <c r="K25" s="54">
        <v>1</v>
      </c>
      <c r="L25" s="105">
        <v>0</v>
      </c>
      <c r="M25" s="105">
        <v>1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54">
        <v>1</v>
      </c>
      <c r="T25" s="54">
        <v>0</v>
      </c>
      <c r="U25" s="53">
        <v>1</v>
      </c>
      <c r="V25" s="53">
        <v>0</v>
      </c>
      <c r="W25" s="53">
        <v>1</v>
      </c>
      <c r="X25" s="53">
        <v>0</v>
      </c>
      <c r="Y25" s="53">
        <v>0</v>
      </c>
      <c r="Z25" s="53">
        <v>0</v>
      </c>
      <c r="AA25" s="54">
        <v>0</v>
      </c>
      <c r="AB25" s="54">
        <v>0</v>
      </c>
      <c r="AC25" s="113" t="s">
        <v>177</v>
      </c>
      <c r="AD25" s="130" t="s">
        <v>78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58">
        <v>2027</v>
      </c>
      <c r="AM25" s="47"/>
    </row>
    <row r="26" spans="1:39" s="37" customFormat="1" ht="15.75">
      <c r="A26" s="10"/>
      <c r="B26" s="54">
        <v>8</v>
      </c>
      <c r="C26" s="54">
        <v>0</v>
      </c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1</v>
      </c>
      <c r="J26" s="54">
        <v>0</v>
      </c>
      <c r="K26" s="54">
        <v>1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54">
        <v>1</v>
      </c>
      <c r="T26" s="54">
        <v>0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4">
        <v>0</v>
      </c>
      <c r="AB26" s="54">
        <v>1</v>
      </c>
      <c r="AC26" s="89" t="s">
        <v>90</v>
      </c>
      <c r="AD26" s="130" t="s">
        <v>83</v>
      </c>
      <c r="AE26" s="65">
        <v>31.72</v>
      </c>
      <c r="AF26" s="65">
        <v>31.71</v>
      </c>
      <c r="AG26" s="65">
        <v>31.71</v>
      </c>
      <c r="AH26" s="65">
        <v>31.71</v>
      </c>
      <c r="AI26" s="65">
        <v>31.71</v>
      </c>
      <c r="AJ26" s="65">
        <v>31.71</v>
      </c>
      <c r="AK26" s="65">
        <v>31.71</v>
      </c>
      <c r="AL26" s="58">
        <v>2027</v>
      </c>
      <c r="AM26" s="47"/>
    </row>
    <row r="27" spans="1:39" s="87" customFormat="1" ht="47.25">
      <c r="A27" s="86"/>
      <c r="B27" s="54">
        <v>8</v>
      </c>
      <c r="C27" s="54">
        <v>0</v>
      </c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1</v>
      </c>
      <c r="J27" s="54">
        <v>0</v>
      </c>
      <c r="K27" s="54">
        <v>1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54">
        <v>1</v>
      </c>
      <c r="T27" s="54">
        <v>0</v>
      </c>
      <c r="U27" s="53">
        <v>1</v>
      </c>
      <c r="V27" s="53">
        <v>0</v>
      </c>
      <c r="W27" s="53">
        <v>1</v>
      </c>
      <c r="X27" s="53">
        <v>1</v>
      </c>
      <c r="Y27" s="53">
        <v>1</v>
      </c>
      <c r="Z27" s="53">
        <v>0</v>
      </c>
      <c r="AA27" s="54">
        <v>0</v>
      </c>
      <c r="AB27" s="54">
        <v>0</v>
      </c>
      <c r="AC27" s="88" t="s">
        <v>178</v>
      </c>
      <c r="AD27" s="130" t="s">
        <v>138</v>
      </c>
      <c r="AE27" s="65">
        <v>1</v>
      </c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5">
        <v>1</v>
      </c>
      <c r="AL27" s="58" t="s">
        <v>239</v>
      </c>
      <c r="AM27" s="52"/>
    </row>
    <row r="28" spans="1:39" s="8" customFormat="1" ht="31.5">
      <c r="A28" s="10"/>
      <c r="B28" s="54">
        <v>8</v>
      </c>
      <c r="C28" s="54">
        <v>0</v>
      </c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</v>
      </c>
      <c r="J28" s="54">
        <v>0</v>
      </c>
      <c r="K28" s="54">
        <v>1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54">
        <v>1</v>
      </c>
      <c r="T28" s="54">
        <v>0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0</v>
      </c>
      <c r="AA28" s="54">
        <v>0</v>
      </c>
      <c r="AB28" s="54">
        <v>1</v>
      </c>
      <c r="AC28" s="88" t="s">
        <v>101</v>
      </c>
      <c r="AD28" s="130" t="s">
        <v>80</v>
      </c>
      <c r="AE28" s="65">
        <v>1</v>
      </c>
      <c r="AF28" s="65">
        <v>1</v>
      </c>
      <c r="AG28" s="65">
        <v>1</v>
      </c>
      <c r="AH28" s="65">
        <v>1</v>
      </c>
      <c r="AI28" s="65">
        <v>1</v>
      </c>
      <c r="AJ28" s="65">
        <v>1</v>
      </c>
      <c r="AK28" s="65">
        <v>1</v>
      </c>
      <c r="AL28" s="58">
        <v>2027</v>
      </c>
      <c r="AM28" s="47"/>
    </row>
    <row r="29" spans="1:39" s="8" customFormat="1" ht="45" customHeight="1">
      <c r="A29" s="10"/>
      <c r="B29" s="54">
        <v>8</v>
      </c>
      <c r="C29" s="54">
        <v>0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4">
        <v>0</v>
      </c>
      <c r="K29" s="54">
        <v>1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54">
        <v>1</v>
      </c>
      <c r="T29" s="54">
        <v>0</v>
      </c>
      <c r="U29" s="53">
        <v>1</v>
      </c>
      <c r="V29" s="53">
        <v>0</v>
      </c>
      <c r="W29" s="53">
        <v>1</v>
      </c>
      <c r="X29" s="53">
        <v>1</v>
      </c>
      <c r="Y29" s="53">
        <v>2</v>
      </c>
      <c r="Z29" s="53">
        <v>0</v>
      </c>
      <c r="AA29" s="54">
        <v>0</v>
      </c>
      <c r="AB29" s="54">
        <v>0</v>
      </c>
      <c r="AC29" s="88" t="s">
        <v>179</v>
      </c>
      <c r="AD29" s="130" t="s">
        <v>138</v>
      </c>
      <c r="AE29" s="65">
        <v>1</v>
      </c>
      <c r="AF29" s="65">
        <v>1</v>
      </c>
      <c r="AG29" s="65">
        <v>1</v>
      </c>
      <c r="AH29" s="65">
        <v>1</v>
      </c>
      <c r="AI29" s="65">
        <v>1</v>
      </c>
      <c r="AJ29" s="65">
        <v>1</v>
      </c>
      <c r="AK29" s="65">
        <v>1</v>
      </c>
      <c r="AL29" s="58" t="s">
        <v>239</v>
      </c>
      <c r="AM29" s="47"/>
    </row>
    <row r="30" spans="1:39" s="8" customFormat="1" ht="15.75">
      <c r="A30" s="10"/>
      <c r="B30" s="54">
        <v>8</v>
      </c>
      <c r="C30" s="54">
        <v>0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4">
        <v>0</v>
      </c>
      <c r="K30" s="54">
        <v>1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54">
        <v>1</v>
      </c>
      <c r="T30" s="54">
        <v>0</v>
      </c>
      <c r="U30" s="53">
        <v>1</v>
      </c>
      <c r="V30" s="53">
        <v>0</v>
      </c>
      <c r="W30" s="53">
        <v>1</v>
      </c>
      <c r="X30" s="53">
        <v>1</v>
      </c>
      <c r="Y30" s="53">
        <v>2</v>
      </c>
      <c r="Z30" s="53">
        <v>0</v>
      </c>
      <c r="AA30" s="54">
        <v>0</v>
      </c>
      <c r="AB30" s="54">
        <v>1</v>
      </c>
      <c r="AC30" s="88" t="s">
        <v>180</v>
      </c>
      <c r="AD30" s="130" t="s">
        <v>80</v>
      </c>
      <c r="AE30" s="65">
        <v>4</v>
      </c>
      <c r="AF30" s="65">
        <v>4</v>
      </c>
      <c r="AG30" s="65">
        <v>4</v>
      </c>
      <c r="AH30" s="65">
        <v>4</v>
      </c>
      <c r="AI30" s="65">
        <v>4</v>
      </c>
      <c r="AJ30" s="65">
        <v>4</v>
      </c>
      <c r="AK30" s="65">
        <v>24</v>
      </c>
      <c r="AL30" s="58">
        <f>$AL$19</f>
        <v>2027</v>
      </c>
      <c r="AM30" s="47"/>
    </row>
    <row r="31" spans="1:39" s="8" customFormat="1" ht="31.5">
      <c r="A31" s="10"/>
      <c r="B31" s="54">
        <v>8</v>
      </c>
      <c r="C31" s="54">
        <v>0</v>
      </c>
      <c r="D31" s="54">
        <v>0</v>
      </c>
      <c r="E31" s="55">
        <v>0</v>
      </c>
      <c r="F31" s="55">
        <v>0</v>
      </c>
      <c r="G31" s="55">
        <v>0</v>
      </c>
      <c r="H31" s="55">
        <v>0</v>
      </c>
      <c r="I31" s="55">
        <v>1</v>
      </c>
      <c r="J31" s="54">
        <v>0</v>
      </c>
      <c r="K31" s="54">
        <v>1</v>
      </c>
      <c r="L31" s="105">
        <v>0</v>
      </c>
      <c r="M31" s="105">
        <v>2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54">
        <v>1</v>
      </c>
      <c r="T31" s="54">
        <v>0</v>
      </c>
      <c r="U31" s="53">
        <v>1</v>
      </c>
      <c r="V31" s="53">
        <v>0</v>
      </c>
      <c r="W31" s="53">
        <v>2</v>
      </c>
      <c r="X31" s="53">
        <v>0</v>
      </c>
      <c r="Y31" s="53">
        <v>0</v>
      </c>
      <c r="Z31" s="53">
        <v>0</v>
      </c>
      <c r="AA31" s="54">
        <v>0</v>
      </c>
      <c r="AB31" s="54">
        <v>0</v>
      </c>
      <c r="AC31" s="114" t="s">
        <v>225</v>
      </c>
      <c r="AD31" s="130" t="s">
        <v>78</v>
      </c>
      <c r="AE31" s="129">
        <f aca="true" t="shared" si="1" ref="AE31:AJ31">AE34+AE36</f>
        <v>70000</v>
      </c>
      <c r="AF31" s="129">
        <f t="shared" si="1"/>
        <v>70000</v>
      </c>
      <c r="AG31" s="129">
        <f t="shared" si="1"/>
        <v>70000</v>
      </c>
      <c r="AH31" s="129">
        <f t="shared" si="1"/>
        <v>70000</v>
      </c>
      <c r="AI31" s="129">
        <f t="shared" si="1"/>
        <v>70000</v>
      </c>
      <c r="AJ31" s="129">
        <f t="shared" si="1"/>
        <v>70000</v>
      </c>
      <c r="AK31" s="129">
        <f>AJ31+AI31+AH31+AG31+AF31+AE31</f>
        <v>420000</v>
      </c>
      <c r="AL31" s="58">
        <f>$AL$19</f>
        <v>2027</v>
      </c>
      <c r="AM31" s="47"/>
    </row>
    <row r="32" spans="1:39" s="8" customFormat="1" ht="47.25">
      <c r="A32" s="10"/>
      <c r="B32" s="54">
        <v>8</v>
      </c>
      <c r="C32" s="54">
        <v>0</v>
      </c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1</v>
      </c>
      <c r="J32" s="54">
        <v>0</v>
      </c>
      <c r="K32" s="54">
        <v>1</v>
      </c>
      <c r="L32" s="105">
        <v>0</v>
      </c>
      <c r="M32" s="105">
        <v>2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54">
        <v>1</v>
      </c>
      <c r="T32" s="54">
        <v>0</v>
      </c>
      <c r="U32" s="53">
        <v>1</v>
      </c>
      <c r="V32" s="53">
        <v>0</v>
      </c>
      <c r="W32" s="53">
        <v>2</v>
      </c>
      <c r="X32" s="53">
        <v>0</v>
      </c>
      <c r="Y32" s="53">
        <v>0</v>
      </c>
      <c r="Z32" s="53">
        <v>0</v>
      </c>
      <c r="AA32" s="54">
        <v>0</v>
      </c>
      <c r="AB32" s="54">
        <v>1</v>
      </c>
      <c r="AC32" s="88" t="s">
        <v>102</v>
      </c>
      <c r="AD32" s="130" t="s">
        <v>83</v>
      </c>
      <c r="AE32" s="65">
        <v>32.4</v>
      </c>
      <c r="AF32" s="65">
        <v>32.2</v>
      </c>
      <c r="AG32" s="65">
        <v>32</v>
      </c>
      <c r="AH32" s="65">
        <v>32</v>
      </c>
      <c r="AI32" s="65">
        <v>32</v>
      </c>
      <c r="AJ32" s="65">
        <v>32</v>
      </c>
      <c r="AK32" s="65">
        <v>32</v>
      </c>
      <c r="AL32" s="58">
        <f>$AL$19</f>
        <v>2027</v>
      </c>
      <c r="AM32" s="47"/>
    </row>
    <row r="33" spans="1:39" s="8" customFormat="1" ht="39" customHeight="1">
      <c r="A33" s="10"/>
      <c r="B33" s="54">
        <v>8</v>
      </c>
      <c r="C33" s="54">
        <v>0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</v>
      </c>
      <c r="J33" s="54">
        <v>0</v>
      </c>
      <c r="K33" s="54">
        <v>1</v>
      </c>
      <c r="L33" s="105">
        <v>0</v>
      </c>
      <c r="M33" s="105">
        <v>2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54">
        <v>1</v>
      </c>
      <c r="T33" s="54">
        <v>0</v>
      </c>
      <c r="U33" s="53">
        <v>1</v>
      </c>
      <c r="V33" s="53">
        <v>0</v>
      </c>
      <c r="W33" s="53">
        <v>2</v>
      </c>
      <c r="X33" s="53">
        <v>0</v>
      </c>
      <c r="Y33" s="53">
        <v>0</v>
      </c>
      <c r="Z33" s="53">
        <v>0</v>
      </c>
      <c r="AA33" s="54">
        <v>0</v>
      </c>
      <c r="AB33" s="54">
        <v>2</v>
      </c>
      <c r="AC33" s="88" t="s">
        <v>181</v>
      </c>
      <c r="AD33" s="130" t="s">
        <v>80</v>
      </c>
      <c r="AE33" s="65">
        <v>3</v>
      </c>
      <c r="AF33" s="65">
        <v>3</v>
      </c>
      <c r="AG33" s="65">
        <v>3</v>
      </c>
      <c r="AH33" s="65">
        <v>3</v>
      </c>
      <c r="AI33" s="65">
        <v>3</v>
      </c>
      <c r="AJ33" s="65">
        <v>3</v>
      </c>
      <c r="AK33" s="65">
        <v>18</v>
      </c>
      <c r="AL33" s="58">
        <f aca="true" t="shared" si="2" ref="AL33:AL50">$AL$19</f>
        <v>2027</v>
      </c>
      <c r="AM33" s="47"/>
    </row>
    <row r="34" spans="1:39" s="8" customFormat="1" ht="47.25">
      <c r="A34" s="10"/>
      <c r="B34" s="47">
        <v>8</v>
      </c>
      <c r="C34" s="47">
        <v>0</v>
      </c>
      <c r="D34" s="47">
        <v>5</v>
      </c>
      <c r="E34" s="57">
        <v>0</v>
      </c>
      <c r="F34" s="57">
        <v>7</v>
      </c>
      <c r="G34" s="57">
        <v>0</v>
      </c>
      <c r="H34" s="57">
        <v>7</v>
      </c>
      <c r="I34" s="55">
        <v>1</v>
      </c>
      <c r="J34" s="54">
        <v>0</v>
      </c>
      <c r="K34" s="54">
        <v>1</v>
      </c>
      <c r="L34" s="105">
        <v>0</v>
      </c>
      <c r="M34" s="105">
        <v>2</v>
      </c>
      <c r="N34" s="105">
        <v>2</v>
      </c>
      <c r="O34" s="105">
        <v>0</v>
      </c>
      <c r="P34" s="105">
        <v>2</v>
      </c>
      <c r="Q34" s="105">
        <v>1</v>
      </c>
      <c r="R34" s="105">
        <v>0</v>
      </c>
      <c r="S34" s="54">
        <v>1</v>
      </c>
      <c r="T34" s="54">
        <v>0</v>
      </c>
      <c r="U34" s="53">
        <v>1</v>
      </c>
      <c r="V34" s="53">
        <v>0</v>
      </c>
      <c r="W34" s="53">
        <v>2</v>
      </c>
      <c r="X34" s="53">
        <v>2</v>
      </c>
      <c r="Y34" s="53">
        <v>1</v>
      </c>
      <c r="Z34" s="53">
        <v>0</v>
      </c>
      <c r="AA34" s="54">
        <v>0</v>
      </c>
      <c r="AB34" s="54">
        <v>0</v>
      </c>
      <c r="AC34" s="88" t="s">
        <v>235</v>
      </c>
      <c r="AD34" s="130" t="s">
        <v>78</v>
      </c>
      <c r="AE34" s="129">
        <v>60000</v>
      </c>
      <c r="AF34" s="129">
        <v>60000</v>
      </c>
      <c r="AG34" s="129">
        <v>60000</v>
      </c>
      <c r="AH34" s="129">
        <v>60000</v>
      </c>
      <c r="AI34" s="129">
        <v>60000</v>
      </c>
      <c r="AJ34" s="129">
        <v>60000</v>
      </c>
      <c r="AK34" s="129">
        <f>AJ34+AI34+AH34+AG34+AF34+AE34</f>
        <v>360000</v>
      </c>
      <c r="AL34" s="58">
        <f t="shared" si="2"/>
        <v>2027</v>
      </c>
      <c r="AM34" s="47"/>
    </row>
    <row r="35" spans="1:39" s="8" customFormat="1" ht="47.25">
      <c r="A35" s="10"/>
      <c r="B35" s="47">
        <v>8</v>
      </c>
      <c r="C35" s="47">
        <v>0</v>
      </c>
      <c r="D35" s="47">
        <v>5</v>
      </c>
      <c r="E35" s="57">
        <v>0</v>
      </c>
      <c r="F35" s="57">
        <v>7</v>
      </c>
      <c r="G35" s="57">
        <v>0</v>
      </c>
      <c r="H35" s="57">
        <v>7</v>
      </c>
      <c r="I35" s="55">
        <v>1</v>
      </c>
      <c r="J35" s="54">
        <v>0</v>
      </c>
      <c r="K35" s="54">
        <v>1</v>
      </c>
      <c r="L35" s="105">
        <v>0</v>
      </c>
      <c r="M35" s="105">
        <v>2</v>
      </c>
      <c r="N35" s="105">
        <v>2</v>
      </c>
      <c r="O35" s="105">
        <v>0</v>
      </c>
      <c r="P35" s="105">
        <v>2</v>
      </c>
      <c r="Q35" s="105">
        <v>1</v>
      </c>
      <c r="R35" s="105">
        <v>0</v>
      </c>
      <c r="S35" s="54">
        <v>1</v>
      </c>
      <c r="T35" s="54">
        <v>0</v>
      </c>
      <c r="U35" s="53">
        <v>1</v>
      </c>
      <c r="V35" s="53">
        <v>0</v>
      </c>
      <c r="W35" s="53">
        <v>2</v>
      </c>
      <c r="X35" s="53">
        <v>2</v>
      </c>
      <c r="Y35" s="53">
        <v>1</v>
      </c>
      <c r="Z35" s="53">
        <v>0</v>
      </c>
      <c r="AA35" s="54">
        <v>0</v>
      </c>
      <c r="AB35" s="54">
        <v>1</v>
      </c>
      <c r="AC35" s="88" t="s">
        <v>182</v>
      </c>
      <c r="AD35" s="130" t="s">
        <v>80</v>
      </c>
      <c r="AE35" s="82">
        <v>30</v>
      </c>
      <c r="AF35" s="82">
        <v>30</v>
      </c>
      <c r="AG35" s="82">
        <v>30</v>
      </c>
      <c r="AH35" s="82">
        <v>30</v>
      </c>
      <c r="AI35" s="82">
        <v>30</v>
      </c>
      <c r="AJ35" s="82">
        <v>30</v>
      </c>
      <c r="AK35" s="82">
        <v>180</v>
      </c>
      <c r="AL35" s="58">
        <f t="shared" si="2"/>
        <v>2027</v>
      </c>
      <c r="AM35" s="47"/>
    </row>
    <row r="36" spans="1:39" s="8" customFormat="1" ht="47.25">
      <c r="A36" s="10"/>
      <c r="B36" s="47">
        <v>8</v>
      </c>
      <c r="C36" s="47">
        <v>0</v>
      </c>
      <c r="D36" s="47">
        <v>4</v>
      </c>
      <c r="E36" s="57">
        <v>0</v>
      </c>
      <c r="F36" s="57">
        <v>7</v>
      </c>
      <c r="G36" s="57">
        <v>0</v>
      </c>
      <c r="H36" s="57">
        <v>7</v>
      </c>
      <c r="I36" s="55">
        <v>1</v>
      </c>
      <c r="J36" s="54">
        <v>0</v>
      </c>
      <c r="K36" s="54">
        <v>1</v>
      </c>
      <c r="L36" s="105">
        <v>0</v>
      </c>
      <c r="M36" s="105">
        <v>2</v>
      </c>
      <c r="N36" s="105">
        <v>2</v>
      </c>
      <c r="O36" s="105">
        <v>0</v>
      </c>
      <c r="P36" s="105">
        <v>2</v>
      </c>
      <c r="Q36" s="105">
        <v>2</v>
      </c>
      <c r="R36" s="105">
        <v>0</v>
      </c>
      <c r="S36" s="54">
        <v>1</v>
      </c>
      <c r="T36" s="54">
        <v>0</v>
      </c>
      <c r="U36" s="53">
        <v>1</v>
      </c>
      <c r="V36" s="53">
        <v>0</v>
      </c>
      <c r="W36" s="53">
        <v>2</v>
      </c>
      <c r="X36" s="53">
        <v>2</v>
      </c>
      <c r="Y36" s="53">
        <v>2</v>
      </c>
      <c r="Z36" s="53">
        <v>0</v>
      </c>
      <c r="AA36" s="54">
        <v>0</v>
      </c>
      <c r="AB36" s="54">
        <v>0</v>
      </c>
      <c r="AC36" s="88" t="s">
        <v>236</v>
      </c>
      <c r="AD36" s="130" t="s">
        <v>78</v>
      </c>
      <c r="AE36" s="129">
        <v>10000</v>
      </c>
      <c r="AF36" s="129">
        <v>10000</v>
      </c>
      <c r="AG36" s="129">
        <v>10000</v>
      </c>
      <c r="AH36" s="129">
        <v>10000</v>
      </c>
      <c r="AI36" s="129">
        <v>10000</v>
      </c>
      <c r="AJ36" s="129">
        <v>10000</v>
      </c>
      <c r="AK36" s="129">
        <v>60000</v>
      </c>
      <c r="AL36" s="58">
        <f t="shared" si="2"/>
        <v>2027</v>
      </c>
      <c r="AM36" s="47"/>
    </row>
    <row r="37" spans="1:39" s="8" customFormat="1" ht="47.25">
      <c r="A37" s="10"/>
      <c r="B37" s="47">
        <v>8</v>
      </c>
      <c r="C37" s="47">
        <v>0</v>
      </c>
      <c r="D37" s="47">
        <v>2</v>
      </c>
      <c r="E37" s="57">
        <v>0</v>
      </c>
      <c r="F37" s="57">
        <v>7</v>
      </c>
      <c r="G37" s="57">
        <v>0</v>
      </c>
      <c r="H37" s="57">
        <v>7</v>
      </c>
      <c r="I37" s="55">
        <v>1</v>
      </c>
      <c r="J37" s="54">
        <v>0</v>
      </c>
      <c r="K37" s="54">
        <v>1</v>
      </c>
      <c r="L37" s="105">
        <v>0</v>
      </c>
      <c r="M37" s="105">
        <v>2</v>
      </c>
      <c r="N37" s="105">
        <v>2</v>
      </c>
      <c r="O37" s="105">
        <v>0</v>
      </c>
      <c r="P37" s="105">
        <v>2</v>
      </c>
      <c r="Q37" s="105">
        <v>2</v>
      </c>
      <c r="R37" s="105">
        <v>0</v>
      </c>
      <c r="S37" s="54">
        <v>1</v>
      </c>
      <c r="T37" s="54">
        <v>0</v>
      </c>
      <c r="U37" s="53">
        <v>1</v>
      </c>
      <c r="V37" s="53">
        <v>0</v>
      </c>
      <c r="W37" s="53">
        <v>2</v>
      </c>
      <c r="X37" s="53">
        <v>2</v>
      </c>
      <c r="Y37" s="53">
        <v>2</v>
      </c>
      <c r="Z37" s="53">
        <v>0</v>
      </c>
      <c r="AA37" s="54">
        <v>0</v>
      </c>
      <c r="AB37" s="54">
        <v>1</v>
      </c>
      <c r="AC37" s="88" t="s">
        <v>183</v>
      </c>
      <c r="AD37" s="130" t="s">
        <v>80</v>
      </c>
      <c r="AE37" s="65">
        <v>15</v>
      </c>
      <c r="AF37" s="65">
        <v>15</v>
      </c>
      <c r="AG37" s="65">
        <v>15</v>
      </c>
      <c r="AH37" s="65">
        <v>15</v>
      </c>
      <c r="AI37" s="65">
        <v>15</v>
      </c>
      <c r="AJ37" s="65">
        <v>15</v>
      </c>
      <c r="AK37" s="65">
        <v>90</v>
      </c>
      <c r="AL37" s="58">
        <f t="shared" si="2"/>
        <v>2027</v>
      </c>
      <c r="AM37" s="47"/>
    </row>
    <row r="38" spans="1:39" s="8" customFormat="1" ht="42" customHeight="1">
      <c r="A38" s="10"/>
      <c r="B38" s="47">
        <v>8</v>
      </c>
      <c r="C38" s="47">
        <v>0</v>
      </c>
      <c r="D38" s="47">
        <v>0</v>
      </c>
      <c r="E38" s="57">
        <v>0</v>
      </c>
      <c r="F38" s="57">
        <v>7</v>
      </c>
      <c r="G38" s="57">
        <v>0</v>
      </c>
      <c r="H38" s="57">
        <v>7</v>
      </c>
      <c r="I38" s="55">
        <v>1</v>
      </c>
      <c r="J38" s="54">
        <v>0</v>
      </c>
      <c r="K38" s="54">
        <v>1</v>
      </c>
      <c r="L38" s="105">
        <v>0</v>
      </c>
      <c r="M38" s="105">
        <v>2</v>
      </c>
      <c r="N38" s="105">
        <v>2</v>
      </c>
      <c r="O38" s="105">
        <v>0</v>
      </c>
      <c r="P38" s="105">
        <v>2</v>
      </c>
      <c r="Q38" s="105">
        <v>3</v>
      </c>
      <c r="R38" s="105">
        <v>0</v>
      </c>
      <c r="S38" s="54">
        <v>1</v>
      </c>
      <c r="T38" s="54">
        <v>0</v>
      </c>
      <c r="U38" s="53">
        <v>1</v>
      </c>
      <c r="V38" s="53">
        <v>0</v>
      </c>
      <c r="W38" s="53">
        <v>2</v>
      </c>
      <c r="X38" s="53">
        <v>2</v>
      </c>
      <c r="Y38" s="53">
        <v>3</v>
      </c>
      <c r="Z38" s="53">
        <v>0</v>
      </c>
      <c r="AA38" s="54">
        <v>0</v>
      </c>
      <c r="AB38" s="54">
        <v>0</v>
      </c>
      <c r="AC38" s="88" t="s">
        <v>184</v>
      </c>
      <c r="AD38" s="130" t="s">
        <v>138</v>
      </c>
      <c r="AE38" s="65">
        <v>1</v>
      </c>
      <c r="AF38" s="65">
        <v>1</v>
      </c>
      <c r="AG38" s="65">
        <v>1</v>
      </c>
      <c r="AH38" s="65">
        <v>1</v>
      </c>
      <c r="AI38" s="65">
        <v>1</v>
      </c>
      <c r="AJ38" s="65">
        <v>1</v>
      </c>
      <c r="AK38" s="65">
        <v>1</v>
      </c>
      <c r="AL38" s="58" t="s">
        <v>239</v>
      </c>
      <c r="AM38" s="47"/>
    </row>
    <row r="39" spans="1:39" s="8" customFormat="1" ht="31.5">
      <c r="A39" s="10"/>
      <c r="B39" s="47">
        <v>8</v>
      </c>
      <c r="C39" s="47">
        <v>0</v>
      </c>
      <c r="D39" s="47">
        <v>0</v>
      </c>
      <c r="E39" s="57">
        <v>0</v>
      </c>
      <c r="F39" s="57">
        <v>7</v>
      </c>
      <c r="G39" s="57">
        <v>0</v>
      </c>
      <c r="H39" s="57">
        <v>7</v>
      </c>
      <c r="I39" s="55">
        <v>1</v>
      </c>
      <c r="J39" s="54">
        <v>0</v>
      </c>
      <c r="K39" s="54">
        <v>1</v>
      </c>
      <c r="L39" s="105">
        <v>0</v>
      </c>
      <c r="M39" s="105">
        <v>2</v>
      </c>
      <c r="N39" s="105">
        <v>2</v>
      </c>
      <c r="O39" s="105">
        <v>0</v>
      </c>
      <c r="P39" s="105">
        <v>2</v>
      </c>
      <c r="Q39" s="105">
        <v>3</v>
      </c>
      <c r="R39" s="105">
        <v>0</v>
      </c>
      <c r="S39" s="54">
        <v>1</v>
      </c>
      <c r="T39" s="54">
        <v>0</v>
      </c>
      <c r="U39" s="53">
        <v>1</v>
      </c>
      <c r="V39" s="53">
        <v>0</v>
      </c>
      <c r="W39" s="53">
        <v>2</v>
      </c>
      <c r="X39" s="53">
        <v>2</v>
      </c>
      <c r="Y39" s="53">
        <v>3</v>
      </c>
      <c r="Z39" s="53">
        <v>0</v>
      </c>
      <c r="AA39" s="54">
        <v>0</v>
      </c>
      <c r="AB39" s="54">
        <v>1</v>
      </c>
      <c r="AC39" s="88" t="s">
        <v>185</v>
      </c>
      <c r="AD39" s="130" t="s">
        <v>80</v>
      </c>
      <c r="AE39" s="65">
        <v>4</v>
      </c>
      <c r="AF39" s="65">
        <v>4</v>
      </c>
      <c r="AG39" s="65">
        <v>4</v>
      </c>
      <c r="AH39" s="65">
        <v>4</v>
      </c>
      <c r="AI39" s="65">
        <v>4</v>
      </c>
      <c r="AJ39" s="65">
        <v>4</v>
      </c>
      <c r="AK39" s="65">
        <v>4</v>
      </c>
      <c r="AL39" s="58">
        <f t="shared" si="2"/>
        <v>2027</v>
      </c>
      <c r="AM39" s="47"/>
    </row>
    <row r="40" spans="1:39" s="8" customFormat="1" ht="41.25" customHeight="1">
      <c r="A40" s="10"/>
      <c r="B40" s="47">
        <v>8</v>
      </c>
      <c r="C40" s="47">
        <v>0</v>
      </c>
      <c r="D40" s="47">
        <v>0</v>
      </c>
      <c r="E40" s="57">
        <v>0</v>
      </c>
      <c r="F40" s="57">
        <v>7</v>
      </c>
      <c r="G40" s="57">
        <v>0</v>
      </c>
      <c r="H40" s="57">
        <v>7</v>
      </c>
      <c r="I40" s="55">
        <v>1</v>
      </c>
      <c r="J40" s="54">
        <v>0</v>
      </c>
      <c r="K40" s="54">
        <v>1</v>
      </c>
      <c r="L40" s="105">
        <v>0</v>
      </c>
      <c r="M40" s="105">
        <v>2</v>
      </c>
      <c r="N40" s="105">
        <v>2</v>
      </c>
      <c r="O40" s="105">
        <v>0</v>
      </c>
      <c r="P40" s="105">
        <v>2</v>
      </c>
      <c r="Q40" s="105">
        <v>4</v>
      </c>
      <c r="R40" s="105">
        <v>0</v>
      </c>
      <c r="S40" s="54">
        <v>1</v>
      </c>
      <c r="T40" s="54">
        <v>0</v>
      </c>
      <c r="U40" s="53">
        <v>1</v>
      </c>
      <c r="V40" s="53">
        <v>0</v>
      </c>
      <c r="W40" s="53">
        <v>2</v>
      </c>
      <c r="X40" s="53">
        <v>2</v>
      </c>
      <c r="Y40" s="53">
        <v>4</v>
      </c>
      <c r="Z40" s="53">
        <v>0</v>
      </c>
      <c r="AA40" s="54">
        <v>0</v>
      </c>
      <c r="AB40" s="54">
        <v>1</v>
      </c>
      <c r="AC40" s="88" t="s">
        <v>139</v>
      </c>
      <c r="AD40" s="130" t="s">
        <v>138</v>
      </c>
      <c r="AE40" s="65">
        <v>1</v>
      </c>
      <c r="AF40" s="65">
        <v>1</v>
      </c>
      <c r="AG40" s="65">
        <v>1</v>
      </c>
      <c r="AH40" s="65">
        <v>1</v>
      </c>
      <c r="AI40" s="65">
        <v>1</v>
      </c>
      <c r="AJ40" s="65">
        <v>1</v>
      </c>
      <c r="AK40" s="65">
        <v>1</v>
      </c>
      <c r="AL40" s="58" t="s">
        <v>239</v>
      </c>
      <c r="AM40" s="47"/>
    </row>
    <row r="41" spans="1:39" s="8" customFormat="1" ht="57" customHeight="1">
      <c r="A41" s="10"/>
      <c r="B41" s="47">
        <v>8</v>
      </c>
      <c r="C41" s="47">
        <v>0</v>
      </c>
      <c r="D41" s="47">
        <v>0</v>
      </c>
      <c r="E41" s="57">
        <v>0</v>
      </c>
      <c r="F41" s="57">
        <v>7</v>
      </c>
      <c r="G41" s="57">
        <v>0</v>
      </c>
      <c r="H41" s="57">
        <v>7</v>
      </c>
      <c r="I41" s="55">
        <v>1</v>
      </c>
      <c r="J41" s="54">
        <v>0</v>
      </c>
      <c r="K41" s="54">
        <v>1</v>
      </c>
      <c r="L41" s="105">
        <v>0</v>
      </c>
      <c r="M41" s="105">
        <v>2</v>
      </c>
      <c r="N41" s="105">
        <v>2</v>
      </c>
      <c r="O41" s="105">
        <v>0</v>
      </c>
      <c r="P41" s="105">
        <v>2</v>
      </c>
      <c r="Q41" s="105">
        <v>4</v>
      </c>
      <c r="R41" s="105">
        <v>0</v>
      </c>
      <c r="S41" s="54">
        <v>1</v>
      </c>
      <c r="T41" s="54">
        <v>0</v>
      </c>
      <c r="U41" s="53">
        <v>1</v>
      </c>
      <c r="V41" s="53">
        <v>0</v>
      </c>
      <c r="W41" s="53">
        <v>2</v>
      </c>
      <c r="X41" s="53">
        <v>2</v>
      </c>
      <c r="Y41" s="53">
        <v>4</v>
      </c>
      <c r="Z41" s="53">
        <v>0</v>
      </c>
      <c r="AA41" s="54">
        <v>0</v>
      </c>
      <c r="AB41" s="54">
        <v>1</v>
      </c>
      <c r="AC41" s="88" t="s">
        <v>186</v>
      </c>
      <c r="AD41" s="130" t="s">
        <v>138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58" t="s">
        <v>239</v>
      </c>
      <c r="AM41" s="47"/>
    </row>
    <row r="42" spans="1:39" s="8" customFormat="1" ht="45" customHeight="1">
      <c r="A42" s="10"/>
      <c r="B42" s="47">
        <v>8</v>
      </c>
      <c r="C42" s="47">
        <v>0</v>
      </c>
      <c r="D42" s="47">
        <v>0</v>
      </c>
      <c r="E42" s="57">
        <v>0</v>
      </c>
      <c r="F42" s="57">
        <v>0</v>
      </c>
      <c r="G42" s="57">
        <v>0</v>
      </c>
      <c r="H42" s="57">
        <v>0</v>
      </c>
      <c r="I42" s="55">
        <v>1</v>
      </c>
      <c r="J42" s="54">
        <v>0</v>
      </c>
      <c r="K42" s="54">
        <v>1</v>
      </c>
      <c r="L42" s="105">
        <v>0</v>
      </c>
      <c r="M42" s="105">
        <v>2</v>
      </c>
      <c r="N42" s="105">
        <v>2</v>
      </c>
      <c r="O42" s="105">
        <v>0</v>
      </c>
      <c r="P42" s="105">
        <v>2</v>
      </c>
      <c r="Q42" s="105">
        <v>5</v>
      </c>
      <c r="R42" s="105">
        <v>0</v>
      </c>
      <c r="S42" s="54">
        <v>1</v>
      </c>
      <c r="T42" s="54">
        <v>0</v>
      </c>
      <c r="U42" s="53">
        <v>1</v>
      </c>
      <c r="V42" s="53">
        <v>0</v>
      </c>
      <c r="W42" s="53">
        <v>2</v>
      </c>
      <c r="X42" s="53">
        <v>2</v>
      </c>
      <c r="Y42" s="53">
        <v>5</v>
      </c>
      <c r="Z42" s="53">
        <v>0</v>
      </c>
      <c r="AA42" s="54">
        <v>0</v>
      </c>
      <c r="AB42" s="54">
        <v>0</v>
      </c>
      <c r="AC42" s="88" t="s">
        <v>131</v>
      </c>
      <c r="AD42" s="130" t="s">
        <v>138</v>
      </c>
      <c r="AE42" s="65">
        <v>1</v>
      </c>
      <c r="AF42" s="65">
        <v>1</v>
      </c>
      <c r="AG42" s="65">
        <v>1</v>
      </c>
      <c r="AH42" s="65">
        <v>1</v>
      </c>
      <c r="AI42" s="65">
        <v>1</v>
      </c>
      <c r="AJ42" s="65">
        <v>1</v>
      </c>
      <c r="AK42" s="65">
        <v>1</v>
      </c>
      <c r="AL42" s="58" t="s">
        <v>239</v>
      </c>
      <c r="AM42" s="47"/>
    </row>
    <row r="43" spans="1:39" s="8" customFormat="1" ht="34.5" customHeight="1">
      <c r="A43" s="10"/>
      <c r="B43" s="47">
        <v>8</v>
      </c>
      <c r="C43" s="47">
        <v>0</v>
      </c>
      <c r="D43" s="47">
        <v>0</v>
      </c>
      <c r="E43" s="57">
        <v>0</v>
      </c>
      <c r="F43" s="57">
        <v>0</v>
      </c>
      <c r="G43" s="57">
        <v>0</v>
      </c>
      <c r="H43" s="57">
        <v>0</v>
      </c>
      <c r="I43" s="55">
        <v>1</v>
      </c>
      <c r="J43" s="54">
        <v>0</v>
      </c>
      <c r="K43" s="54">
        <v>1</v>
      </c>
      <c r="L43" s="105">
        <v>0</v>
      </c>
      <c r="M43" s="105">
        <v>2</v>
      </c>
      <c r="N43" s="105">
        <v>2</v>
      </c>
      <c r="O43" s="105">
        <v>0</v>
      </c>
      <c r="P43" s="105">
        <v>2</v>
      </c>
      <c r="Q43" s="105">
        <v>5</v>
      </c>
      <c r="R43" s="105">
        <v>0</v>
      </c>
      <c r="S43" s="54">
        <v>1</v>
      </c>
      <c r="T43" s="54">
        <v>0</v>
      </c>
      <c r="U43" s="53">
        <v>1</v>
      </c>
      <c r="V43" s="53">
        <v>0</v>
      </c>
      <c r="W43" s="53">
        <v>2</v>
      </c>
      <c r="X43" s="53">
        <v>2</v>
      </c>
      <c r="Y43" s="53">
        <v>5</v>
      </c>
      <c r="Z43" s="53">
        <v>0</v>
      </c>
      <c r="AA43" s="54">
        <v>0</v>
      </c>
      <c r="AB43" s="54">
        <v>1</v>
      </c>
      <c r="AC43" s="88" t="s">
        <v>132</v>
      </c>
      <c r="AD43" s="130" t="s">
        <v>80</v>
      </c>
      <c r="AE43" s="65">
        <v>2</v>
      </c>
      <c r="AF43" s="65">
        <v>2</v>
      </c>
      <c r="AG43" s="65">
        <v>2</v>
      </c>
      <c r="AH43" s="65">
        <v>2</v>
      </c>
      <c r="AI43" s="65">
        <v>2</v>
      </c>
      <c r="AJ43" s="65">
        <v>2</v>
      </c>
      <c r="AK43" s="65">
        <v>12</v>
      </c>
      <c r="AL43" s="58">
        <f>$AL$39</f>
        <v>2027</v>
      </c>
      <c r="AM43" s="47"/>
    </row>
    <row r="44" spans="1:39" s="8" customFormat="1" ht="65.25" customHeight="1">
      <c r="A44" s="10"/>
      <c r="B44" s="47">
        <v>8</v>
      </c>
      <c r="C44" s="47">
        <v>0</v>
      </c>
      <c r="D44" s="47">
        <v>0</v>
      </c>
      <c r="E44" s="57">
        <v>0</v>
      </c>
      <c r="F44" s="57">
        <v>0</v>
      </c>
      <c r="G44" s="57">
        <v>0</v>
      </c>
      <c r="H44" s="57">
        <v>0</v>
      </c>
      <c r="I44" s="55">
        <v>1</v>
      </c>
      <c r="J44" s="54">
        <v>0</v>
      </c>
      <c r="K44" s="54">
        <v>1</v>
      </c>
      <c r="L44" s="105">
        <v>0</v>
      </c>
      <c r="M44" s="105">
        <v>2</v>
      </c>
      <c r="N44" s="105">
        <v>2</v>
      </c>
      <c r="O44" s="105">
        <v>0</v>
      </c>
      <c r="P44" s="105">
        <v>2</v>
      </c>
      <c r="Q44" s="105">
        <v>6</v>
      </c>
      <c r="R44" s="105">
        <v>0</v>
      </c>
      <c r="S44" s="54">
        <v>1</v>
      </c>
      <c r="T44" s="54">
        <v>0</v>
      </c>
      <c r="U44" s="53">
        <v>1</v>
      </c>
      <c r="V44" s="53">
        <v>0</v>
      </c>
      <c r="W44" s="53">
        <v>2</v>
      </c>
      <c r="X44" s="53">
        <v>2</v>
      </c>
      <c r="Y44" s="53">
        <v>6</v>
      </c>
      <c r="Z44" s="53">
        <v>0</v>
      </c>
      <c r="AA44" s="54">
        <v>0</v>
      </c>
      <c r="AB44" s="54">
        <v>0</v>
      </c>
      <c r="AC44" s="88" t="s">
        <v>187</v>
      </c>
      <c r="AD44" s="130" t="s">
        <v>138</v>
      </c>
      <c r="AE44" s="65">
        <v>1</v>
      </c>
      <c r="AF44" s="65">
        <v>1</v>
      </c>
      <c r="AG44" s="65">
        <v>1</v>
      </c>
      <c r="AH44" s="65">
        <v>1</v>
      </c>
      <c r="AI44" s="65">
        <v>1</v>
      </c>
      <c r="AJ44" s="65">
        <v>1</v>
      </c>
      <c r="AK44" s="65">
        <v>1</v>
      </c>
      <c r="AL44" s="58" t="str">
        <f>$AL$38</f>
        <v>2022-2027</v>
      </c>
      <c r="AM44" s="47"/>
    </row>
    <row r="45" spans="1:39" s="8" customFormat="1" ht="38.25" customHeight="1">
      <c r="A45" s="10"/>
      <c r="B45" s="47">
        <v>8</v>
      </c>
      <c r="C45" s="47">
        <v>0</v>
      </c>
      <c r="D45" s="47">
        <v>0</v>
      </c>
      <c r="E45" s="57">
        <v>0</v>
      </c>
      <c r="F45" s="57">
        <v>0</v>
      </c>
      <c r="G45" s="57">
        <v>0</v>
      </c>
      <c r="H45" s="57">
        <v>0</v>
      </c>
      <c r="I45" s="55">
        <v>1</v>
      </c>
      <c r="J45" s="54">
        <v>0</v>
      </c>
      <c r="K45" s="54">
        <v>1</v>
      </c>
      <c r="L45" s="105">
        <v>0</v>
      </c>
      <c r="M45" s="105">
        <v>2</v>
      </c>
      <c r="N45" s="105">
        <v>2</v>
      </c>
      <c r="O45" s="105">
        <v>0</v>
      </c>
      <c r="P45" s="105">
        <v>2</v>
      </c>
      <c r="Q45" s="105">
        <v>6</v>
      </c>
      <c r="R45" s="105">
        <v>0</v>
      </c>
      <c r="S45" s="54">
        <v>1</v>
      </c>
      <c r="T45" s="54">
        <v>0</v>
      </c>
      <c r="U45" s="53">
        <v>1</v>
      </c>
      <c r="V45" s="53">
        <v>0</v>
      </c>
      <c r="W45" s="53">
        <v>2</v>
      </c>
      <c r="X45" s="53">
        <v>2</v>
      </c>
      <c r="Y45" s="53">
        <v>6</v>
      </c>
      <c r="Z45" s="53">
        <v>0</v>
      </c>
      <c r="AA45" s="54">
        <v>0</v>
      </c>
      <c r="AB45" s="54">
        <v>1</v>
      </c>
      <c r="AC45" s="88" t="s">
        <v>133</v>
      </c>
      <c r="AD45" s="130" t="s">
        <v>80</v>
      </c>
      <c r="AE45" s="65">
        <v>4</v>
      </c>
      <c r="AF45" s="65">
        <v>4</v>
      </c>
      <c r="AG45" s="65">
        <v>4</v>
      </c>
      <c r="AH45" s="65">
        <v>4</v>
      </c>
      <c r="AI45" s="65">
        <v>4</v>
      </c>
      <c r="AJ45" s="65">
        <v>4</v>
      </c>
      <c r="AK45" s="65">
        <v>24</v>
      </c>
      <c r="AL45" s="58">
        <f>$AL$39</f>
        <v>2027</v>
      </c>
      <c r="AM45" s="47"/>
    </row>
    <row r="46" spans="1:39" s="94" customFormat="1" ht="56.25">
      <c r="A46" s="90"/>
      <c r="B46" s="47">
        <v>8</v>
      </c>
      <c r="C46" s="47">
        <v>0</v>
      </c>
      <c r="D46" s="47">
        <v>5</v>
      </c>
      <c r="E46" s="109">
        <v>0</v>
      </c>
      <c r="F46" s="109">
        <v>7</v>
      </c>
      <c r="G46" s="109">
        <v>0</v>
      </c>
      <c r="H46" s="109">
        <v>2</v>
      </c>
      <c r="I46" s="55">
        <v>1</v>
      </c>
      <c r="J46" s="54">
        <v>0</v>
      </c>
      <c r="K46" s="107">
        <v>2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7">
        <v>1</v>
      </c>
      <c r="T46" s="107">
        <v>0</v>
      </c>
      <c r="U46" s="108">
        <v>2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7">
        <v>0</v>
      </c>
      <c r="AB46" s="107">
        <v>0</v>
      </c>
      <c r="AC46" s="92" t="s">
        <v>227</v>
      </c>
      <c r="AD46" s="140" t="s">
        <v>78</v>
      </c>
      <c r="AE46" s="128">
        <f aca="true" t="shared" si="3" ref="AE46:AJ46">AE53</f>
        <v>10000</v>
      </c>
      <c r="AF46" s="128">
        <f t="shared" si="3"/>
        <v>10000</v>
      </c>
      <c r="AG46" s="128">
        <f t="shared" si="3"/>
        <v>10000</v>
      </c>
      <c r="AH46" s="128">
        <f t="shared" si="3"/>
        <v>10000</v>
      </c>
      <c r="AI46" s="128">
        <f t="shared" si="3"/>
        <v>10000</v>
      </c>
      <c r="AJ46" s="128">
        <f t="shared" si="3"/>
        <v>10000</v>
      </c>
      <c r="AK46" s="128">
        <f>AJ46+AI46+AH46+AG46+AF46+AE46</f>
        <v>60000</v>
      </c>
      <c r="AL46" s="58">
        <f t="shared" si="2"/>
        <v>2027</v>
      </c>
      <c r="AM46" s="93"/>
    </row>
    <row r="47" spans="1:39" s="8" customFormat="1" ht="35.25" customHeight="1">
      <c r="A47" s="10"/>
      <c r="B47" s="47">
        <v>8</v>
      </c>
      <c r="C47" s="47">
        <v>0</v>
      </c>
      <c r="D47" s="47">
        <v>5</v>
      </c>
      <c r="E47" s="109">
        <v>0</v>
      </c>
      <c r="F47" s="109">
        <v>7</v>
      </c>
      <c r="G47" s="109">
        <v>0</v>
      </c>
      <c r="H47" s="109">
        <v>2</v>
      </c>
      <c r="I47" s="55">
        <v>1</v>
      </c>
      <c r="J47" s="54">
        <v>0</v>
      </c>
      <c r="K47" s="112">
        <v>2</v>
      </c>
      <c r="L47" s="105">
        <v>0</v>
      </c>
      <c r="M47" s="105">
        <v>1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54">
        <v>1</v>
      </c>
      <c r="T47" s="54">
        <v>0</v>
      </c>
      <c r="U47" s="53">
        <v>2</v>
      </c>
      <c r="V47" s="53">
        <v>0</v>
      </c>
      <c r="W47" s="53">
        <v>1</v>
      </c>
      <c r="X47" s="53">
        <v>0</v>
      </c>
      <c r="Y47" s="53">
        <v>0</v>
      </c>
      <c r="Z47" s="53">
        <v>0</v>
      </c>
      <c r="AA47" s="54">
        <v>0</v>
      </c>
      <c r="AB47" s="54">
        <v>0</v>
      </c>
      <c r="AC47" s="114" t="s">
        <v>103</v>
      </c>
      <c r="AD47" s="130" t="s">
        <v>78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58">
        <f t="shared" si="2"/>
        <v>2027</v>
      </c>
      <c r="AM47" s="47"/>
    </row>
    <row r="48" spans="1:39" s="8" customFormat="1" ht="68.25" customHeight="1">
      <c r="A48" s="10"/>
      <c r="B48" s="47">
        <v>8</v>
      </c>
      <c r="C48" s="47">
        <v>0</v>
      </c>
      <c r="D48" s="47">
        <v>5</v>
      </c>
      <c r="E48" s="109">
        <v>0</v>
      </c>
      <c r="F48" s="109">
        <v>7</v>
      </c>
      <c r="G48" s="109">
        <v>0</v>
      </c>
      <c r="H48" s="109">
        <v>2</v>
      </c>
      <c r="I48" s="55">
        <v>1</v>
      </c>
      <c r="J48" s="54">
        <v>0</v>
      </c>
      <c r="K48" s="112">
        <v>2</v>
      </c>
      <c r="L48" s="105">
        <v>0</v>
      </c>
      <c r="M48" s="105">
        <v>1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54">
        <v>1</v>
      </c>
      <c r="T48" s="54">
        <v>0</v>
      </c>
      <c r="U48" s="53">
        <v>2</v>
      </c>
      <c r="V48" s="53">
        <v>0</v>
      </c>
      <c r="W48" s="53">
        <v>1</v>
      </c>
      <c r="X48" s="53">
        <v>0</v>
      </c>
      <c r="Y48" s="53">
        <v>0</v>
      </c>
      <c r="Z48" s="53">
        <v>0</v>
      </c>
      <c r="AA48" s="54">
        <v>0</v>
      </c>
      <c r="AB48" s="54">
        <v>1</v>
      </c>
      <c r="AC48" s="88" t="s">
        <v>188</v>
      </c>
      <c r="AD48" s="130" t="s">
        <v>91</v>
      </c>
      <c r="AE48" s="82">
        <v>2.06</v>
      </c>
      <c r="AF48" s="82">
        <v>2.02</v>
      </c>
      <c r="AG48" s="82">
        <v>1.98</v>
      </c>
      <c r="AH48" s="82">
        <v>1.98</v>
      </c>
      <c r="AI48" s="82">
        <v>1.98</v>
      </c>
      <c r="AJ48" s="82">
        <v>1.98</v>
      </c>
      <c r="AK48" s="82">
        <v>1.98</v>
      </c>
      <c r="AL48" s="58">
        <f t="shared" si="2"/>
        <v>2027</v>
      </c>
      <c r="AM48" s="47"/>
    </row>
    <row r="49" spans="1:39" s="8" customFormat="1" ht="33" customHeight="1">
      <c r="A49" s="10"/>
      <c r="B49" s="47">
        <v>8</v>
      </c>
      <c r="C49" s="47">
        <v>0</v>
      </c>
      <c r="D49" s="47">
        <v>5</v>
      </c>
      <c r="E49" s="109">
        <v>0</v>
      </c>
      <c r="F49" s="109">
        <v>7</v>
      </c>
      <c r="G49" s="109">
        <v>0</v>
      </c>
      <c r="H49" s="109">
        <v>2</v>
      </c>
      <c r="I49" s="55">
        <v>1</v>
      </c>
      <c r="J49" s="54">
        <v>0</v>
      </c>
      <c r="K49" s="112">
        <v>2</v>
      </c>
      <c r="L49" s="105">
        <v>0</v>
      </c>
      <c r="M49" s="105">
        <v>1</v>
      </c>
      <c r="N49" s="105">
        <v>2</v>
      </c>
      <c r="O49" s="105">
        <v>0</v>
      </c>
      <c r="P49" s="105">
        <v>1</v>
      </c>
      <c r="Q49" s="105">
        <v>1</v>
      </c>
      <c r="R49" s="105">
        <v>0</v>
      </c>
      <c r="S49" s="54">
        <v>1</v>
      </c>
      <c r="T49" s="54">
        <v>0</v>
      </c>
      <c r="U49" s="53">
        <v>2</v>
      </c>
      <c r="V49" s="53">
        <v>0</v>
      </c>
      <c r="W49" s="53">
        <v>1</v>
      </c>
      <c r="X49" s="53">
        <v>1</v>
      </c>
      <c r="Y49" s="53">
        <v>1</v>
      </c>
      <c r="Z49" s="53">
        <v>0</v>
      </c>
      <c r="AA49" s="54">
        <v>0</v>
      </c>
      <c r="AB49" s="54">
        <v>0</v>
      </c>
      <c r="AC49" s="88" t="s">
        <v>189</v>
      </c>
      <c r="AD49" s="130" t="s">
        <v>138</v>
      </c>
      <c r="AE49" s="82">
        <v>1</v>
      </c>
      <c r="AF49" s="82">
        <v>1</v>
      </c>
      <c r="AG49" s="82">
        <v>1</v>
      </c>
      <c r="AH49" s="82">
        <v>1</v>
      </c>
      <c r="AI49" s="82">
        <v>1</v>
      </c>
      <c r="AJ49" s="82">
        <v>1</v>
      </c>
      <c r="AK49" s="82">
        <v>1</v>
      </c>
      <c r="AL49" s="58" t="str">
        <f>$AL$38</f>
        <v>2022-2027</v>
      </c>
      <c r="AM49" s="47"/>
    </row>
    <row r="50" spans="1:39" s="8" customFormat="1" ht="31.5">
      <c r="A50" s="10"/>
      <c r="B50" s="47">
        <v>8</v>
      </c>
      <c r="C50" s="47">
        <v>0</v>
      </c>
      <c r="D50" s="47">
        <v>5</v>
      </c>
      <c r="E50" s="109">
        <v>0</v>
      </c>
      <c r="F50" s="109">
        <v>7</v>
      </c>
      <c r="G50" s="109">
        <v>0</v>
      </c>
      <c r="H50" s="109">
        <v>2</v>
      </c>
      <c r="I50" s="55">
        <v>1</v>
      </c>
      <c r="J50" s="54">
        <v>0</v>
      </c>
      <c r="K50" s="112">
        <v>2</v>
      </c>
      <c r="L50" s="105">
        <v>0</v>
      </c>
      <c r="M50" s="105">
        <v>1</v>
      </c>
      <c r="N50" s="105">
        <v>2</v>
      </c>
      <c r="O50" s="105">
        <v>0</v>
      </c>
      <c r="P50" s="105">
        <v>1</v>
      </c>
      <c r="Q50" s="105">
        <v>1</v>
      </c>
      <c r="R50" s="105">
        <v>0</v>
      </c>
      <c r="S50" s="54">
        <v>1</v>
      </c>
      <c r="T50" s="54">
        <v>0</v>
      </c>
      <c r="U50" s="53">
        <v>2</v>
      </c>
      <c r="V50" s="53">
        <v>0</v>
      </c>
      <c r="W50" s="53">
        <v>1</v>
      </c>
      <c r="X50" s="53">
        <v>1</v>
      </c>
      <c r="Y50" s="53">
        <v>1</v>
      </c>
      <c r="Z50" s="53">
        <v>0</v>
      </c>
      <c r="AA50" s="54">
        <v>0</v>
      </c>
      <c r="AB50" s="54">
        <v>1</v>
      </c>
      <c r="AC50" s="88" t="s">
        <v>104</v>
      </c>
      <c r="AD50" s="130" t="s">
        <v>83</v>
      </c>
      <c r="AE50" s="82">
        <v>100</v>
      </c>
      <c r="AF50" s="82">
        <v>100</v>
      </c>
      <c r="AG50" s="82">
        <v>100</v>
      </c>
      <c r="AH50" s="82">
        <v>100</v>
      </c>
      <c r="AI50" s="82">
        <v>100</v>
      </c>
      <c r="AJ50" s="82">
        <v>100</v>
      </c>
      <c r="AK50" s="82">
        <v>100</v>
      </c>
      <c r="AL50" s="58">
        <f t="shared" si="2"/>
        <v>2027</v>
      </c>
      <c r="AM50" s="47"/>
    </row>
    <row r="51" spans="1:39" s="8" customFormat="1" ht="48" customHeight="1">
      <c r="A51" s="10"/>
      <c r="B51" s="47">
        <v>8</v>
      </c>
      <c r="C51" s="47">
        <v>0</v>
      </c>
      <c r="D51" s="47">
        <v>5</v>
      </c>
      <c r="E51" s="109">
        <v>0</v>
      </c>
      <c r="F51" s="109">
        <v>7</v>
      </c>
      <c r="G51" s="109">
        <v>0</v>
      </c>
      <c r="H51" s="109">
        <v>2</v>
      </c>
      <c r="I51" s="55">
        <v>1</v>
      </c>
      <c r="J51" s="54">
        <v>0</v>
      </c>
      <c r="K51" s="112">
        <v>2</v>
      </c>
      <c r="L51" s="105">
        <v>0</v>
      </c>
      <c r="M51" s="105">
        <v>1</v>
      </c>
      <c r="N51" s="105">
        <v>2</v>
      </c>
      <c r="O51" s="105">
        <v>0</v>
      </c>
      <c r="P51" s="105">
        <v>1</v>
      </c>
      <c r="Q51" s="105">
        <v>2</v>
      </c>
      <c r="R51" s="105">
        <v>0</v>
      </c>
      <c r="S51" s="54">
        <v>1</v>
      </c>
      <c r="T51" s="54">
        <v>0</v>
      </c>
      <c r="U51" s="53">
        <v>2</v>
      </c>
      <c r="V51" s="53">
        <v>0</v>
      </c>
      <c r="W51" s="53">
        <v>1</v>
      </c>
      <c r="X51" s="53">
        <v>1</v>
      </c>
      <c r="Y51" s="53">
        <v>2</v>
      </c>
      <c r="Z51" s="53">
        <v>0</v>
      </c>
      <c r="AA51" s="54">
        <v>0</v>
      </c>
      <c r="AB51" s="54">
        <v>0</v>
      </c>
      <c r="AC51" s="88" t="s">
        <v>190</v>
      </c>
      <c r="AD51" s="130" t="s">
        <v>138</v>
      </c>
      <c r="AE51" s="82">
        <v>1</v>
      </c>
      <c r="AF51" s="82">
        <v>1</v>
      </c>
      <c r="AG51" s="82">
        <v>1</v>
      </c>
      <c r="AH51" s="82">
        <v>1</v>
      </c>
      <c r="AI51" s="82">
        <v>1</v>
      </c>
      <c r="AJ51" s="82">
        <v>1</v>
      </c>
      <c r="AK51" s="82">
        <v>1</v>
      </c>
      <c r="AL51" s="58" t="str">
        <f>$AL$38</f>
        <v>2022-2027</v>
      </c>
      <c r="AM51" s="47"/>
    </row>
    <row r="52" spans="1:39" s="8" customFormat="1" ht="33" customHeight="1">
      <c r="A52" s="10"/>
      <c r="B52" s="47">
        <v>8</v>
      </c>
      <c r="C52" s="47">
        <v>0</v>
      </c>
      <c r="D52" s="47">
        <v>5</v>
      </c>
      <c r="E52" s="109">
        <v>0</v>
      </c>
      <c r="F52" s="109">
        <v>7</v>
      </c>
      <c r="G52" s="109">
        <v>0</v>
      </c>
      <c r="H52" s="109">
        <v>2</v>
      </c>
      <c r="I52" s="55">
        <v>1</v>
      </c>
      <c r="J52" s="54">
        <v>0</v>
      </c>
      <c r="K52" s="112">
        <v>2</v>
      </c>
      <c r="L52" s="105">
        <v>0</v>
      </c>
      <c r="M52" s="105">
        <v>1</v>
      </c>
      <c r="N52" s="105">
        <v>2</v>
      </c>
      <c r="O52" s="105">
        <v>0</v>
      </c>
      <c r="P52" s="105">
        <v>1</v>
      </c>
      <c r="Q52" s="105">
        <v>2</v>
      </c>
      <c r="R52" s="105">
        <v>0</v>
      </c>
      <c r="S52" s="54">
        <v>1</v>
      </c>
      <c r="T52" s="54">
        <v>0</v>
      </c>
      <c r="U52" s="53">
        <v>2</v>
      </c>
      <c r="V52" s="53">
        <v>0</v>
      </c>
      <c r="W52" s="53">
        <v>1</v>
      </c>
      <c r="X52" s="53">
        <v>1</v>
      </c>
      <c r="Y52" s="53">
        <v>2</v>
      </c>
      <c r="Z52" s="53">
        <v>0</v>
      </c>
      <c r="AA52" s="54">
        <v>0</v>
      </c>
      <c r="AB52" s="54">
        <v>1</v>
      </c>
      <c r="AC52" s="88" t="s">
        <v>191</v>
      </c>
      <c r="AD52" s="130" t="s">
        <v>80</v>
      </c>
      <c r="AE52" s="82">
        <v>10</v>
      </c>
      <c r="AF52" s="82">
        <v>10</v>
      </c>
      <c r="AG52" s="82">
        <v>10</v>
      </c>
      <c r="AH52" s="82">
        <v>10</v>
      </c>
      <c r="AI52" s="82">
        <v>10</v>
      </c>
      <c r="AJ52" s="82">
        <v>10</v>
      </c>
      <c r="AK52" s="82">
        <v>60</v>
      </c>
      <c r="AL52" s="58">
        <f aca="true" t="shared" si="4" ref="AL52:AL61">$AL$19</f>
        <v>2027</v>
      </c>
      <c r="AM52" s="47"/>
    </row>
    <row r="53" spans="1:39" s="8" customFormat="1" ht="80.25" customHeight="1">
      <c r="A53" s="10"/>
      <c r="B53" s="47">
        <v>8</v>
      </c>
      <c r="C53" s="47">
        <v>0</v>
      </c>
      <c r="D53" s="47">
        <v>5</v>
      </c>
      <c r="E53" s="109">
        <v>0</v>
      </c>
      <c r="F53" s="109">
        <v>7</v>
      </c>
      <c r="G53" s="109">
        <v>0</v>
      </c>
      <c r="H53" s="109">
        <v>2</v>
      </c>
      <c r="I53" s="55">
        <v>1</v>
      </c>
      <c r="J53" s="54">
        <v>0</v>
      </c>
      <c r="K53" s="112">
        <v>2</v>
      </c>
      <c r="L53" s="105">
        <v>0</v>
      </c>
      <c r="M53" s="105">
        <v>2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54">
        <v>1</v>
      </c>
      <c r="T53" s="54">
        <v>0</v>
      </c>
      <c r="U53" s="53">
        <v>2</v>
      </c>
      <c r="V53" s="53">
        <v>0</v>
      </c>
      <c r="W53" s="53">
        <v>2</v>
      </c>
      <c r="X53" s="53">
        <v>0</v>
      </c>
      <c r="Y53" s="53">
        <v>0</v>
      </c>
      <c r="Z53" s="53">
        <v>0</v>
      </c>
      <c r="AA53" s="54">
        <v>0</v>
      </c>
      <c r="AB53" s="54">
        <v>0</v>
      </c>
      <c r="AC53" s="114" t="s">
        <v>228</v>
      </c>
      <c r="AD53" s="130" t="s">
        <v>78</v>
      </c>
      <c r="AE53" s="129">
        <v>10000</v>
      </c>
      <c r="AF53" s="129">
        <v>10000</v>
      </c>
      <c r="AG53" s="129">
        <v>10000</v>
      </c>
      <c r="AH53" s="129">
        <v>10000</v>
      </c>
      <c r="AI53" s="129">
        <v>10000</v>
      </c>
      <c r="AJ53" s="129">
        <v>10000</v>
      </c>
      <c r="AK53" s="129">
        <f>AJ53+AI53+AH53+AG53+AF53+AE53</f>
        <v>60000</v>
      </c>
      <c r="AL53" s="58">
        <f t="shared" si="4"/>
        <v>2027</v>
      </c>
      <c r="AM53" s="47"/>
    </row>
    <row r="54" spans="1:39" s="180" customFormat="1" ht="21" customHeight="1">
      <c r="A54" s="175"/>
      <c r="B54" s="176">
        <v>8</v>
      </c>
      <c r="C54" s="176">
        <v>0</v>
      </c>
      <c r="D54" s="176">
        <v>5</v>
      </c>
      <c r="E54" s="109">
        <v>0</v>
      </c>
      <c r="F54" s="109">
        <v>7</v>
      </c>
      <c r="G54" s="109">
        <v>0</v>
      </c>
      <c r="H54" s="109">
        <v>2</v>
      </c>
      <c r="I54" s="149">
        <v>1</v>
      </c>
      <c r="J54" s="148">
        <v>0</v>
      </c>
      <c r="K54" s="148">
        <v>2</v>
      </c>
      <c r="L54" s="106">
        <v>0</v>
      </c>
      <c r="M54" s="106">
        <v>2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48">
        <v>1</v>
      </c>
      <c r="T54" s="148">
        <v>0</v>
      </c>
      <c r="U54" s="108">
        <v>2</v>
      </c>
      <c r="V54" s="108">
        <v>0</v>
      </c>
      <c r="W54" s="108">
        <v>2</v>
      </c>
      <c r="X54" s="108">
        <v>0</v>
      </c>
      <c r="Y54" s="108">
        <v>0</v>
      </c>
      <c r="Z54" s="108">
        <v>0</v>
      </c>
      <c r="AA54" s="148">
        <v>0</v>
      </c>
      <c r="AB54" s="148">
        <v>1</v>
      </c>
      <c r="AC54" s="88" t="s">
        <v>150</v>
      </c>
      <c r="AD54" s="177" t="s">
        <v>127</v>
      </c>
      <c r="AE54" s="178">
        <v>0</v>
      </c>
      <c r="AF54" s="178">
        <v>0</v>
      </c>
      <c r="AG54" s="178">
        <v>0</v>
      </c>
      <c r="AH54" s="178">
        <v>0</v>
      </c>
      <c r="AI54" s="178">
        <v>0</v>
      </c>
      <c r="AJ54" s="178">
        <v>0</v>
      </c>
      <c r="AK54" s="178">
        <v>0</v>
      </c>
      <c r="AL54" s="179">
        <f t="shared" si="4"/>
        <v>2027</v>
      </c>
      <c r="AM54" s="176"/>
    </row>
    <row r="55" spans="1:39" s="8" customFormat="1" ht="33" customHeight="1">
      <c r="A55" s="10"/>
      <c r="B55" s="47">
        <v>8</v>
      </c>
      <c r="C55" s="47">
        <v>0</v>
      </c>
      <c r="D55" s="47">
        <v>5</v>
      </c>
      <c r="E55" s="109">
        <v>0</v>
      </c>
      <c r="F55" s="109">
        <v>7</v>
      </c>
      <c r="G55" s="109">
        <v>0</v>
      </c>
      <c r="H55" s="109">
        <v>2</v>
      </c>
      <c r="I55" s="55">
        <v>1</v>
      </c>
      <c r="J55" s="54">
        <v>0</v>
      </c>
      <c r="K55" s="112">
        <v>2</v>
      </c>
      <c r="L55" s="105">
        <v>0</v>
      </c>
      <c r="M55" s="105">
        <v>2</v>
      </c>
      <c r="N55" s="105">
        <v>2</v>
      </c>
      <c r="O55" s="105">
        <v>0</v>
      </c>
      <c r="P55" s="105">
        <v>2</v>
      </c>
      <c r="Q55" s="105">
        <v>1</v>
      </c>
      <c r="R55" s="105">
        <v>0</v>
      </c>
      <c r="S55" s="54">
        <v>1</v>
      </c>
      <c r="T55" s="54">
        <v>0</v>
      </c>
      <c r="U55" s="53">
        <v>2</v>
      </c>
      <c r="V55" s="53">
        <v>0</v>
      </c>
      <c r="W55" s="53">
        <v>2</v>
      </c>
      <c r="X55" s="53">
        <v>2</v>
      </c>
      <c r="Y55" s="53">
        <v>1</v>
      </c>
      <c r="Z55" s="53">
        <v>0</v>
      </c>
      <c r="AA55" s="54">
        <v>0</v>
      </c>
      <c r="AB55" s="54">
        <v>0</v>
      </c>
      <c r="AC55" s="88" t="s">
        <v>105</v>
      </c>
      <c r="AD55" s="130" t="s">
        <v>78</v>
      </c>
      <c r="AE55" s="64">
        <v>10000</v>
      </c>
      <c r="AF55" s="64">
        <v>10000</v>
      </c>
      <c r="AG55" s="64">
        <v>10000</v>
      </c>
      <c r="AH55" s="64">
        <v>10000</v>
      </c>
      <c r="AI55" s="64">
        <v>10000</v>
      </c>
      <c r="AJ55" s="64">
        <v>10000</v>
      </c>
      <c r="AK55" s="64">
        <f>AJ55+AI55+AH55+AG55+AF55+AE55</f>
        <v>60000</v>
      </c>
      <c r="AL55" s="58">
        <f t="shared" si="4"/>
        <v>2027</v>
      </c>
      <c r="AM55" s="47"/>
    </row>
    <row r="56" spans="1:39" s="8" customFormat="1" ht="37.5" customHeight="1">
      <c r="A56" s="10"/>
      <c r="B56" s="47">
        <v>8</v>
      </c>
      <c r="C56" s="47">
        <v>0</v>
      </c>
      <c r="D56" s="47">
        <v>5</v>
      </c>
      <c r="E56" s="109">
        <v>0</v>
      </c>
      <c r="F56" s="109">
        <v>7</v>
      </c>
      <c r="G56" s="109">
        <v>0</v>
      </c>
      <c r="H56" s="109">
        <v>2</v>
      </c>
      <c r="I56" s="55">
        <v>1</v>
      </c>
      <c r="J56" s="54">
        <v>0</v>
      </c>
      <c r="K56" s="112">
        <v>2</v>
      </c>
      <c r="L56" s="105">
        <v>0</v>
      </c>
      <c r="M56" s="105">
        <v>2</v>
      </c>
      <c r="N56" s="105">
        <v>2</v>
      </c>
      <c r="O56" s="105">
        <v>0</v>
      </c>
      <c r="P56" s="105">
        <v>2</v>
      </c>
      <c r="Q56" s="105">
        <v>1</v>
      </c>
      <c r="R56" s="105">
        <v>0</v>
      </c>
      <c r="S56" s="54">
        <v>1</v>
      </c>
      <c r="T56" s="54">
        <v>0</v>
      </c>
      <c r="U56" s="53">
        <v>2</v>
      </c>
      <c r="V56" s="53">
        <v>0</v>
      </c>
      <c r="W56" s="53">
        <v>2</v>
      </c>
      <c r="X56" s="53">
        <v>2</v>
      </c>
      <c r="Y56" s="53">
        <v>1</v>
      </c>
      <c r="Z56" s="53">
        <v>0</v>
      </c>
      <c r="AA56" s="54">
        <v>0</v>
      </c>
      <c r="AB56" s="54">
        <v>1</v>
      </c>
      <c r="AC56" s="88" t="s">
        <v>192</v>
      </c>
      <c r="AD56" s="130" t="s">
        <v>80</v>
      </c>
      <c r="AE56" s="65">
        <v>5</v>
      </c>
      <c r="AF56" s="65">
        <v>5</v>
      </c>
      <c r="AG56" s="65">
        <v>5</v>
      </c>
      <c r="AH56" s="65">
        <v>5</v>
      </c>
      <c r="AI56" s="65">
        <v>5</v>
      </c>
      <c r="AJ56" s="65">
        <v>5</v>
      </c>
      <c r="AK56" s="65">
        <v>5</v>
      </c>
      <c r="AL56" s="58">
        <f t="shared" si="4"/>
        <v>2027</v>
      </c>
      <c r="AM56" s="47"/>
    </row>
    <row r="57" spans="1:39" s="8" customFormat="1" ht="15.75">
      <c r="A57" s="10"/>
      <c r="B57" s="47">
        <v>8</v>
      </c>
      <c r="C57" s="47">
        <v>0</v>
      </c>
      <c r="D57" s="47">
        <v>5</v>
      </c>
      <c r="E57" s="109">
        <v>0</v>
      </c>
      <c r="F57" s="109">
        <v>7</v>
      </c>
      <c r="G57" s="109">
        <v>0</v>
      </c>
      <c r="H57" s="109">
        <v>2</v>
      </c>
      <c r="I57" s="55">
        <v>1</v>
      </c>
      <c r="J57" s="54">
        <v>0</v>
      </c>
      <c r="K57" s="112">
        <v>2</v>
      </c>
      <c r="L57" s="105">
        <v>0</v>
      </c>
      <c r="M57" s="105">
        <v>2</v>
      </c>
      <c r="N57" s="105">
        <v>2</v>
      </c>
      <c r="O57" s="105">
        <v>0</v>
      </c>
      <c r="P57" s="105">
        <v>2</v>
      </c>
      <c r="Q57" s="105">
        <v>2</v>
      </c>
      <c r="R57" s="105">
        <v>0</v>
      </c>
      <c r="S57" s="54">
        <v>1</v>
      </c>
      <c r="T57" s="54">
        <v>0</v>
      </c>
      <c r="U57" s="53">
        <v>2</v>
      </c>
      <c r="V57" s="53">
        <v>0</v>
      </c>
      <c r="W57" s="53">
        <v>2</v>
      </c>
      <c r="X57" s="53">
        <v>2</v>
      </c>
      <c r="Y57" s="53">
        <v>2</v>
      </c>
      <c r="Z57" s="53">
        <v>0</v>
      </c>
      <c r="AA57" s="54">
        <v>0</v>
      </c>
      <c r="AB57" s="54">
        <v>0</v>
      </c>
      <c r="AC57" s="88" t="s">
        <v>140</v>
      </c>
      <c r="AD57" s="130" t="s">
        <v>138</v>
      </c>
      <c r="AE57" s="65">
        <v>1</v>
      </c>
      <c r="AF57" s="65">
        <v>1</v>
      </c>
      <c r="AG57" s="65">
        <v>1</v>
      </c>
      <c r="AH57" s="65">
        <v>1</v>
      </c>
      <c r="AI57" s="65">
        <v>1</v>
      </c>
      <c r="AJ57" s="65">
        <v>1</v>
      </c>
      <c r="AK57" s="65">
        <v>1</v>
      </c>
      <c r="AL57" s="58">
        <f t="shared" si="4"/>
        <v>2027</v>
      </c>
      <c r="AM57" s="47"/>
    </row>
    <row r="58" spans="1:39" s="8" customFormat="1" ht="38.25" customHeight="1">
      <c r="A58" s="10"/>
      <c r="B58" s="47">
        <v>8</v>
      </c>
      <c r="C58" s="47">
        <v>0</v>
      </c>
      <c r="D58" s="47">
        <v>5</v>
      </c>
      <c r="E58" s="109">
        <v>0</v>
      </c>
      <c r="F58" s="109">
        <v>7</v>
      </c>
      <c r="G58" s="109">
        <v>0</v>
      </c>
      <c r="H58" s="109">
        <v>2</v>
      </c>
      <c r="I58" s="55">
        <v>1</v>
      </c>
      <c r="J58" s="54">
        <v>0</v>
      </c>
      <c r="K58" s="112">
        <v>2</v>
      </c>
      <c r="L58" s="105">
        <v>0</v>
      </c>
      <c r="M58" s="105">
        <v>2</v>
      </c>
      <c r="N58" s="105">
        <v>2</v>
      </c>
      <c r="O58" s="105">
        <v>0</v>
      </c>
      <c r="P58" s="105">
        <v>2</v>
      </c>
      <c r="Q58" s="105">
        <v>2</v>
      </c>
      <c r="R58" s="105">
        <v>0</v>
      </c>
      <c r="S58" s="54">
        <v>1</v>
      </c>
      <c r="T58" s="54">
        <v>0</v>
      </c>
      <c r="U58" s="53">
        <v>2</v>
      </c>
      <c r="V58" s="53">
        <v>0</v>
      </c>
      <c r="W58" s="53">
        <v>2</v>
      </c>
      <c r="X58" s="53">
        <v>2</v>
      </c>
      <c r="Y58" s="53">
        <v>2</v>
      </c>
      <c r="Z58" s="53">
        <v>0</v>
      </c>
      <c r="AA58" s="54">
        <v>0</v>
      </c>
      <c r="AB58" s="54">
        <v>1</v>
      </c>
      <c r="AC58" s="88" t="s">
        <v>106</v>
      </c>
      <c r="AD58" s="130" t="s">
        <v>77</v>
      </c>
      <c r="AE58" s="65">
        <v>40</v>
      </c>
      <c r="AF58" s="65">
        <v>40</v>
      </c>
      <c r="AG58" s="65">
        <v>40</v>
      </c>
      <c r="AH58" s="65">
        <v>40</v>
      </c>
      <c r="AI58" s="65">
        <v>40</v>
      </c>
      <c r="AJ58" s="65">
        <v>40</v>
      </c>
      <c r="AK58" s="65">
        <v>240</v>
      </c>
      <c r="AL58" s="58">
        <f t="shared" si="4"/>
        <v>2027</v>
      </c>
      <c r="AM58" s="47"/>
    </row>
    <row r="59" spans="1:39" s="8" customFormat="1" ht="48" customHeight="1">
      <c r="A59" s="10"/>
      <c r="B59" s="47">
        <v>8</v>
      </c>
      <c r="C59" s="47">
        <v>0</v>
      </c>
      <c r="D59" s="47">
        <v>0</v>
      </c>
      <c r="E59" s="109">
        <v>0</v>
      </c>
      <c r="F59" s="109">
        <v>3</v>
      </c>
      <c r="G59" s="109">
        <v>1</v>
      </c>
      <c r="H59" s="109">
        <v>4</v>
      </c>
      <c r="I59" s="55">
        <v>1</v>
      </c>
      <c r="J59" s="54">
        <v>0</v>
      </c>
      <c r="K59" s="112">
        <v>2</v>
      </c>
      <c r="L59" s="105">
        <v>0</v>
      </c>
      <c r="M59" s="105">
        <v>2</v>
      </c>
      <c r="N59" s="105">
        <v>2</v>
      </c>
      <c r="O59" s="105">
        <v>0</v>
      </c>
      <c r="P59" s="105">
        <v>2</v>
      </c>
      <c r="Q59" s="105">
        <v>3</v>
      </c>
      <c r="R59" s="105">
        <v>0</v>
      </c>
      <c r="S59" s="54">
        <v>1</v>
      </c>
      <c r="T59" s="54">
        <v>0</v>
      </c>
      <c r="U59" s="53">
        <v>2</v>
      </c>
      <c r="V59" s="53">
        <v>0</v>
      </c>
      <c r="W59" s="53">
        <v>2</v>
      </c>
      <c r="X59" s="53">
        <v>2</v>
      </c>
      <c r="Y59" s="53">
        <v>3</v>
      </c>
      <c r="Z59" s="53">
        <v>0</v>
      </c>
      <c r="AA59" s="54">
        <v>0</v>
      </c>
      <c r="AB59" s="54">
        <v>0</v>
      </c>
      <c r="AC59" s="88" t="s">
        <v>193</v>
      </c>
      <c r="AD59" s="130" t="s">
        <v>138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58" t="str">
        <f>$AL$38</f>
        <v>2022-2027</v>
      </c>
      <c r="AM59" s="47"/>
    </row>
    <row r="60" spans="1:39" s="8" customFormat="1" ht="34.5" customHeight="1">
      <c r="A60" s="10"/>
      <c r="B60" s="47">
        <v>8</v>
      </c>
      <c r="C60" s="47">
        <v>0</v>
      </c>
      <c r="D60" s="47">
        <v>0</v>
      </c>
      <c r="E60" s="109">
        <v>0</v>
      </c>
      <c r="F60" s="109">
        <v>3</v>
      </c>
      <c r="G60" s="109">
        <v>1</v>
      </c>
      <c r="H60" s="109">
        <v>4</v>
      </c>
      <c r="I60" s="55">
        <v>1</v>
      </c>
      <c r="J60" s="54">
        <v>0</v>
      </c>
      <c r="K60" s="112">
        <v>2</v>
      </c>
      <c r="L60" s="105">
        <v>0</v>
      </c>
      <c r="M60" s="105">
        <v>2</v>
      </c>
      <c r="N60" s="105">
        <v>2</v>
      </c>
      <c r="O60" s="105">
        <v>0</v>
      </c>
      <c r="P60" s="105">
        <v>2</v>
      </c>
      <c r="Q60" s="105">
        <v>3</v>
      </c>
      <c r="R60" s="105">
        <v>0</v>
      </c>
      <c r="S60" s="54">
        <v>1</v>
      </c>
      <c r="T60" s="54">
        <v>0</v>
      </c>
      <c r="U60" s="53">
        <v>2</v>
      </c>
      <c r="V60" s="53">
        <v>0</v>
      </c>
      <c r="W60" s="53">
        <v>2</v>
      </c>
      <c r="X60" s="53">
        <v>2</v>
      </c>
      <c r="Y60" s="53">
        <v>3</v>
      </c>
      <c r="Z60" s="53">
        <v>0</v>
      </c>
      <c r="AA60" s="54">
        <v>0</v>
      </c>
      <c r="AB60" s="54">
        <v>1</v>
      </c>
      <c r="AC60" s="88" t="s">
        <v>194</v>
      </c>
      <c r="AD60" s="130" t="s">
        <v>80</v>
      </c>
      <c r="AE60" s="65">
        <v>4</v>
      </c>
      <c r="AF60" s="65">
        <v>4</v>
      </c>
      <c r="AG60" s="65">
        <v>4</v>
      </c>
      <c r="AH60" s="65">
        <v>4</v>
      </c>
      <c r="AI60" s="65">
        <v>4</v>
      </c>
      <c r="AJ60" s="65">
        <v>4</v>
      </c>
      <c r="AK60" s="65">
        <v>4</v>
      </c>
      <c r="AL60" s="58">
        <f t="shared" si="4"/>
        <v>2027</v>
      </c>
      <c r="AM60" s="47"/>
    </row>
    <row r="61" spans="1:39" s="94" customFormat="1" ht="56.25">
      <c r="A61" s="90"/>
      <c r="B61" s="47">
        <v>8</v>
      </c>
      <c r="C61" s="47">
        <v>0</v>
      </c>
      <c r="D61" s="47">
        <v>0</v>
      </c>
      <c r="E61" s="109">
        <v>0</v>
      </c>
      <c r="F61" s="109">
        <v>0</v>
      </c>
      <c r="G61" s="109">
        <v>0</v>
      </c>
      <c r="H61" s="109">
        <v>0</v>
      </c>
      <c r="I61" s="55">
        <v>1</v>
      </c>
      <c r="J61" s="54">
        <v>0</v>
      </c>
      <c r="K61" s="107">
        <v>3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7">
        <v>1</v>
      </c>
      <c r="T61" s="107">
        <v>0</v>
      </c>
      <c r="U61" s="108">
        <v>3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54">
        <v>0</v>
      </c>
      <c r="AB61" s="54">
        <v>0</v>
      </c>
      <c r="AC61" s="95" t="s">
        <v>229</v>
      </c>
      <c r="AD61" s="141" t="s">
        <v>79</v>
      </c>
      <c r="AE61" s="131">
        <f aca="true" t="shared" si="5" ref="AE61:AJ61">AE62+AE76+AE86</f>
        <v>370000</v>
      </c>
      <c r="AF61" s="131">
        <f t="shared" si="5"/>
        <v>373000</v>
      </c>
      <c r="AG61" s="131">
        <f t="shared" si="5"/>
        <v>376000</v>
      </c>
      <c r="AH61" s="131">
        <f t="shared" si="5"/>
        <v>376000</v>
      </c>
      <c r="AI61" s="131">
        <f t="shared" si="5"/>
        <v>376000</v>
      </c>
      <c r="AJ61" s="131">
        <f t="shared" si="5"/>
        <v>376000</v>
      </c>
      <c r="AK61" s="131">
        <f>AK62+AK76+AK86</f>
        <v>2247000</v>
      </c>
      <c r="AL61" s="58">
        <f t="shared" si="4"/>
        <v>2027</v>
      </c>
      <c r="AM61" s="93"/>
    </row>
    <row r="62" spans="1:39" s="8" customFormat="1" ht="63">
      <c r="A62" s="10"/>
      <c r="B62" s="47">
        <v>8</v>
      </c>
      <c r="C62" s="47">
        <v>0</v>
      </c>
      <c r="D62" s="47">
        <v>0</v>
      </c>
      <c r="E62" s="109">
        <v>0</v>
      </c>
      <c r="F62" s="109">
        <v>0</v>
      </c>
      <c r="G62" s="109">
        <v>0</v>
      </c>
      <c r="H62" s="109">
        <v>0</v>
      </c>
      <c r="I62" s="55">
        <v>1</v>
      </c>
      <c r="J62" s="54">
        <v>0</v>
      </c>
      <c r="K62" s="112">
        <v>3</v>
      </c>
      <c r="L62" s="105">
        <v>0</v>
      </c>
      <c r="M62" s="105">
        <v>1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54">
        <v>1</v>
      </c>
      <c r="T62" s="54">
        <v>0</v>
      </c>
      <c r="U62" s="53">
        <v>3</v>
      </c>
      <c r="V62" s="53">
        <v>0</v>
      </c>
      <c r="W62" s="53">
        <v>1</v>
      </c>
      <c r="X62" s="53">
        <v>0</v>
      </c>
      <c r="Y62" s="53">
        <v>0</v>
      </c>
      <c r="Z62" s="53">
        <v>0</v>
      </c>
      <c r="AA62" s="54">
        <v>0</v>
      </c>
      <c r="AB62" s="54">
        <v>0</v>
      </c>
      <c r="AC62" s="70" t="s">
        <v>86</v>
      </c>
      <c r="AD62" s="127" t="s">
        <v>78</v>
      </c>
      <c r="AE62" s="73">
        <f>AE72</f>
        <v>6000</v>
      </c>
      <c r="AF62" s="73">
        <f>AF72</f>
        <v>6000</v>
      </c>
      <c r="AG62" s="73">
        <v>6000</v>
      </c>
      <c r="AH62" s="73">
        <f>AH72</f>
        <v>6000</v>
      </c>
      <c r="AI62" s="73">
        <f>AI72</f>
        <v>6000</v>
      </c>
      <c r="AJ62" s="73">
        <v>6000</v>
      </c>
      <c r="AK62" s="73">
        <f>AE62+AF62+AG62+AH62+AI62+AJ62</f>
        <v>36000</v>
      </c>
      <c r="AL62" s="58">
        <f aca="true" t="shared" si="6" ref="AL62:AL77">$AL$19</f>
        <v>2027</v>
      </c>
      <c r="AM62" s="47"/>
    </row>
    <row r="63" spans="1:39" s="8" customFormat="1" ht="47.25">
      <c r="A63" s="10"/>
      <c r="B63" s="47">
        <v>8</v>
      </c>
      <c r="C63" s="47">
        <v>0</v>
      </c>
      <c r="D63" s="47">
        <v>0</v>
      </c>
      <c r="E63" s="109">
        <v>0</v>
      </c>
      <c r="F63" s="109">
        <v>0</v>
      </c>
      <c r="G63" s="109">
        <v>0</v>
      </c>
      <c r="H63" s="109">
        <v>0</v>
      </c>
      <c r="I63" s="55">
        <v>1</v>
      </c>
      <c r="J63" s="54">
        <v>0</v>
      </c>
      <c r="K63" s="112">
        <v>3</v>
      </c>
      <c r="L63" s="105">
        <v>0</v>
      </c>
      <c r="M63" s="105">
        <v>1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54">
        <v>1</v>
      </c>
      <c r="T63" s="54">
        <v>0</v>
      </c>
      <c r="U63" s="53">
        <v>3</v>
      </c>
      <c r="V63" s="53">
        <v>0</v>
      </c>
      <c r="W63" s="53">
        <v>1</v>
      </c>
      <c r="X63" s="53">
        <v>0</v>
      </c>
      <c r="Y63" s="53">
        <v>0</v>
      </c>
      <c r="Z63" s="53">
        <v>0</v>
      </c>
      <c r="AA63" s="54">
        <v>0</v>
      </c>
      <c r="AB63" s="54">
        <v>1</v>
      </c>
      <c r="AC63" s="67" t="s">
        <v>107</v>
      </c>
      <c r="AD63" s="130" t="s">
        <v>80</v>
      </c>
      <c r="AE63" s="65">
        <v>1</v>
      </c>
      <c r="AF63" s="65">
        <v>2</v>
      </c>
      <c r="AG63" s="65">
        <v>3</v>
      </c>
      <c r="AH63" s="65">
        <v>1</v>
      </c>
      <c r="AI63" s="65">
        <v>2</v>
      </c>
      <c r="AJ63" s="65">
        <v>3</v>
      </c>
      <c r="AK63" s="65">
        <v>3</v>
      </c>
      <c r="AL63" s="58">
        <f t="shared" si="6"/>
        <v>2027</v>
      </c>
      <c r="AM63" s="47"/>
    </row>
    <row r="64" spans="1:39" s="8" customFormat="1" ht="65.25" customHeight="1">
      <c r="A64" s="10"/>
      <c r="B64" s="47">
        <v>8</v>
      </c>
      <c r="C64" s="47">
        <v>0</v>
      </c>
      <c r="D64" s="47">
        <v>0</v>
      </c>
      <c r="E64" s="109">
        <v>0</v>
      </c>
      <c r="F64" s="109">
        <v>0</v>
      </c>
      <c r="G64" s="109">
        <v>0</v>
      </c>
      <c r="H64" s="109">
        <v>0</v>
      </c>
      <c r="I64" s="55">
        <v>1</v>
      </c>
      <c r="J64" s="54">
        <v>0</v>
      </c>
      <c r="K64" s="112">
        <v>3</v>
      </c>
      <c r="L64" s="105">
        <v>0</v>
      </c>
      <c r="M64" s="105">
        <v>1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54">
        <v>1</v>
      </c>
      <c r="T64" s="54">
        <v>0</v>
      </c>
      <c r="U64" s="53">
        <v>3</v>
      </c>
      <c r="V64" s="53">
        <v>0</v>
      </c>
      <c r="W64" s="53">
        <v>1</v>
      </c>
      <c r="X64" s="53">
        <v>0</v>
      </c>
      <c r="Y64" s="53">
        <v>0</v>
      </c>
      <c r="Z64" s="53">
        <v>0</v>
      </c>
      <c r="AA64" s="54">
        <v>0</v>
      </c>
      <c r="AB64" s="54">
        <v>2</v>
      </c>
      <c r="AC64" s="68" t="s">
        <v>195</v>
      </c>
      <c r="AD64" s="130" t="s">
        <v>138</v>
      </c>
      <c r="AE64" s="71">
        <v>1</v>
      </c>
      <c r="AF64" s="71">
        <v>1</v>
      </c>
      <c r="AG64" s="71">
        <v>1</v>
      </c>
      <c r="AH64" s="71">
        <v>1</v>
      </c>
      <c r="AI64" s="71">
        <v>1</v>
      </c>
      <c r="AJ64" s="71">
        <v>1</v>
      </c>
      <c r="AK64" s="122">
        <v>1</v>
      </c>
      <c r="AL64" s="58" t="str">
        <f>$AL$38</f>
        <v>2022-2027</v>
      </c>
      <c r="AM64" s="47"/>
    </row>
    <row r="65" spans="1:39" s="8" customFormat="1" ht="50.25" customHeight="1">
      <c r="A65" s="10"/>
      <c r="B65" s="47">
        <v>8</v>
      </c>
      <c r="C65" s="47">
        <v>0</v>
      </c>
      <c r="D65" s="47">
        <v>0</v>
      </c>
      <c r="E65" s="109">
        <v>0</v>
      </c>
      <c r="F65" s="109">
        <v>0</v>
      </c>
      <c r="G65" s="109">
        <v>0</v>
      </c>
      <c r="H65" s="109">
        <v>0</v>
      </c>
      <c r="I65" s="55">
        <v>1</v>
      </c>
      <c r="J65" s="54">
        <v>0</v>
      </c>
      <c r="K65" s="112">
        <v>3</v>
      </c>
      <c r="L65" s="105">
        <v>0</v>
      </c>
      <c r="M65" s="105">
        <v>1</v>
      </c>
      <c r="N65" s="105">
        <v>2</v>
      </c>
      <c r="O65" s="105">
        <v>0</v>
      </c>
      <c r="P65" s="105">
        <v>1</v>
      </c>
      <c r="Q65" s="105">
        <v>1</v>
      </c>
      <c r="R65" s="105">
        <v>0</v>
      </c>
      <c r="S65" s="54">
        <v>1</v>
      </c>
      <c r="T65" s="54">
        <v>0</v>
      </c>
      <c r="U65" s="53">
        <v>3</v>
      </c>
      <c r="V65" s="53">
        <v>0</v>
      </c>
      <c r="W65" s="53">
        <v>1</v>
      </c>
      <c r="X65" s="53">
        <v>1</v>
      </c>
      <c r="Y65" s="53">
        <v>1</v>
      </c>
      <c r="Z65" s="53">
        <v>0</v>
      </c>
      <c r="AA65" s="54">
        <v>0</v>
      </c>
      <c r="AB65" s="54">
        <v>0</v>
      </c>
      <c r="AC65" s="68" t="s">
        <v>87</v>
      </c>
      <c r="AD65" s="130" t="s">
        <v>138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1</v>
      </c>
      <c r="AL65" s="58" t="str">
        <f>$AL$38</f>
        <v>2022-2027</v>
      </c>
      <c r="AM65" s="47"/>
    </row>
    <row r="66" spans="1:39" s="8" customFormat="1" ht="31.5">
      <c r="A66" s="10"/>
      <c r="B66" s="47">
        <v>8</v>
      </c>
      <c r="C66" s="47">
        <v>0</v>
      </c>
      <c r="D66" s="47">
        <v>0</v>
      </c>
      <c r="E66" s="109">
        <v>0</v>
      </c>
      <c r="F66" s="109">
        <v>0</v>
      </c>
      <c r="G66" s="109">
        <v>0</v>
      </c>
      <c r="H66" s="109">
        <v>0</v>
      </c>
      <c r="I66" s="55">
        <v>1</v>
      </c>
      <c r="J66" s="54">
        <v>0</v>
      </c>
      <c r="K66" s="116">
        <v>3</v>
      </c>
      <c r="L66" s="105">
        <v>0</v>
      </c>
      <c r="M66" s="105">
        <v>1</v>
      </c>
      <c r="N66" s="105">
        <v>2</v>
      </c>
      <c r="O66" s="105">
        <v>0</v>
      </c>
      <c r="P66" s="105">
        <v>1</v>
      </c>
      <c r="Q66" s="105">
        <v>1</v>
      </c>
      <c r="R66" s="105">
        <v>0</v>
      </c>
      <c r="S66" s="54">
        <v>1</v>
      </c>
      <c r="T66" s="54">
        <v>0</v>
      </c>
      <c r="U66" s="53">
        <v>3</v>
      </c>
      <c r="V66" s="53">
        <v>0</v>
      </c>
      <c r="W66" s="53">
        <v>1</v>
      </c>
      <c r="X66" s="53">
        <v>1</v>
      </c>
      <c r="Y66" s="53">
        <v>1</v>
      </c>
      <c r="Z66" s="53">
        <v>0</v>
      </c>
      <c r="AA66" s="54">
        <v>0</v>
      </c>
      <c r="AB66" s="54">
        <v>1</v>
      </c>
      <c r="AC66" s="68" t="s">
        <v>108</v>
      </c>
      <c r="AD66" s="130" t="s">
        <v>83</v>
      </c>
      <c r="AE66" s="65">
        <v>100</v>
      </c>
      <c r="AF66" s="65">
        <v>100</v>
      </c>
      <c r="AG66" s="65">
        <v>100</v>
      </c>
      <c r="AH66" s="65">
        <v>100</v>
      </c>
      <c r="AI66" s="65">
        <v>100</v>
      </c>
      <c r="AJ66" s="65">
        <v>100</v>
      </c>
      <c r="AK66" s="65">
        <v>100</v>
      </c>
      <c r="AL66" s="58">
        <f t="shared" si="6"/>
        <v>2027</v>
      </c>
      <c r="AM66" s="47"/>
    </row>
    <row r="67" spans="1:39" s="8" customFormat="1" ht="31.5">
      <c r="A67" s="10"/>
      <c r="B67" s="47">
        <v>8</v>
      </c>
      <c r="C67" s="47">
        <v>0</v>
      </c>
      <c r="D67" s="47">
        <v>0</v>
      </c>
      <c r="E67" s="109">
        <v>0</v>
      </c>
      <c r="F67" s="109">
        <v>0</v>
      </c>
      <c r="G67" s="109">
        <v>0</v>
      </c>
      <c r="H67" s="109">
        <v>0</v>
      </c>
      <c r="I67" s="55">
        <v>1</v>
      </c>
      <c r="J67" s="54">
        <v>0</v>
      </c>
      <c r="K67" s="116">
        <v>3</v>
      </c>
      <c r="L67" s="105">
        <v>0</v>
      </c>
      <c r="M67" s="105">
        <v>1</v>
      </c>
      <c r="N67" s="105">
        <v>2</v>
      </c>
      <c r="O67" s="105">
        <v>0</v>
      </c>
      <c r="P67" s="105">
        <v>1</v>
      </c>
      <c r="Q67" s="105">
        <v>1</v>
      </c>
      <c r="R67" s="105">
        <v>0</v>
      </c>
      <c r="S67" s="54">
        <v>1</v>
      </c>
      <c r="T67" s="54">
        <v>0</v>
      </c>
      <c r="U67" s="53">
        <v>3</v>
      </c>
      <c r="V67" s="53">
        <v>0</v>
      </c>
      <c r="W67" s="53">
        <v>1</v>
      </c>
      <c r="X67" s="53">
        <v>1</v>
      </c>
      <c r="Y67" s="53">
        <v>1</v>
      </c>
      <c r="Z67" s="53">
        <v>0</v>
      </c>
      <c r="AA67" s="54">
        <v>0</v>
      </c>
      <c r="AB67" s="54">
        <v>2</v>
      </c>
      <c r="AC67" s="79" t="s">
        <v>109</v>
      </c>
      <c r="AD67" s="130" t="s">
        <v>80</v>
      </c>
      <c r="AE67" s="83">
        <v>3</v>
      </c>
      <c r="AF67" s="83">
        <v>4</v>
      </c>
      <c r="AG67" s="83">
        <v>5</v>
      </c>
      <c r="AH67" s="83">
        <v>3</v>
      </c>
      <c r="AI67" s="83">
        <v>4</v>
      </c>
      <c r="AJ67" s="83">
        <v>5</v>
      </c>
      <c r="AK67" s="64">
        <f>AE67+AF67+AG67+AH67+AI67+AJ67</f>
        <v>24</v>
      </c>
      <c r="AL67" s="58">
        <f t="shared" si="6"/>
        <v>2027</v>
      </c>
      <c r="AM67" s="47"/>
    </row>
    <row r="68" spans="1:39" s="8" customFormat="1" ht="31.5">
      <c r="A68" s="10"/>
      <c r="B68" s="47">
        <v>8</v>
      </c>
      <c r="C68" s="47">
        <v>0</v>
      </c>
      <c r="D68" s="47">
        <v>0</v>
      </c>
      <c r="E68" s="109">
        <v>0</v>
      </c>
      <c r="F68" s="109">
        <v>0</v>
      </c>
      <c r="G68" s="109">
        <v>0</v>
      </c>
      <c r="H68" s="109">
        <v>0</v>
      </c>
      <c r="I68" s="55">
        <v>1</v>
      </c>
      <c r="J68" s="54">
        <v>0</v>
      </c>
      <c r="K68" s="112">
        <v>3</v>
      </c>
      <c r="L68" s="105">
        <v>0</v>
      </c>
      <c r="M68" s="105">
        <v>1</v>
      </c>
      <c r="N68" s="105">
        <v>2</v>
      </c>
      <c r="O68" s="105">
        <v>0</v>
      </c>
      <c r="P68" s="105">
        <v>1</v>
      </c>
      <c r="Q68" s="105">
        <v>2</v>
      </c>
      <c r="R68" s="105">
        <v>0</v>
      </c>
      <c r="S68" s="54">
        <v>1</v>
      </c>
      <c r="T68" s="54">
        <v>0</v>
      </c>
      <c r="U68" s="53">
        <v>3</v>
      </c>
      <c r="V68" s="53">
        <v>0</v>
      </c>
      <c r="W68" s="53">
        <v>1</v>
      </c>
      <c r="X68" s="53">
        <v>1</v>
      </c>
      <c r="Y68" s="53">
        <v>2</v>
      </c>
      <c r="Z68" s="53">
        <v>0</v>
      </c>
      <c r="AA68" s="54">
        <v>0</v>
      </c>
      <c r="AB68" s="54">
        <v>0</v>
      </c>
      <c r="AC68" s="79" t="s">
        <v>85</v>
      </c>
      <c r="AD68" s="130" t="s">
        <v>138</v>
      </c>
      <c r="AE68" s="123">
        <v>1</v>
      </c>
      <c r="AF68" s="123">
        <v>1</v>
      </c>
      <c r="AG68" s="123">
        <v>1</v>
      </c>
      <c r="AH68" s="123">
        <v>1</v>
      </c>
      <c r="AI68" s="123">
        <v>1</v>
      </c>
      <c r="AJ68" s="123">
        <v>1</v>
      </c>
      <c r="AK68" s="123">
        <v>1</v>
      </c>
      <c r="AL68" s="58" t="str">
        <f>$AL$38</f>
        <v>2022-2027</v>
      </c>
      <c r="AM68" s="47"/>
    </row>
    <row r="69" spans="1:39" s="8" customFormat="1" ht="31.5">
      <c r="A69" s="10"/>
      <c r="B69" s="47">
        <v>8</v>
      </c>
      <c r="C69" s="47">
        <v>0</v>
      </c>
      <c r="D69" s="47">
        <v>0</v>
      </c>
      <c r="E69" s="109">
        <v>0</v>
      </c>
      <c r="F69" s="109">
        <v>0</v>
      </c>
      <c r="G69" s="109">
        <v>0</v>
      </c>
      <c r="H69" s="109">
        <v>0</v>
      </c>
      <c r="I69" s="55">
        <v>1</v>
      </c>
      <c r="J69" s="54">
        <v>0</v>
      </c>
      <c r="K69" s="112">
        <v>3</v>
      </c>
      <c r="L69" s="105">
        <v>0</v>
      </c>
      <c r="M69" s="105">
        <v>1</v>
      </c>
      <c r="N69" s="105">
        <v>2</v>
      </c>
      <c r="O69" s="105">
        <v>0</v>
      </c>
      <c r="P69" s="105">
        <v>1</v>
      </c>
      <c r="Q69" s="105">
        <v>2</v>
      </c>
      <c r="R69" s="105">
        <v>0</v>
      </c>
      <c r="S69" s="54">
        <v>1</v>
      </c>
      <c r="T69" s="54">
        <v>0</v>
      </c>
      <c r="U69" s="53">
        <v>3</v>
      </c>
      <c r="V69" s="53">
        <v>0</v>
      </c>
      <c r="W69" s="53">
        <v>1</v>
      </c>
      <c r="X69" s="53">
        <v>1</v>
      </c>
      <c r="Y69" s="53">
        <v>2</v>
      </c>
      <c r="Z69" s="53">
        <v>0</v>
      </c>
      <c r="AA69" s="54">
        <v>0</v>
      </c>
      <c r="AB69" s="54">
        <v>1</v>
      </c>
      <c r="AC69" s="67" t="s">
        <v>147</v>
      </c>
      <c r="AD69" s="127" t="s">
        <v>80</v>
      </c>
      <c r="AE69" s="111">
        <v>24</v>
      </c>
      <c r="AF69" s="111">
        <v>24</v>
      </c>
      <c r="AG69" s="111">
        <v>24</v>
      </c>
      <c r="AH69" s="111">
        <v>24</v>
      </c>
      <c r="AI69" s="111">
        <v>24</v>
      </c>
      <c r="AJ69" s="111">
        <v>24</v>
      </c>
      <c r="AK69" s="111" t="s">
        <v>146</v>
      </c>
      <c r="AL69" s="58">
        <f t="shared" si="6"/>
        <v>2027</v>
      </c>
      <c r="AM69" s="47"/>
    </row>
    <row r="70" spans="1:39" s="8" customFormat="1" ht="31.5">
      <c r="A70" s="10"/>
      <c r="B70" s="47">
        <v>8</v>
      </c>
      <c r="C70" s="47">
        <v>0</v>
      </c>
      <c r="D70" s="47">
        <v>0</v>
      </c>
      <c r="E70" s="109">
        <v>0</v>
      </c>
      <c r="F70" s="109">
        <v>0</v>
      </c>
      <c r="G70" s="109">
        <v>0</v>
      </c>
      <c r="H70" s="109">
        <v>0</v>
      </c>
      <c r="I70" s="55">
        <v>1</v>
      </c>
      <c r="J70" s="54">
        <v>0</v>
      </c>
      <c r="K70" s="112">
        <v>3</v>
      </c>
      <c r="L70" s="105">
        <v>0</v>
      </c>
      <c r="M70" s="105">
        <v>1</v>
      </c>
      <c r="N70" s="105">
        <v>2</v>
      </c>
      <c r="O70" s="105">
        <v>0</v>
      </c>
      <c r="P70" s="105">
        <v>1</v>
      </c>
      <c r="Q70" s="105">
        <v>3</v>
      </c>
      <c r="R70" s="105">
        <v>0</v>
      </c>
      <c r="S70" s="54">
        <v>1</v>
      </c>
      <c r="T70" s="54">
        <v>0</v>
      </c>
      <c r="U70" s="53">
        <v>3</v>
      </c>
      <c r="V70" s="53">
        <v>0</v>
      </c>
      <c r="W70" s="53">
        <v>1</v>
      </c>
      <c r="X70" s="53">
        <v>1</v>
      </c>
      <c r="Y70" s="53">
        <v>3</v>
      </c>
      <c r="Z70" s="53">
        <v>0</v>
      </c>
      <c r="AA70" s="54">
        <v>0</v>
      </c>
      <c r="AB70" s="54">
        <v>0</v>
      </c>
      <c r="AC70" s="67" t="s">
        <v>100</v>
      </c>
      <c r="AD70" s="130" t="s">
        <v>138</v>
      </c>
      <c r="AE70" s="83" t="s">
        <v>141</v>
      </c>
      <c r="AF70" s="83" t="s">
        <v>141</v>
      </c>
      <c r="AG70" s="83" t="s">
        <v>141</v>
      </c>
      <c r="AH70" s="83" t="s">
        <v>141</v>
      </c>
      <c r="AI70" s="83" t="s">
        <v>141</v>
      </c>
      <c r="AJ70" s="83" t="s">
        <v>141</v>
      </c>
      <c r="AK70" s="83" t="s">
        <v>141</v>
      </c>
      <c r="AL70" s="58">
        <f t="shared" si="6"/>
        <v>2027</v>
      </c>
      <c r="AM70" s="47"/>
    </row>
    <row r="71" spans="1:39" s="8" customFormat="1" ht="17.25" customHeight="1">
      <c r="A71" s="10"/>
      <c r="B71" s="47">
        <v>8</v>
      </c>
      <c r="C71" s="47">
        <v>0</v>
      </c>
      <c r="D71" s="47">
        <v>0</v>
      </c>
      <c r="E71" s="109">
        <v>0</v>
      </c>
      <c r="F71" s="109">
        <v>0</v>
      </c>
      <c r="G71" s="109">
        <v>0</v>
      </c>
      <c r="H71" s="109">
        <v>0</v>
      </c>
      <c r="I71" s="55">
        <v>1</v>
      </c>
      <c r="J71" s="54">
        <v>0</v>
      </c>
      <c r="K71" s="112">
        <v>3</v>
      </c>
      <c r="L71" s="105">
        <v>0</v>
      </c>
      <c r="M71" s="105">
        <v>1</v>
      </c>
      <c r="N71" s="105">
        <v>2</v>
      </c>
      <c r="O71" s="105">
        <v>0</v>
      </c>
      <c r="P71" s="105">
        <v>1</v>
      </c>
      <c r="Q71" s="105">
        <v>3</v>
      </c>
      <c r="R71" s="105">
        <v>0</v>
      </c>
      <c r="S71" s="54">
        <v>1</v>
      </c>
      <c r="T71" s="54">
        <v>0</v>
      </c>
      <c r="U71" s="53">
        <v>3</v>
      </c>
      <c r="V71" s="53">
        <v>0</v>
      </c>
      <c r="W71" s="53">
        <v>1</v>
      </c>
      <c r="X71" s="53">
        <v>1</v>
      </c>
      <c r="Y71" s="53">
        <v>3</v>
      </c>
      <c r="Z71" s="53">
        <v>0</v>
      </c>
      <c r="AA71" s="54">
        <v>0</v>
      </c>
      <c r="AB71" s="54">
        <v>1</v>
      </c>
      <c r="AC71" s="67" t="s">
        <v>99</v>
      </c>
      <c r="AD71" s="127" t="s">
        <v>80</v>
      </c>
      <c r="AE71" s="111">
        <v>4</v>
      </c>
      <c r="AF71" s="111">
        <v>4</v>
      </c>
      <c r="AG71" s="111">
        <v>4</v>
      </c>
      <c r="AH71" s="111">
        <v>4</v>
      </c>
      <c r="AI71" s="111">
        <v>4</v>
      </c>
      <c r="AJ71" s="111">
        <v>4</v>
      </c>
      <c r="AK71" s="111">
        <v>12</v>
      </c>
      <c r="AL71" s="58">
        <f t="shared" si="6"/>
        <v>2027</v>
      </c>
      <c r="AM71" s="47"/>
    </row>
    <row r="72" spans="1:39" s="8" customFormat="1" ht="46.5" customHeight="1">
      <c r="A72" s="10"/>
      <c r="B72" s="47">
        <v>8</v>
      </c>
      <c r="C72" s="47">
        <v>0</v>
      </c>
      <c r="D72" s="47">
        <v>0</v>
      </c>
      <c r="E72" s="109">
        <v>0</v>
      </c>
      <c r="F72" s="109">
        <v>7</v>
      </c>
      <c r="G72" s="109">
        <v>0</v>
      </c>
      <c r="H72" s="109">
        <v>7</v>
      </c>
      <c r="I72" s="55">
        <v>1</v>
      </c>
      <c r="J72" s="54">
        <v>0</v>
      </c>
      <c r="K72" s="112">
        <v>3</v>
      </c>
      <c r="L72" s="105">
        <v>0</v>
      </c>
      <c r="M72" s="105">
        <v>1</v>
      </c>
      <c r="N72" s="105">
        <v>2</v>
      </c>
      <c r="O72" s="105">
        <v>0</v>
      </c>
      <c r="P72" s="105">
        <v>1</v>
      </c>
      <c r="Q72" s="105">
        <v>4</v>
      </c>
      <c r="R72" s="105">
        <v>0</v>
      </c>
      <c r="S72" s="54">
        <v>1</v>
      </c>
      <c r="T72" s="54">
        <v>0</v>
      </c>
      <c r="U72" s="53">
        <v>3</v>
      </c>
      <c r="V72" s="53">
        <v>0</v>
      </c>
      <c r="W72" s="53">
        <v>1</v>
      </c>
      <c r="X72" s="53">
        <v>1</v>
      </c>
      <c r="Y72" s="53">
        <v>4</v>
      </c>
      <c r="Z72" s="53">
        <v>0</v>
      </c>
      <c r="AA72" s="54">
        <v>0</v>
      </c>
      <c r="AB72" s="54">
        <v>0</v>
      </c>
      <c r="AC72" s="67" t="s">
        <v>230</v>
      </c>
      <c r="AD72" s="127" t="s">
        <v>78</v>
      </c>
      <c r="AE72" s="80">
        <v>6000</v>
      </c>
      <c r="AF72" s="80">
        <v>6000</v>
      </c>
      <c r="AG72" s="80">
        <v>6000</v>
      </c>
      <c r="AH72" s="80">
        <v>6000</v>
      </c>
      <c r="AI72" s="80">
        <v>6000</v>
      </c>
      <c r="AJ72" s="80">
        <v>6000</v>
      </c>
      <c r="AK72" s="80">
        <f>AE72+AF72+AG72+AH72+AI72+AJ72</f>
        <v>36000</v>
      </c>
      <c r="AL72" s="58">
        <f t="shared" si="6"/>
        <v>2027</v>
      </c>
      <c r="AM72" s="47"/>
    </row>
    <row r="73" spans="1:39" s="8" customFormat="1" ht="15.75">
      <c r="A73" s="10"/>
      <c r="B73" s="47">
        <v>8</v>
      </c>
      <c r="C73" s="47">
        <v>0</v>
      </c>
      <c r="D73" s="47">
        <v>0</v>
      </c>
      <c r="E73" s="109">
        <v>0</v>
      </c>
      <c r="F73" s="109">
        <v>7</v>
      </c>
      <c r="G73" s="109">
        <v>0</v>
      </c>
      <c r="H73" s="109">
        <v>7</v>
      </c>
      <c r="I73" s="55">
        <v>1</v>
      </c>
      <c r="J73" s="54">
        <v>0</v>
      </c>
      <c r="K73" s="112">
        <v>3</v>
      </c>
      <c r="L73" s="105">
        <v>0</v>
      </c>
      <c r="M73" s="105">
        <v>1</v>
      </c>
      <c r="N73" s="105">
        <v>2</v>
      </c>
      <c r="O73" s="105">
        <v>0</v>
      </c>
      <c r="P73" s="105">
        <v>1</v>
      </c>
      <c r="Q73" s="105">
        <v>4</v>
      </c>
      <c r="R73" s="105">
        <v>0</v>
      </c>
      <c r="S73" s="54">
        <v>1</v>
      </c>
      <c r="T73" s="54">
        <v>0</v>
      </c>
      <c r="U73" s="53">
        <v>3</v>
      </c>
      <c r="V73" s="53">
        <v>0</v>
      </c>
      <c r="W73" s="53">
        <v>1</v>
      </c>
      <c r="X73" s="53">
        <v>1</v>
      </c>
      <c r="Y73" s="53">
        <v>4</v>
      </c>
      <c r="Z73" s="53">
        <v>0</v>
      </c>
      <c r="AA73" s="54">
        <v>0</v>
      </c>
      <c r="AB73" s="54">
        <v>1</v>
      </c>
      <c r="AC73" s="67" t="s">
        <v>196</v>
      </c>
      <c r="AD73" s="127" t="s">
        <v>80</v>
      </c>
      <c r="AE73" s="63">
        <v>8</v>
      </c>
      <c r="AF73" s="63">
        <v>8</v>
      </c>
      <c r="AG73" s="63">
        <v>8</v>
      </c>
      <c r="AH73" s="63">
        <v>8</v>
      </c>
      <c r="AI73" s="63">
        <v>8</v>
      </c>
      <c r="AJ73" s="63">
        <v>8</v>
      </c>
      <c r="AK73" s="63">
        <v>8</v>
      </c>
      <c r="AL73" s="58">
        <f t="shared" si="6"/>
        <v>2027</v>
      </c>
      <c r="AM73" s="47"/>
    </row>
    <row r="74" spans="1:70" s="8" customFormat="1" ht="18.75" customHeight="1">
      <c r="A74" s="10"/>
      <c r="B74" s="47">
        <v>8</v>
      </c>
      <c r="C74" s="47">
        <v>0</v>
      </c>
      <c r="D74" s="47">
        <v>0</v>
      </c>
      <c r="E74" s="109">
        <v>0</v>
      </c>
      <c r="F74" s="109">
        <v>7</v>
      </c>
      <c r="G74" s="109">
        <v>0</v>
      </c>
      <c r="H74" s="109">
        <v>7</v>
      </c>
      <c r="I74" s="55">
        <v>1</v>
      </c>
      <c r="J74" s="54">
        <v>0</v>
      </c>
      <c r="K74" s="112">
        <v>3</v>
      </c>
      <c r="L74" s="105">
        <v>0</v>
      </c>
      <c r="M74" s="105">
        <v>1</v>
      </c>
      <c r="N74" s="105">
        <v>2</v>
      </c>
      <c r="O74" s="105">
        <v>0</v>
      </c>
      <c r="P74" s="105">
        <v>1</v>
      </c>
      <c r="Q74" s="105">
        <v>5</v>
      </c>
      <c r="R74" s="105">
        <v>0</v>
      </c>
      <c r="S74" s="54">
        <v>1</v>
      </c>
      <c r="T74" s="54">
        <v>0</v>
      </c>
      <c r="U74" s="53">
        <v>3</v>
      </c>
      <c r="V74" s="53">
        <v>0</v>
      </c>
      <c r="W74" s="53">
        <v>1</v>
      </c>
      <c r="X74" s="53">
        <v>1</v>
      </c>
      <c r="Y74" s="53">
        <v>5</v>
      </c>
      <c r="Z74" s="53">
        <v>0</v>
      </c>
      <c r="AA74" s="54">
        <v>0</v>
      </c>
      <c r="AB74" s="54">
        <v>0</v>
      </c>
      <c r="AC74" s="81" t="s">
        <v>197</v>
      </c>
      <c r="AD74" s="127" t="s">
        <v>138</v>
      </c>
      <c r="AE74" s="78">
        <v>1</v>
      </c>
      <c r="AF74" s="78">
        <v>1</v>
      </c>
      <c r="AG74" s="78">
        <v>1</v>
      </c>
      <c r="AH74" s="78">
        <v>1</v>
      </c>
      <c r="AI74" s="78">
        <v>1</v>
      </c>
      <c r="AJ74" s="78">
        <v>1</v>
      </c>
      <c r="AK74" s="78">
        <v>1</v>
      </c>
      <c r="AL74" s="58" t="str">
        <f>$AL$38</f>
        <v>2022-2027</v>
      </c>
      <c r="AM74" s="4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s="8" customFormat="1" ht="31.5">
      <c r="A75" s="10"/>
      <c r="B75" s="47">
        <v>8</v>
      </c>
      <c r="C75" s="47">
        <v>0</v>
      </c>
      <c r="D75" s="47">
        <v>0</v>
      </c>
      <c r="E75" s="109">
        <v>0</v>
      </c>
      <c r="F75" s="109">
        <v>7</v>
      </c>
      <c r="G75" s="109">
        <v>0</v>
      </c>
      <c r="H75" s="109">
        <v>7</v>
      </c>
      <c r="I75" s="55">
        <v>1</v>
      </c>
      <c r="J75" s="54">
        <v>0</v>
      </c>
      <c r="K75" s="112">
        <v>3</v>
      </c>
      <c r="L75" s="105">
        <v>0</v>
      </c>
      <c r="M75" s="105">
        <v>1</v>
      </c>
      <c r="N75" s="105">
        <v>2</v>
      </c>
      <c r="O75" s="105">
        <v>0</v>
      </c>
      <c r="P75" s="105">
        <v>1</v>
      </c>
      <c r="Q75" s="105">
        <v>5</v>
      </c>
      <c r="R75" s="105">
        <v>0</v>
      </c>
      <c r="S75" s="54">
        <v>1</v>
      </c>
      <c r="T75" s="54">
        <v>0</v>
      </c>
      <c r="U75" s="53">
        <v>3</v>
      </c>
      <c r="V75" s="53">
        <v>0</v>
      </c>
      <c r="W75" s="53">
        <v>1</v>
      </c>
      <c r="X75" s="53">
        <v>1</v>
      </c>
      <c r="Y75" s="53">
        <v>5</v>
      </c>
      <c r="Z75" s="53">
        <v>0</v>
      </c>
      <c r="AA75" s="54">
        <v>0</v>
      </c>
      <c r="AB75" s="54">
        <v>1</v>
      </c>
      <c r="AC75" s="67" t="s">
        <v>149</v>
      </c>
      <c r="AD75" s="127" t="s">
        <v>138</v>
      </c>
      <c r="AE75" s="63">
        <v>1</v>
      </c>
      <c r="AF75" s="63">
        <v>1</v>
      </c>
      <c r="AG75" s="63">
        <v>1</v>
      </c>
      <c r="AH75" s="63">
        <v>1</v>
      </c>
      <c r="AI75" s="63">
        <v>1</v>
      </c>
      <c r="AJ75" s="63">
        <v>1</v>
      </c>
      <c r="AK75" s="63">
        <v>1</v>
      </c>
      <c r="AL75" s="58" t="str">
        <f>$AL$38</f>
        <v>2022-2027</v>
      </c>
      <c r="AM75" s="4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s="8" customFormat="1" ht="37.5" customHeight="1">
      <c r="A76" s="10"/>
      <c r="B76" s="47">
        <v>8</v>
      </c>
      <c r="C76" s="47">
        <v>0</v>
      </c>
      <c r="D76" s="47">
        <v>0</v>
      </c>
      <c r="E76" s="109">
        <v>0</v>
      </c>
      <c r="F76" s="109">
        <v>7</v>
      </c>
      <c r="G76" s="109">
        <v>0</v>
      </c>
      <c r="H76" s="109">
        <v>7</v>
      </c>
      <c r="I76" s="55">
        <v>1</v>
      </c>
      <c r="J76" s="54">
        <v>0</v>
      </c>
      <c r="K76" s="112">
        <v>3</v>
      </c>
      <c r="L76" s="105">
        <v>0</v>
      </c>
      <c r="M76" s="105">
        <v>2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54">
        <v>1</v>
      </c>
      <c r="T76" s="54">
        <v>0</v>
      </c>
      <c r="U76" s="53">
        <v>3</v>
      </c>
      <c r="V76" s="53">
        <v>0</v>
      </c>
      <c r="W76" s="53">
        <v>2</v>
      </c>
      <c r="X76" s="53">
        <v>0</v>
      </c>
      <c r="Y76" s="53">
        <v>0</v>
      </c>
      <c r="Z76" s="53">
        <v>0</v>
      </c>
      <c r="AA76" s="54">
        <v>0</v>
      </c>
      <c r="AB76" s="54">
        <v>0</v>
      </c>
      <c r="AC76" s="81" t="s">
        <v>125</v>
      </c>
      <c r="AD76" s="127" t="s">
        <v>78</v>
      </c>
      <c r="AE76" s="80">
        <f>AE78</f>
        <v>14000</v>
      </c>
      <c r="AF76" s="80">
        <v>14000</v>
      </c>
      <c r="AG76" s="132">
        <v>14000</v>
      </c>
      <c r="AH76" s="80">
        <f>AH78</f>
        <v>14000</v>
      </c>
      <c r="AI76" s="80">
        <v>14000</v>
      </c>
      <c r="AJ76" s="132">
        <v>14000</v>
      </c>
      <c r="AK76" s="80">
        <f>AE76+AF76+AG76+AH76+AI76+AJ76</f>
        <v>84000</v>
      </c>
      <c r="AL76" s="58">
        <f t="shared" si="6"/>
        <v>2027</v>
      </c>
      <c r="AM76" s="4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1" s="61" customFormat="1" ht="33.75" customHeight="1">
      <c r="A77" s="10"/>
      <c r="B77" s="47">
        <v>8</v>
      </c>
      <c r="C77" s="47">
        <v>0</v>
      </c>
      <c r="D77" s="47">
        <v>0</v>
      </c>
      <c r="E77" s="109">
        <v>0</v>
      </c>
      <c r="F77" s="109">
        <v>7</v>
      </c>
      <c r="G77" s="109">
        <v>0</v>
      </c>
      <c r="H77" s="109">
        <v>7</v>
      </c>
      <c r="I77" s="55">
        <v>1</v>
      </c>
      <c r="J77" s="54">
        <v>0</v>
      </c>
      <c r="K77" s="112">
        <v>3</v>
      </c>
      <c r="L77" s="105">
        <v>0</v>
      </c>
      <c r="M77" s="105">
        <v>2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54">
        <v>1</v>
      </c>
      <c r="T77" s="54">
        <v>0</v>
      </c>
      <c r="U77" s="53">
        <v>3</v>
      </c>
      <c r="V77" s="53">
        <v>0</v>
      </c>
      <c r="W77" s="53">
        <v>2</v>
      </c>
      <c r="X77" s="53">
        <v>0</v>
      </c>
      <c r="Y77" s="53">
        <v>0</v>
      </c>
      <c r="Z77" s="53">
        <v>0</v>
      </c>
      <c r="AA77" s="54">
        <v>0</v>
      </c>
      <c r="AB77" s="54">
        <v>1</v>
      </c>
      <c r="AC77" s="67" t="s">
        <v>148</v>
      </c>
      <c r="AD77" s="127" t="s">
        <v>83</v>
      </c>
      <c r="AE77" s="63">
        <v>100</v>
      </c>
      <c r="AF77" s="63">
        <v>100</v>
      </c>
      <c r="AG77" s="133">
        <v>100</v>
      </c>
      <c r="AH77" s="63">
        <v>100</v>
      </c>
      <c r="AI77" s="63">
        <v>100</v>
      </c>
      <c r="AJ77" s="133">
        <v>100</v>
      </c>
      <c r="AK77" s="63">
        <v>100</v>
      </c>
      <c r="AL77" s="58">
        <f t="shared" si="6"/>
        <v>2027</v>
      </c>
      <c r="AM77" s="4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60"/>
    </row>
    <row r="78" spans="1:71" s="163" customFormat="1" ht="38.25" customHeight="1">
      <c r="A78" s="150"/>
      <c r="B78" s="151">
        <v>8</v>
      </c>
      <c r="C78" s="151">
        <v>0</v>
      </c>
      <c r="D78" s="151">
        <v>0</v>
      </c>
      <c r="E78" s="152">
        <v>0</v>
      </c>
      <c r="F78" s="152">
        <v>7</v>
      </c>
      <c r="G78" s="152">
        <v>0</v>
      </c>
      <c r="H78" s="152">
        <v>7</v>
      </c>
      <c r="I78" s="153">
        <v>1</v>
      </c>
      <c r="J78" s="154">
        <v>0</v>
      </c>
      <c r="K78" s="154">
        <v>3</v>
      </c>
      <c r="L78" s="155">
        <v>0</v>
      </c>
      <c r="M78" s="155">
        <v>2</v>
      </c>
      <c r="N78" s="155">
        <v>2</v>
      </c>
      <c r="O78" s="155">
        <v>0</v>
      </c>
      <c r="P78" s="155">
        <v>2</v>
      </c>
      <c r="Q78" s="155">
        <v>1</v>
      </c>
      <c r="R78" s="155">
        <v>0</v>
      </c>
      <c r="S78" s="154">
        <v>1</v>
      </c>
      <c r="T78" s="154">
        <v>0</v>
      </c>
      <c r="U78" s="156">
        <v>3</v>
      </c>
      <c r="V78" s="156">
        <v>0</v>
      </c>
      <c r="W78" s="156">
        <v>2</v>
      </c>
      <c r="X78" s="156">
        <v>2</v>
      </c>
      <c r="Y78" s="156">
        <v>1</v>
      </c>
      <c r="Z78" s="156">
        <v>0</v>
      </c>
      <c r="AA78" s="154">
        <v>0</v>
      </c>
      <c r="AB78" s="154">
        <v>0</v>
      </c>
      <c r="AC78" s="81" t="s">
        <v>161</v>
      </c>
      <c r="AD78" s="157" t="s">
        <v>78</v>
      </c>
      <c r="AE78" s="158">
        <v>14000</v>
      </c>
      <c r="AF78" s="158">
        <v>14000</v>
      </c>
      <c r="AG78" s="159">
        <v>14000</v>
      </c>
      <c r="AH78" s="158">
        <v>14000</v>
      </c>
      <c r="AI78" s="158">
        <v>14000</v>
      </c>
      <c r="AJ78" s="159">
        <v>14000</v>
      </c>
      <c r="AK78" s="158">
        <f>AE78+AF78+AG78+AH78+AI78+AJ78</f>
        <v>84000</v>
      </c>
      <c r="AL78" s="160">
        <f aca="true" t="shared" si="7" ref="AL78:AL90">$AL$19</f>
        <v>2027</v>
      </c>
      <c r="AM78" s="15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</row>
    <row r="79" spans="1:71" s="163" customFormat="1" ht="34.5" customHeight="1">
      <c r="A79" s="150"/>
      <c r="B79" s="151">
        <v>8</v>
      </c>
      <c r="C79" s="151">
        <v>0</v>
      </c>
      <c r="D79" s="151">
        <v>0</v>
      </c>
      <c r="E79" s="152">
        <v>0</v>
      </c>
      <c r="F79" s="152">
        <v>7</v>
      </c>
      <c r="G79" s="152">
        <v>0</v>
      </c>
      <c r="H79" s="152">
        <v>7</v>
      </c>
      <c r="I79" s="153">
        <v>1</v>
      </c>
      <c r="J79" s="154">
        <v>0</v>
      </c>
      <c r="K79" s="154">
        <v>3</v>
      </c>
      <c r="L79" s="155">
        <v>0</v>
      </c>
      <c r="M79" s="155">
        <v>2</v>
      </c>
      <c r="N79" s="155">
        <v>2</v>
      </c>
      <c r="O79" s="155">
        <v>0</v>
      </c>
      <c r="P79" s="155">
        <v>2</v>
      </c>
      <c r="Q79" s="155">
        <v>1</v>
      </c>
      <c r="R79" s="155">
        <v>0</v>
      </c>
      <c r="S79" s="154">
        <v>2</v>
      </c>
      <c r="T79" s="154">
        <v>0</v>
      </c>
      <c r="U79" s="156">
        <v>3</v>
      </c>
      <c r="V79" s="156">
        <v>0</v>
      </c>
      <c r="W79" s="156">
        <v>2</v>
      </c>
      <c r="X79" s="156">
        <v>2</v>
      </c>
      <c r="Y79" s="156">
        <v>1</v>
      </c>
      <c r="Z79" s="156">
        <v>0</v>
      </c>
      <c r="AA79" s="154">
        <v>0</v>
      </c>
      <c r="AB79" s="154">
        <v>1</v>
      </c>
      <c r="AC79" s="79" t="s">
        <v>164</v>
      </c>
      <c r="AD79" s="157" t="s">
        <v>77</v>
      </c>
      <c r="AE79" s="155">
        <v>15</v>
      </c>
      <c r="AF79" s="155">
        <v>15</v>
      </c>
      <c r="AG79" s="155">
        <v>15</v>
      </c>
      <c r="AH79" s="155">
        <v>15</v>
      </c>
      <c r="AI79" s="155">
        <v>15</v>
      </c>
      <c r="AJ79" s="155">
        <v>15</v>
      </c>
      <c r="AK79" s="155">
        <v>15</v>
      </c>
      <c r="AL79" s="160">
        <f t="shared" si="7"/>
        <v>2027</v>
      </c>
      <c r="AM79" s="15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2"/>
    </row>
    <row r="80" spans="1:71" s="163" customFormat="1" ht="31.5" customHeight="1">
      <c r="A80" s="150"/>
      <c r="B80" s="151">
        <v>8</v>
      </c>
      <c r="C80" s="151">
        <v>0</v>
      </c>
      <c r="D80" s="151">
        <v>0</v>
      </c>
      <c r="E80" s="152">
        <v>0</v>
      </c>
      <c r="F80" s="152">
        <v>7</v>
      </c>
      <c r="G80" s="152">
        <v>0</v>
      </c>
      <c r="H80" s="152">
        <v>7</v>
      </c>
      <c r="I80" s="153">
        <v>1</v>
      </c>
      <c r="J80" s="154">
        <v>0</v>
      </c>
      <c r="K80" s="154">
        <v>3</v>
      </c>
      <c r="L80" s="155">
        <v>0</v>
      </c>
      <c r="M80" s="155">
        <v>2</v>
      </c>
      <c r="N80" s="155">
        <v>2</v>
      </c>
      <c r="O80" s="155">
        <v>0</v>
      </c>
      <c r="P80" s="155">
        <v>2</v>
      </c>
      <c r="Q80" s="155">
        <v>2</v>
      </c>
      <c r="R80" s="155">
        <v>0</v>
      </c>
      <c r="S80" s="154">
        <v>1</v>
      </c>
      <c r="T80" s="154">
        <v>0</v>
      </c>
      <c r="U80" s="156">
        <v>3</v>
      </c>
      <c r="V80" s="156">
        <v>0</v>
      </c>
      <c r="W80" s="156">
        <v>2</v>
      </c>
      <c r="X80" s="156">
        <v>2</v>
      </c>
      <c r="Y80" s="156">
        <v>2</v>
      </c>
      <c r="Z80" s="156">
        <v>0</v>
      </c>
      <c r="AA80" s="154">
        <v>0</v>
      </c>
      <c r="AB80" s="154">
        <v>0</v>
      </c>
      <c r="AC80" s="79" t="s">
        <v>162</v>
      </c>
      <c r="AD80" s="157" t="s">
        <v>138</v>
      </c>
      <c r="AE80" s="164">
        <v>1</v>
      </c>
      <c r="AF80" s="164">
        <v>1</v>
      </c>
      <c r="AG80" s="164">
        <v>1</v>
      </c>
      <c r="AH80" s="164">
        <v>1</v>
      </c>
      <c r="AI80" s="164">
        <v>1</v>
      </c>
      <c r="AJ80" s="164">
        <v>1</v>
      </c>
      <c r="AK80" s="164">
        <v>1</v>
      </c>
      <c r="AL80" s="160" t="str">
        <f>$AL$38</f>
        <v>2022-2027</v>
      </c>
      <c r="AM80" s="15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</row>
    <row r="81" spans="1:41" s="166" customFormat="1" ht="31.5">
      <c r="A81" s="150"/>
      <c r="B81" s="151">
        <v>8</v>
      </c>
      <c r="C81" s="151">
        <v>0</v>
      </c>
      <c r="D81" s="151">
        <v>0</v>
      </c>
      <c r="E81" s="152">
        <v>0</v>
      </c>
      <c r="F81" s="152">
        <v>7</v>
      </c>
      <c r="G81" s="152">
        <v>0</v>
      </c>
      <c r="H81" s="152">
        <v>7</v>
      </c>
      <c r="I81" s="153">
        <v>1</v>
      </c>
      <c r="J81" s="154">
        <v>0</v>
      </c>
      <c r="K81" s="154">
        <v>3</v>
      </c>
      <c r="L81" s="155">
        <v>0</v>
      </c>
      <c r="M81" s="155">
        <v>2</v>
      </c>
      <c r="N81" s="155">
        <v>2</v>
      </c>
      <c r="O81" s="155">
        <v>0</v>
      </c>
      <c r="P81" s="155">
        <v>2</v>
      </c>
      <c r="Q81" s="155">
        <v>2</v>
      </c>
      <c r="R81" s="155">
        <v>0</v>
      </c>
      <c r="S81" s="154">
        <v>1</v>
      </c>
      <c r="T81" s="154">
        <v>0</v>
      </c>
      <c r="U81" s="156">
        <v>3</v>
      </c>
      <c r="V81" s="156">
        <v>0</v>
      </c>
      <c r="W81" s="156">
        <v>2</v>
      </c>
      <c r="X81" s="156">
        <v>2</v>
      </c>
      <c r="Y81" s="156">
        <v>2</v>
      </c>
      <c r="Z81" s="156">
        <v>0</v>
      </c>
      <c r="AA81" s="154">
        <v>0</v>
      </c>
      <c r="AB81" s="154">
        <v>1</v>
      </c>
      <c r="AC81" s="81" t="s">
        <v>163</v>
      </c>
      <c r="AD81" s="157" t="s">
        <v>83</v>
      </c>
      <c r="AE81" s="165">
        <v>100</v>
      </c>
      <c r="AF81" s="165">
        <v>100</v>
      </c>
      <c r="AG81" s="165">
        <v>100</v>
      </c>
      <c r="AH81" s="165">
        <v>100</v>
      </c>
      <c r="AI81" s="165">
        <v>100</v>
      </c>
      <c r="AJ81" s="165">
        <v>100</v>
      </c>
      <c r="AK81" s="165">
        <v>100</v>
      </c>
      <c r="AL81" s="58" t="s">
        <v>239</v>
      </c>
      <c r="AM81" s="151"/>
      <c r="AN81" s="150"/>
      <c r="AO81" s="150"/>
    </row>
    <row r="82" spans="1:41" s="37" customFormat="1" ht="63">
      <c r="A82" s="10"/>
      <c r="B82" s="47">
        <v>8</v>
      </c>
      <c r="C82" s="47">
        <v>0</v>
      </c>
      <c r="D82" s="47">
        <v>0</v>
      </c>
      <c r="E82" s="109">
        <v>0</v>
      </c>
      <c r="F82" s="109">
        <v>7</v>
      </c>
      <c r="G82" s="109">
        <v>0</v>
      </c>
      <c r="H82" s="109">
        <v>7</v>
      </c>
      <c r="I82" s="55">
        <v>1</v>
      </c>
      <c r="J82" s="54">
        <v>0</v>
      </c>
      <c r="K82" s="112">
        <v>3</v>
      </c>
      <c r="L82" s="105">
        <v>0</v>
      </c>
      <c r="M82" s="105">
        <v>2</v>
      </c>
      <c r="N82" s="105">
        <v>2</v>
      </c>
      <c r="O82" s="105">
        <v>0</v>
      </c>
      <c r="P82" s="105">
        <v>2</v>
      </c>
      <c r="Q82" s="105">
        <v>3</v>
      </c>
      <c r="R82" s="105">
        <v>0</v>
      </c>
      <c r="S82" s="54">
        <v>1</v>
      </c>
      <c r="T82" s="54">
        <v>0</v>
      </c>
      <c r="U82" s="53">
        <v>3</v>
      </c>
      <c r="V82" s="53">
        <v>0</v>
      </c>
      <c r="W82" s="53">
        <v>2</v>
      </c>
      <c r="X82" s="53">
        <v>2</v>
      </c>
      <c r="Y82" s="53">
        <v>3</v>
      </c>
      <c r="Z82" s="53">
        <v>0</v>
      </c>
      <c r="AA82" s="54">
        <v>0</v>
      </c>
      <c r="AB82" s="54">
        <v>0</v>
      </c>
      <c r="AC82" s="81" t="s">
        <v>198</v>
      </c>
      <c r="AD82" s="127" t="s">
        <v>138</v>
      </c>
      <c r="AE82" s="63">
        <v>1</v>
      </c>
      <c r="AF82" s="63">
        <v>1</v>
      </c>
      <c r="AG82" s="63">
        <v>1</v>
      </c>
      <c r="AH82" s="63">
        <v>1</v>
      </c>
      <c r="AI82" s="63">
        <v>1</v>
      </c>
      <c r="AJ82" s="63">
        <v>1</v>
      </c>
      <c r="AK82" s="63">
        <v>1</v>
      </c>
      <c r="AL82" s="58" t="str">
        <f>$AL$38</f>
        <v>2022-2027</v>
      </c>
      <c r="AM82" s="47"/>
      <c r="AN82" s="10"/>
      <c r="AO82" s="10"/>
    </row>
    <row r="83" spans="1:41" s="37" customFormat="1" ht="15.75">
      <c r="A83" s="10"/>
      <c r="B83" s="47">
        <v>8</v>
      </c>
      <c r="C83" s="47">
        <v>0</v>
      </c>
      <c r="D83" s="47">
        <v>0</v>
      </c>
      <c r="E83" s="109">
        <v>0</v>
      </c>
      <c r="F83" s="109">
        <v>7</v>
      </c>
      <c r="G83" s="109">
        <v>0</v>
      </c>
      <c r="H83" s="109">
        <v>7</v>
      </c>
      <c r="I83" s="55">
        <v>1</v>
      </c>
      <c r="J83" s="54">
        <v>0</v>
      </c>
      <c r="K83" s="112">
        <v>3</v>
      </c>
      <c r="L83" s="105">
        <v>0</v>
      </c>
      <c r="M83" s="105">
        <v>2</v>
      </c>
      <c r="N83" s="105">
        <v>2</v>
      </c>
      <c r="O83" s="105">
        <v>0</v>
      </c>
      <c r="P83" s="105">
        <v>2</v>
      </c>
      <c r="Q83" s="105">
        <v>3</v>
      </c>
      <c r="R83" s="105">
        <v>0</v>
      </c>
      <c r="S83" s="54">
        <v>1</v>
      </c>
      <c r="T83" s="54">
        <v>0</v>
      </c>
      <c r="U83" s="53">
        <v>3</v>
      </c>
      <c r="V83" s="53">
        <v>0</v>
      </c>
      <c r="W83" s="53">
        <v>2</v>
      </c>
      <c r="X83" s="53">
        <v>2</v>
      </c>
      <c r="Y83" s="53">
        <v>3</v>
      </c>
      <c r="Z83" s="53">
        <v>0</v>
      </c>
      <c r="AA83" s="54">
        <v>0</v>
      </c>
      <c r="AB83" s="54">
        <v>1</v>
      </c>
      <c r="AC83" s="67" t="s">
        <v>110</v>
      </c>
      <c r="AD83" s="127" t="s">
        <v>80</v>
      </c>
      <c r="AE83" s="84">
        <v>3</v>
      </c>
      <c r="AF83" s="85" t="s">
        <v>97</v>
      </c>
      <c r="AG83" s="85" t="s">
        <v>97</v>
      </c>
      <c r="AH83" s="84">
        <v>3</v>
      </c>
      <c r="AI83" s="85" t="s">
        <v>97</v>
      </c>
      <c r="AJ83" s="85" t="s">
        <v>97</v>
      </c>
      <c r="AK83" s="85" t="s">
        <v>143</v>
      </c>
      <c r="AL83" s="58">
        <f t="shared" si="7"/>
        <v>2027</v>
      </c>
      <c r="AM83" s="47"/>
      <c r="AN83" s="10"/>
      <c r="AO83" s="10"/>
    </row>
    <row r="84" spans="1:41" s="37" customFormat="1" ht="47.25">
      <c r="A84" s="10"/>
      <c r="B84" s="47">
        <v>8</v>
      </c>
      <c r="C84" s="47">
        <v>0</v>
      </c>
      <c r="D84" s="47">
        <v>0</v>
      </c>
      <c r="E84" s="109">
        <v>0</v>
      </c>
      <c r="F84" s="109">
        <v>7</v>
      </c>
      <c r="G84" s="109">
        <v>0</v>
      </c>
      <c r="H84" s="109">
        <v>7</v>
      </c>
      <c r="I84" s="55">
        <v>1</v>
      </c>
      <c r="J84" s="54">
        <v>0</v>
      </c>
      <c r="K84" s="112">
        <v>3</v>
      </c>
      <c r="L84" s="105">
        <v>0</v>
      </c>
      <c r="M84" s="105">
        <v>2</v>
      </c>
      <c r="N84" s="105">
        <v>2</v>
      </c>
      <c r="O84" s="105">
        <v>0</v>
      </c>
      <c r="P84" s="105">
        <v>2</v>
      </c>
      <c r="Q84" s="105">
        <v>4</v>
      </c>
      <c r="R84" s="105">
        <v>0</v>
      </c>
      <c r="S84" s="54">
        <v>1</v>
      </c>
      <c r="T84" s="54">
        <v>0</v>
      </c>
      <c r="U84" s="53">
        <v>3</v>
      </c>
      <c r="V84" s="53">
        <v>0</v>
      </c>
      <c r="W84" s="53">
        <v>2</v>
      </c>
      <c r="X84" s="53">
        <v>2</v>
      </c>
      <c r="Y84" s="53">
        <v>4</v>
      </c>
      <c r="Z84" s="53">
        <v>0</v>
      </c>
      <c r="AA84" s="54">
        <v>0</v>
      </c>
      <c r="AB84" s="54">
        <v>0</v>
      </c>
      <c r="AC84" s="67" t="s">
        <v>199</v>
      </c>
      <c r="AD84" s="130" t="s">
        <v>138</v>
      </c>
      <c r="AE84" s="65">
        <v>1</v>
      </c>
      <c r="AF84" s="65">
        <v>1</v>
      </c>
      <c r="AG84" s="65">
        <v>1</v>
      </c>
      <c r="AH84" s="65">
        <v>1</v>
      </c>
      <c r="AI84" s="65">
        <v>1</v>
      </c>
      <c r="AJ84" s="65">
        <v>1</v>
      </c>
      <c r="AK84" s="65">
        <v>1</v>
      </c>
      <c r="AL84" s="58" t="str">
        <f>$AL$38</f>
        <v>2022-2027</v>
      </c>
      <c r="AM84" s="47"/>
      <c r="AN84" s="10"/>
      <c r="AO84" s="10"/>
    </row>
    <row r="85" spans="1:41" s="37" customFormat="1" ht="39" customHeight="1">
      <c r="A85" s="10"/>
      <c r="B85" s="47">
        <v>8</v>
      </c>
      <c r="C85" s="47">
        <v>0</v>
      </c>
      <c r="D85" s="47">
        <v>0</v>
      </c>
      <c r="E85" s="109">
        <v>0</v>
      </c>
      <c r="F85" s="109">
        <v>7</v>
      </c>
      <c r="G85" s="109">
        <v>0</v>
      </c>
      <c r="H85" s="109">
        <v>7</v>
      </c>
      <c r="I85" s="55">
        <v>1</v>
      </c>
      <c r="J85" s="54">
        <v>0</v>
      </c>
      <c r="K85" s="112">
        <v>3</v>
      </c>
      <c r="L85" s="105">
        <v>0</v>
      </c>
      <c r="M85" s="105">
        <v>2</v>
      </c>
      <c r="N85" s="105">
        <v>2</v>
      </c>
      <c r="O85" s="105">
        <v>0</v>
      </c>
      <c r="P85" s="105">
        <v>2</v>
      </c>
      <c r="Q85" s="105">
        <v>4</v>
      </c>
      <c r="R85" s="105">
        <v>0</v>
      </c>
      <c r="S85" s="54">
        <v>1</v>
      </c>
      <c r="T85" s="54">
        <v>0</v>
      </c>
      <c r="U85" s="53">
        <v>3</v>
      </c>
      <c r="V85" s="53">
        <v>0</v>
      </c>
      <c r="W85" s="53">
        <v>2</v>
      </c>
      <c r="X85" s="53">
        <v>2</v>
      </c>
      <c r="Y85" s="53">
        <v>4</v>
      </c>
      <c r="Z85" s="53">
        <v>0</v>
      </c>
      <c r="AA85" s="54">
        <v>0</v>
      </c>
      <c r="AB85" s="54">
        <v>1</v>
      </c>
      <c r="AC85" s="67" t="s">
        <v>200</v>
      </c>
      <c r="AD85" s="127" t="s">
        <v>80</v>
      </c>
      <c r="AE85" s="62">
        <v>10</v>
      </c>
      <c r="AF85" s="62">
        <v>10</v>
      </c>
      <c r="AG85" s="62">
        <v>10</v>
      </c>
      <c r="AH85" s="62">
        <v>10</v>
      </c>
      <c r="AI85" s="62">
        <v>10</v>
      </c>
      <c r="AJ85" s="62">
        <v>10</v>
      </c>
      <c r="AK85" s="62">
        <v>60</v>
      </c>
      <c r="AL85" s="58">
        <f t="shared" si="7"/>
        <v>2027</v>
      </c>
      <c r="AM85" s="47"/>
      <c r="AN85" s="10"/>
      <c r="AO85" s="10"/>
    </row>
    <row r="86" spans="1:41" s="37" customFormat="1" ht="33" customHeight="1">
      <c r="A86" s="10"/>
      <c r="B86" s="47">
        <v>8</v>
      </c>
      <c r="C86" s="47">
        <v>0</v>
      </c>
      <c r="D86" s="47">
        <v>0</v>
      </c>
      <c r="E86" s="109">
        <v>0</v>
      </c>
      <c r="F86" s="109">
        <v>1</v>
      </c>
      <c r="G86" s="109">
        <v>0</v>
      </c>
      <c r="H86" s="109">
        <v>4</v>
      </c>
      <c r="I86" s="55">
        <v>1</v>
      </c>
      <c r="J86" s="54">
        <v>0</v>
      </c>
      <c r="K86" s="112">
        <v>3</v>
      </c>
      <c r="L86" s="105">
        <v>0</v>
      </c>
      <c r="M86" s="105">
        <v>3</v>
      </c>
      <c r="N86" s="105">
        <v>1</v>
      </c>
      <c r="O86" s="105">
        <v>0</v>
      </c>
      <c r="P86" s="105">
        <v>5</v>
      </c>
      <c r="Q86" s="105">
        <v>1</v>
      </c>
      <c r="R86" s="105">
        <v>0</v>
      </c>
      <c r="S86" s="54">
        <v>1</v>
      </c>
      <c r="T86" s="54">
        <v>0</v>
      </c>
      <c r="U86" s="53">
        <v>3</v>
      </c>
      <c r="V86" s="53">
        <v>0</v>
      </c>
      <c r="W86" s="53">
        <v>3</v>
      </c>
      <c r="X86" s="53">
        <v>0</v>
      </c>
      <c r="Y86" s="53">
        <v>0</v>
      </c>
      <c r="Z86" s="53">
        <v>0</v>
      </c>
      <c r="AA86" s="54">
        <v>0</v>
      </c>
      <c r="AB86" s="54">
        <v>0</v>
      </c>
      <c r="AC86" s="70" t="s">
        <v>124</v>
      </c>
      <c r="AD86" s="127" t="s">
        <v>78</v>
      </c>
      <c r="AE86" s="134">
        <f aca="true" t="shared" si="8" ref="AE86:AK86">AE88</f>
        <v>350000</v>
      </c>
      <c r="AF86" s="134">
        <f t="shared" si="8"/>
        <v>353000</v>
      </c>
      <c r="AG86" s="134">
        <f t="shared" si="8"/>
        <v>356000</v>
      </c>
      <c r="AH86" s="134">
        <f t="shared" si="8"/>
        <v>356000</v>
      </c>
      <c r="AI86" s="134">
        <f t="shared" si="8"/>
        <v>356000</v>
      </c>
      <c r="AJ86" s="134">
        <f t="shared" si="8"/>
        <v>356000</v>
      </c>
      <c r="AK86" s="134">
        <f t="shared" si="8"/>
        <v>2127000</v>
      </c>
      <c r="AL86" s="58">
        <f t="shared" si="7"/>
        <v>2027</v>
      </c>
      <c r="AM86" s="47"/>
      <c r="AN86" s="10"/>
      <c r="AO86" s="10"/>
    </row>
    <row r="87" spans="1:41" s="37" customFormat="1" ht="33" customHeight="1">
      <c r="A87" s="10"/>
      <c r="B87" s="47">
        <v>8</v>
      </c>
      <c r="C87" s="47">
        <v>0</v>
      </c>
      <c r="D87" s="47">
        <v>0</v>
      </c>
      <c r="E87" s="109">
        <v>0</v>
      </c>
      <c r="F87" s="109">
        <v>1</v>
      </c>
      <c r="G87" s="109">
        <v>0</v>
      </c>
      <c r="H87" s="109">
        <v>4</v>
      </c>
      <c r="I87" s="55">
        <v>1</v>
      </c>
      <c r="J87" s="54">
        <v>0</v>
      </c>
      <c r="K87" s="112">
        <v>3</v>
      </c>
      <c r="L87" s="105">
        <v>0</v>
      </c>
      <c r="M87" s="105">
        <v>3</v>
      </c>
      <c r="N87" s="105">
        <v>1</v>
      </c>
      <c r="O87" s="105">
        <v>0</v>
      </c>
      <c r="P87" s="105">
        <v>5</v>
      </c>
      <c r="Q87" s="105">
        <v>1</v>
      </c>
      <c r="R87" s="105">
        <v>0</v>
      </c>
      <c r="S87" s="54">
        <v>1</v>
      </c>
      <c r="T87" s="54">
        <v>0</v>
      </c>
      <c r="U87" s="53">
        <v>3</v>
      </c>
      <c r="V87" s="53">
        <v>0</v>
      </c>
      <c r="W87" s="53">
        <v>3</v>
      </c>
      <c r="X87" s="53">
        <v>0</v>
      </c>
      <c r="Y87" s="53">
        <v>0</v>
      </c>
      <c r="Z87" s="53">
        <v>0</v>
      </c>
      <c r="AA87" s="54">
        <v>0</v>
      </c>
      <c r="AB87" s="54">
        <v>1</v>
      </c>
      <c r="AC87" s="67" t="s">
        <v>126</v>
      </c>
      <c r="AD87" s="127" t="s">
        <v>127</v>
      </c>
      <c r="AE87" s="134"/>
      <c r="AF87" s="134"/>
      <c r="AG87" s="134"/>
      <c r="AH87" s="134"/>
      <c r="AI87" s="134"/>
      <c r="AJ87" s="134"/>
      <c r="AK87" s="134"/>
      <c r="AL87" s="58">
        <f t="shared" si="7"/>
        <v>2027</v>
      </c>
      <c r="AM87" s="47"/>
      <c r="AN87" s="10"/>
      <c r="AO87" s="10"/>
    </row>
    <row r="88" spans="1:41" s="37" customFormat="1" ht="47.25" customHeight="1">
      <c r="A88" s="10"/>
      <c r="B88" s="47">
        <v>8</v>
      </c>
      <c r="C88" s="47">
        <v>0</v>
      </c>
      <c r="D88" s="47">
        <v>0</v>
      </c>
      <c r="E88" s="109">
        <v>0</v>
      </c>
      <c r="F88" s="109">
        <v>1</v>
      </c>
      <c r="G88" s="109">
        <v>0</v>
      </c>
      <c r="H88" s="109">
        <v>4</v>
      </c>
      <c r="I88" s="55">
        <v>1</v>
      </c>
      <c r="J88" s="54">
        <v>0</v>
      </c>
      <c r="K88" s="112">
        <v>3</v>
      </c>
      <c r="L88" s="105">
        <v>0</v>
      </c>
      <c r="M88" s="105">
        <v>3</v>
      </c>
      <c r="N88" s="105">
        <v>1</v>
      </c>
      <c r="O88" s="105">
        <v>0</v>
      </c>
      <c r="P88" s="105">
        <v>5</v>
      </c>
      <c r="Q88" s="105">
        <v>1</v>
      </c>
      <c r="R88" s="105">
        <v>0</v>
      </c>
      <c r="S88" s="54">
        <v>1</v>
      </c>
      <c r="T88" s="54">
        <v>0</v>
      </c>
      <c r="U88" s="53">
        <v>3</v>
      </c>
      <c r="V88" s="53">
        <v>0</v>
      </c>
      <c r="W88" s="53">
        <v>3</v>
      </c>
      <c r="X88" s="53">
        <v>3</v>
      </c>
      <c r="Y88" s="53">
        <v>1</v>
      </c>
      <c r="Z88" s="53">
        <v>0</v>
      </c>
      <c r="AA88" s="54">
        <v>0</v>
      </c>
      <c r="AB88" s="54">
        <v>0</v>
      </c>
      <c r="AC88" s="67" t="s">
        <v>231</v>
      </c>
      <c r="AD88" s="127" t="s">
        <v>78</v>
      </c>
      <c r="AE88" s="134">
        <v>350000</v>
      </c>
      <c r="AF88" s="134">
        <v>353000</v>
      </c>
      <c r="AG88" s="134">
        <v>356000</v>
      </c>
      <c r="AH88" s="134">
        <v>356000</v>
      </c>
      <c r="AI88" s="134">
        <v>356000</v>
      </c>
      <c r="AJ88" s="134">
        <v>356000</v>
      </c>
      <c r="AK88" s="134">
        <f>AJ88+AI88+AH88+AG88+AF88+AE88</f>
        <v>2127000</v>
      </c>
      <c r="AL88" s="58">
        <f t="shared" si="7"/>
        <v>2027</v>
      </c>
      <c r="AM88" s="47"/>
      <c r="AN88" s="10"/>
      <c r="AO88" s="10"/>
    </row>
    <row r="89" spans="1:41" s="37" customFormat="1" ht="33" customHeight="1">
      <c r="A89" s="10"/>
      <c r="B89" s="47">
        <v>8</v>
      </c>
      <c r="C89" s="47">
        <v>0</v>
      </c>
      <c r="D89" s="47">
        <v>0</v>
      </c>
      <c r="E89" s="109">
        <v>0</v>
      </c>
      <c r="F89" s="109">
        <v>1</v>
      </c>
      <c r="G89" s="109">
        <v>0</v>
      </c>
      <c r="H89" s="109">
        <v>4</v>
      </c>
      <c r="I89" s="55">
        <v>1</v>
      </c>
      <c r="J89" s="54">
        <v>0</v>
      </c>
      <c r="K89" s="112">
        <v>3</v>
      </c>
      <c r="L89" s="105">
        <v>0</v>
      </c>
      <c r="M89" s="105">
        <v>3</v>
      </c>
      <c r="N89" s="105">
        <v>1</v>
      </c>
      <c r="O89" s="105">
        <v>0</v>
      </c>
      <c r="P89" s="105">
        <v>5</v>
      </c>
      <c r="Q89" s="105">
        <v>1</v>
      </c>
      <c r="R89" s="105">
        <v>0</v>
      </c>
      <c r="S89" s="54">
        <v>1</v>
      </c>
      <c r="T89" s="54">
        <v>0</v>
      </c>
      <c r="U89" s="53">
        <v>3</v>
      </c>
      <c r="V89" s="53">
        <v>0</v>
      </c>
      <c r="W89" s="53">
        <v>3</v>
      </c>
      <c r="X89" s="53">
        <v>3</v>
      </c>
      <c r="Y89" s="53">
        <v>1</v>
      </c>
      <c r="Z89" s="53">
        <v>0</v>
      </c>
      <c r="AA89" s="54">
        <v>0</v>
      </c>
      <c r="AB89" s="54">
        <v>1</v>
      </c>
      <c r="AC89" s="67" t="s">
        <v>201</v>
      </c>
      <c r="AD89" s="127" t="s">
        <v>80</v>
      </c>
      <c r="AE89" s="135">
        <v>24</v>
      </c>
      <c r="AF89" s="135">
        <v>24</v>
      </c>
      <c r="AG89" s="135">
        <v>24</v>
      </c>
      <c r="AH89" s="135">
        <v>24</v>
      </c>
      <c r="AI89" s="135">
        <v>24</v>
      </c>
      <c r="AJ89" s="135">
        <v>24</v>
      </c>
      <c r="AK89" s="135" t="s">
        <v>146</v>
      </c>
      <c r="AL89" s="58">
        <f t="shared" si="7"/>
        <v>2027</v>
      </c>
      <c r="AM89" s="47"/>
      <c r="AN89" s="10"/>
      <c r="AO89" s="10"/>
    </row>
    <row r="90" spans="1:41" s="96" customFormat="1" ht="51" customHeight="1">
      <c r="A90" s="90"/>
      <c r="B90" s="47">
        <v>8</v>
      </c>
      <c r="C90" s="47">
        <v>0</v>
      </c>
      <c r="D90" s="47">
        <v>0</v>
      </c>
      <c r="E90" s="109">
        <v>0</v>
      </c>
      <c r="F90" s="109">
        <v>3</v>
      </c>
      <c r="G90" s="109">
        <v>1</v>
      </c>
      <c r="H90" s="109">
        <v>4</v>
      </c>
      <c r="I90" s="55">
        <v>1</v>
      </c>
      <c r="J90" s="54">
        <v>0</v>
      </c>
      <c r="K90" s="54">
        <v>4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7">
        <v>1</v>
      </c>
      <c r="T90" s="107">
        <v>0</v>
      </c>
      <c r="U90" s="108">
        <v>4</v>
      </c>
      <c r="V90" s="108">
        <v>0</v>
      </c>
      <c r="W90" s="108">
        <v>0</v>
      </c>
      <c r="X90" s="108">
        <v>0</v>
      </c>
      <c r="Y90" s="108">
        <v>0</v>
      </c>
      <c r="Z90" s="108">
        <v>0</v>
      </c>
      <c r="AA90" s="107">
        <v>0</v>
      </c>
      <c r="AB90" s="54">
        <v>0</v>
      </c>
      <c r="AC90" s="117" t="s">
        <v>232</v>
      </c>
      <c r="AD90" s="141" t="s">
        <v>78</v>
      </c>
      <c r="AE90" s="136">
        <f aca="true" t="shared" si="9" ref="AE90:AJ90">AE91+AE101</f>
        <v>17000</v>
      </c>
      <c r="AF90" s="136">
        <f t="shared" si="9"/>
        <v>17000</v>
      </c>
      <c r="AG90" s="136">
        <f t="shared" si="9"/>
        <v>17000</v>
      </c>
      <c r="AH90" s="136">
        <f t="shared" si="9"/>
        <v>17000</v>
      </c>
      <c r="AI90" s="136">
        <f t="shared" si="9"/>
        <v>17000</v>
      </c>
      <c r="AJ90" s="136">
        <f t="shared" si="9"/>
        <v>17000</v>
      </c>
      <c r="AK90" s="136">
        <f>AJ90+AI90+AH90+AG90+AF90+AE90</f>
        <v>102000</v>
      </c>
      <c r="AL90" s="58">
        <f t="shared" si="7"/>
        <v>2027</v>
      </c>
      <c r="AM90" s="93"/>
      <c r="AN90" s="90"/>
      <c r="AO90" s="90"/>
    </row>
    <row r="91" spans="1:41" s="37" customFormat="1" ht="56.25" customHeight="1">
      <c r="A91" s="10"/>
      <c r="B91" s="47">
        <v>8</v>
      </c>
      <c r="C91" s="47">
        <v>0</v>
      </c>
      <c r="D91" s="47">
        <v>0</v>
      </c>
      <c r="E91" s="109">
        <v>0</v>
      </c>
      <c r="F91" s="109">
        <v>3</v>
      </c>
      <c r="G91" s="109">
        <v>1</v>
      </c>
      <c r="H91" s="109">
        <v>4</v>
      </c>
      <c r="I91" s="55">
        <v>1</v>
      </c>
      <c r="J91" s="54">
        <v>0</v>
      </c>
      <c r="K91" s="54">
        <v>4</v>
      </c>
      <c r="L91" s="105">
        <v>0</v>
      </c>
      <c r="M91" s="105">
        <v>1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54">
        <v>1</v>
      </c>
      <c r="T91" s="54">
        <v>0</v>
      </c>
      <c r="U91" s="53">
        <v>4</v>
      </c>
      <c r="V91" s="53">
        <v>0</v>
      </c>
      <c r="W91" s="53">
        <v>1</v>
      </c>
      <c r="X91" s="53">
        <v>0</v>
      </c>
      <c r="Y91" s="53">
        <v>0</v>
      </c>
      <c r="Z91" s="53">
        <v>0</v>
      </c>
      <c r="AA91" s="54">
        <v>0</v>
      </c>
      <c r="AB91" s="54">
        <v>0</v>
      </c>
      <c r="AC91" s="115" t="s">
        <v>202</v>
      </c>
      <c r="AD91" s="127" t="s">
        <v>78</v>
      </c>
      <c r="AE91" s="134">
        <f>AE95+AE93</f>
        <v>13500</v>
      </c>
      <c r="AF91" s="134">
        <f>AF93+AF95</f>
        <v>13500</v>
      </c>
      <c r="AG91" s="134">
        <f>AG93+AG95</f>
        <v>13500</v>
      </c>
      <c r="AH91" s="134">
        <f>AH95+AH93</f>
        <v>13500</v>
      </c>
      <c r="AI91" s="134">
        <f>AI93+AI95</f>
        <v>13500</v>
      </c>
      <c r="AJ91" s="134">
        <f>AJ93+AJ95</f>
        <v>13500</v>
      </c>
      <c r="AK91" s="134">
        <f>AJ91+AI91+AH91+AG91+AF91+AE91</f>
        <v>81000</v>
      </c>
      <c r="AL91" s="58">
        <f aca="true" t="shared" si="10" ref="AL91:AL103">$AL$19</f>
        <v>2027</v>
      </c>
      <c r="AM91" s="47"/>
      <c r="AN91" s="10"/>
      <c r="AO91" s="10"/>
    </row>
    <row r="92" spans="1:41" s="37" customFormat="1" ht="23.25" customHeight="1">
      <c r="A92" s="10"/>
      <c r="B92" s="47">
        <v>8</v>
      </c>
      <c r="C92" s="47">
        <v>0</v>
      </c>
      <c r="D92" s="47">
        <v>0</v>
      </c>
      <c r="E92" s="109">
        <v>0</v>
      </c>
      <c r="F92" s="109">
        <v>3</v>
      </c>
      <c r="G92" s="109">
        <v>1</v>
      </c>
      <c r="H92" s="109">
        <v>4</v>
      </c>
      <c r="I92" s="55">
        <v>1</v>
      </c>
      <c r="J92" s="54">
        <v>0</v>
      </c>
      <c r="K92" s="54">
        <v>4</v>
      </c>
      <c r="L92" s="105">
        <v>0</v>
      </c>
      <c r="M92" s="105">
        <v>1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54">
        <v>1</v>
      </c>
      <c r="T92" s="54">
        <v>0</v>
      </c>
      <c r="U92" s="53">
        <v>4</v>
      </c>
      <c r="V92" s="53">
        <v>0</v>
      </c>
      <c r="W92" s="53">
        <v>1</v>
      </c>
      <c r="X92" s="53">
        <v>0</v>
      </c>
      <c r="Y92" s="53">
        <v>0</v>
      </c>
      <c r="Z92" s="53">
        <v>0</v>
      </c>
      <c r="AA92" s="54">
        <v>0</v>
      </c>
      <c r="AB92" s="54">
        <v>1</v>
      </c>
      <c r="AC92" s="81" t="s">
        <v>93</v>
      </c>
      <c r="AD92" s="127" t="s">
        <v>78</v>
      </c>
      <c r="AE92" s="137">
        <v>5.07</v>
      </c>
      <c r="AF92" s="137">
        <v>5.06</v>
      </c>
      <c r="AG92" s="137">
        <v>5.06</v>
      </c>
      <c r="AH92" s="137">
        <v>5.06</v>
      </c>
      <c r="AI92" s="137">
        <v>5.06</v>
      </c>
      <c r="AJ92" s="137">
        <v>5.06</v>
      </c>
      <c r="AK92" s="137">
        <v>5.06</v>
      </c>
      <c r="AL92" s="58">
        <f t="shared" si="10"/>
        <v>2027</v>
      </c>
      <c r="AM92" s="47"/>
      <c r="AN92" s="10"/>
      <c r="AO92" s="10"/>
    </row>
    <row r="93" spans="1:41" s="37" customFormat="1" ht="30.75" customHeight="1">
      <c r="A93" s="10"/>
      <c r="B93" s="47">
        <v>8</v>
      </c>
      <c r="C93" s="47">
        <v>0</v>
      </c>
      <c r="D93" s="47">
        <v>0</v>
      </c>
      <c r="E93" s="109">
        <v>0</v>
      </c>
      <c r="F93" s="109">
        <v>3</v>
      </c>
      <c r="G93" s="109">
        <v>1</v>
      </c>
      <c r="H93" s="109">
        <v>4</v>
      </c>
      <c r="I93" s="55">
        <v>1</v>
      </c>
      <c r="J93" s="54">
        <v>0</v>
      </c>
      <c r="K93" s="54">
        <v>4</v>
      </c>
      <c r="L93" s="105">
        <v>0</v>
      </c>
      <c r="M93" s="105">
        <v>1</v>
      </c>
      <c r="N93" s="105">
        <v>2</v>
      </c>
      <c r="O93" s="105">
        <v>0</v>
      </c>
      <c r="P93" s="105">
        <v>1</v>
      </c>
      <c r="Q93" s="105">
        <v>1</v>
      </c>
      <c r="R93" s="105">
        <v>0</v>
      </c>
      <c r="S93" s="54">
        <v>1</v>
      </c>
      <c r="T93" s="54">
        <v>0</v>
      </c>
      <c r="U93" s="53">
        <v>4</v>
      </c>
      <c r="V93" s="53">
        <v>0</v>
      </c>
      <c r="W93" s="53">
        <v>1</v>
      </c>
      <c r="X93" s="53">
        <v>1</v>
      </c>
      <c r="Y93" s="53">
        <v>1</v>
      </c>
      <c r="Z93" s="53">
        <v>0</v>
      </c>
      <c r="AA93" s="54">
        <v>0</v>
      </c>
      <c r="AB93" s="54">
        <v>0</v>
      </c>
      <c r="AC93" s="67" t="s">
        <v>112</v>
      </c>
      <c r="AD93" s="127" t="s">
        <v>78</v>
      </c>
      <c r="AE93" s="134">
        <v>3500</v>
      </c>
      <c r="AF93" s="134">
        <v>3500</v>
      </c>
      <c r="AG93" s="134">
        <v>3500</v>
      </c>
      <c r="AH93" s="134">
        <v>3500</v>
      </c>
      <c r="AI93" s="134">
        <v>3500</v>
      </c>
      <c r="AJ93" s="134">
        <v>3500</v>
      </c>
      <c r="AK93" s="134">
        <f>AJ93+AI93+AH93+AG93+AF93+AE93</f>
        <v>21000</v>
      </c>
      <c r="AL93" s="58">
        <f t="shared" si="10"/>
        <v>2027</v>
      </c>
      <c r="AM93" s="10"/>
      <c r="AN93" s="10"/>
      <c r="AO93" s="10"/>
    </row>
    <row r="94" spans="1:41" s="37" customFormat="1" ht="31.5">
      <c r="A94" s="59"/>
      <c r="B94" s="47">
        <v>8</v>
      </c>
      <c r="C94" s="47">
        <v>0</v>
      </c>
      <c r="D94" s="47">
        <v>0</v>
      </c>
      <c r="E94" s="109">
        <v>0</v>
      </c>
      <c r="F94" s="109">
        <v>3</v>
      </c>
      <c r="G94" s="109">
        <v>1</v>
      </c>
      <c r="H94" s="109">
        <v>4</v>
      </c>
      <c r="I94" s="55">
        <v>1</v>
      </c>
      <c r="J94" s="54">
        <v>0</v>
      </c>
      <c r="K94" s="54">
        <v>4</v>
      </c>
      <c r="L94" s="105">
        <v>0</v>
      </c>
      <c r="M94" s="105">
        <v>1</v>
      </c>
      <c r="N94" s="105">
        <v>2</v>
      </c>
      <c r="O94" s="105">
        <v>0</v>
      </c>
      <c r="P94" s="105">
        <v>1</v>
      </c>
      <c r="Q94" s="105">
        <v>1</v>
      </c>
      <c r="R94" s="105">
        <v>0</v>
      </c>
      <c r="S94" s="54">
        <v>1</v>
      </c>
      <c r="T94" s="54">
        <v>0</v>
      </c>
      <c r="U94" s="53">
        <v>4</v>
      </c>
      <c r="V94" s="53">
        <v>0</v>
      </c>
      <c r="W94" s="53">
        <v>1</v>
      </c>
      <c r="X94" s="53">
        <v>1</v>
      </c>
      <c r="Y94" s="53">
        <v>1</v>
      </c>
      <c r="Z94" s="53">
        <v>0</v>
      </c>
      <c r="AA94" s="54">
        <v>0</v>
      </c>
      <c r="AB94" s="54">
        <v>1</v>
      </c>
      <c r="AC94" s="67" t="s">
        <v>111</v>
      </c>
      <c r="AD94" s="127" t="s">
        <v>92</v>
      </c>
      <c r="AE94" s="135" t="s">
        <v>97</v>
      </c>
      <c r="AF94" s="135" t="s">
        <v>97</v>
      </c>
      <c r="AG94" s="135" t="s">
        <v>97</v>
      </c>
      <c r="AH94" s="135" t="s">
        <v>97</v>
      </c>
      <c r="AI94" s="135" t="s">
        <v>97</v>
      </c>
      <c r="AJ94" s="135" t="s">
        <v>97</v>
      </c>
      <c r="AK94" s="135" t="s">
        <v>143</v>
      </c>
      <c r="AL94" s="58">
        <f t="shared" si="10"/>
        <v>2027</v>
      </c>
      <c r="AM94" s="10"/>
      <c r="AN94" s="10"/>
      <c r="AO94" s="10"/>
    </row>
    <row r="95" spans="1:41" s="235" customFormat="1" ht="47.25">
      <c r="A95" s="231"/>
      <c r="B95" s="176">
        <v>8</v>
      </c>
      <c r="C95" s="176">
        <v>0</v>
      </c>
      <c r="D95" s="176">
        <v>0</v>
      </c>
      <c r="E95" s="109">
        <v>0</v>
      </c>
      <c r="F95" s="109">
        <v>3</v>
      </c>
      <c r="G95" s="109">
        <v>1</v>
      </c>
      <c r="H95" s="109">
        <v>4</v>
      </c>
      <c r="I95" s="230">
        <v>1</v>
      </c>
      <c r="J95" s="229">
        <v>0</v>
      </c>
      <c r="K95" s="229">
        <v>4</v>
      </c>
      <c r="L95" s="106">
        <v>0</v>
      </c>
      <c r="M95" s="106">
        <v>1</v>
      </c>
      <c r="N95" s="106">
        <v>2</v>
      </c>
      <c r="O95" s="106">
        <v>0</v>
      </c>
      <c r="P95" s="106">
        <v>1</v>
      </c>
      <c r="Q95" s="106">
        <v>2</v>
      </c>
      <c r="R95" s="106">
        <v>0</v>
      </c>
      <c r="S95" s="229">
        <v>1</v>
      </c>
      <c r="T95" s="229">
        <v>0</v>
      </c>
      <c r="U95" s="108">
        <v>4</v>
      </c>
      <c r="V95" s="108">
        <v>0</v>
      </c>
      <c r="W95" s="108">
        <v>1</v>
      </c>
      <c r="X95" s="108">
        <v>1</v>
      </c>
      <c r="Y95" s="108">
        <v>2</v>
      </c>
      <c r="Z95" s="108">
        <v>0</v>
      </c>
      <c r="AA95" s="229">
        <v>0</v>
      </c>
      <c r="AB95" s="229">
        <v>0</v>
      </c>
      <c r="AC95" s="232" t="s">
        <v>219</v>
      </c>
      <c r="AD95" s="177" t="s">
        <v>78</v>
      </c>
      <c r="AE95" s="233">
        <v>10000</v>
      </c>
      <c r="AF95" s="233">
        <v>10000</v>
      </c>
      <c r="AG95" s="233">
        <v>10000</v>
      </c>
      <c r="AH95" s="233">
        <v>10000</v>
      </c>
      <c r="AI95" s="233">
        <v>10000</v>
      </c>
      <c r="AJ95" s="233">
        <v>10000</v>
      </c>
      <c r="AK95" s="233">
        <v>60000</v>
      </c>
      <c r="AL95" s="179">
        <f t="shared" si="10"/>
        <v>2027</v>
      </c>
      <c r="AM95" s="234">
        <f>SUM(AE95:AJ95)</f>
        <v>60000</v>
      </c>
      <c r="AN95" s="175"/>
      <c r="AO95" s="175"/>
    </row>
    <row r="96" spans="1:41" s="235" customFormat="1" ht="31.5">
      <c r="A96" s="236"/>
      <c r="B96" s="176">
        <v>8</v>
      </c>
      <c r="C96" s="176">
        <v>0</v>
      </c>
      <c r="D96" s="176">
        <v>0</v>
      </c>
      <c r="E96" s="109">
        <v>0</v>
      </c>
      <c r="F96" s="109">
        <v>3</v>
      </c>
      <c r="G96" s="109">
        <v>1</v>
      </c>
      <c r="H96" s="109">
        <v>4</v>
      </c>
      <c r="I96" s="230">
        <v>1</v>
      </c>
      <c r="J96" s="229">
        <v>0</v>
      </c>
      <c r="K96" s="229">
        <v>4</v>
      </c>
      <c r="L96" s="106">
        <v>0</v>
      </c>
      <c r="M96" s="106">
        <v>1</v>
      </c>
      <c r="N96" s="106">
        <v>2</v>
      </c>
      <c r="O96" s="106">
        <v>0</v>
      </c>
      <c r="P96" s="106">
        <v>1</v>
      </c>
      <c r="Q96" s="106">
        <v>2</v>
      </c>
      <c r="R96" s="106">
        <v>0</v>
      </c>
      <c r="S96" s="229">
        <v>1</v>
      </c>
      <c r="T96" s="229">
        <v>0</v>
      </c>
      <c r="U96" s="108">
        <v>4</v>
      </c>
      <c r="V96" s="108">
        <v>0</v>
      </c>
      <c r="W96" s="108">
        <v>1</v>
      </c>
      <c r="X96" s="108">
        <v>1</v>
      </c>
      <c r="Y96" s="108">
        <v>2</v>
      </c>
      <c r="Z96" s="108">
        <v>0</v>
      </c>
      <c r="AA96" s="229">
        <v>0</v>
      </c>
      <c r="AB96" s="229">
        <v>1</v>
      </c>
      <c r="AC96" s="237" t="s">
        <v>222</v>
      </c>
      <c r="AD96" s="177" t="s">
        <v>80</v>
      </c>
      <c r="AE96" s="178">
        <v>2</v>
      </c>
      <c r="AF96" s="178">
        <v>2</v>
      </c>
      <c r="AG96" s="178">
        <v>2</v>
      </c>
      <c r="AH96" s="178">
        <v>2</v>
      </c>
      <c r="AI96" s="178">
        <v>2</v>
      </c>
      <c r="AJ96" s="178">
        <v>2</v>
      </c>
      <c r="AK96" s="178">
        <v>12</v>
      </c>
      <c r="AL96" s="179">
        <f t="shared" si="10"/>
        <v>2027</v>
      </c>
      <c r="AM96" s="175"/>
      <c r="AN96" s="175"/>
      <c r="AO96" s="175"/>
    </row>
    <row r="97" spans="1:41" s="37" customFormat="1" ht="81" customHeight="1">
      <c r="A97" s="11"/>
      <c r="B97" s="47">
        <v>8</v>
      </c>
      <c r="C97" s="47">
        <v>0</v>
      </c>
      <c r="D97" s="47">
        <v>0</v>
      </c>
      <c r="E97" s="109">
        <v>0</v>
      </c>
      <c r="F97" s="109">
        <v>3</v>
      </c>
      <c r="G97" s="109">
        <v>1</v>
      </c>
      <c r="H97" s="109">
        <v>4</v>
      </c>
      <c r="I97" s="55">
        <v>1</v>
      </c>
      <c r="J97" s="54">
        <v>0</v>
      </c>
      <c r="K97" s="54">
        <v>4</v>
      </c>
      <c r="L97" s="105">
        <v>0</v>
      </c>
      <c r="M97" s="105">
        <v>1</v>
      </c>
      <c r="N97" s="105">
        <v>2</v>
      </c>
      <c r="O97" s="105">
        <v>0</v>
      </c>
      <c r="P97" s="105">
        <v>1</v>
      </c>
      <c r="Q97" s="105">
        <v>3</v>
      </c>
      <c r="R97" s="105">
        <v>0</v>
      </c>
      <c r="S97" s="54">
        <v>1</v>
      </c>
      <c r="T97" s="54">
        <v>0</v>
      </c>
      <c r="U97" s="53">
        <v>4</v>
      </c>
      <c r="V97" s="53">
        <v>0</v>
      </c>
      <c r="W97" s="53">
        <v>1</v>
      </c>
      <c r="X97" s="53">
        <v>1</v>
      </c>
      <c r="Y97" s="53">
        <v>3</v>
      </c>
      <c r="Z97" s="53">
        <v>0</v>
      </c>
      <c r="AA97" s="54">
        <v>0</v>
      </c>
      <c r="AB97" s="54">
        <v>0</v>
      </c>
      <c r="AC97" s="81" t="s">
        <v>129</v>
      </c>
      <c r="AD97" s="130" t="s">
        <v>138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65">
        <v>1</v>
      </c>
      <c r="AK97" s="65">
        <v>1</v>
      </c>
      <c r="AL97" s="58" t="str">
        <f>$AL$38</f>
        <v>2022-2027</v>
      </c>
      <c r="AM97" s="10"/>
      <c r="AN97" s="10"/>
      <c r="AO97" s="10"/>
    </row>
    <row r="98" spans="1:41" s="37" customFormat="1" ht="31.5">
      <c r="A98" s="11"/>
      <c r="B98" s="47">
        <v>8</v>
      </c>
      <c r="C98" s="47">
        <v>0</v>
      </c>
      <c r="D98" s="47">
        <v>0</v>
      </c>
      <c r="E98" s="109">
        <v>0</v>
      </c>
      <c r="F98" s="109">
        <v>3</v>
      </c>
      <c r="G98" s="109">
        <v>1</v>
      </c>
      <c r="H98" s="109">
        <v>4</v>
      </c>
      <c r="I98" s="55">
        <v>1</v>
      </c>
      <c r="J98" s="54">
        <v>0</v>
      </c>
      <c r="K98" s="54">
        <v>4</v>
      </c>
      <c r="L98" s="105">
        <v>0</v>
      </c>
      <c r="M98" s="105">
        <v>1</v>
      </c>
      <c r="N98" s="105">
        <v>2</v>
      </c>
      <c r="O98" s="105">
        <v>0</v>
      </c>
      <c r="P98" s="105">
        <v>1</v>
      </c>
      <c r="Q98" s="105">
        <v>3</v>
      </c>
      <c r="R98" s="105">
        <v>0</v>
      </c>
      <c r="S98" s="54">
        <v>1</v>
      </c>
      <c r="T98" s="54">
        <v>0</v>
      </c>
      <c r="U98" s="53">
        <v>4</v>
      </c>
      <c r="V98" s="53">
        <v>0</v>
      </c>
      <c r="W98" s="53">
        <v>1</v>
      </c>
      <c r="X98" s="53">
        <v>1</v>
      </c>
      <c r="Y98" s="53">
        <v>3</v>
      </c>
      <c r="Z98" s="53">
        <v>0</v>
      </c>
      <c r="AA98" s="54">
        <v>0</v>
      </c>
      <c r="AB98" s="54">
        <v>1</v>
      </c>
      <c r="AC98" s="81" t="s">
        <v>223</v>
      </c>
      <c r="AD98" s="127" t="s">
        <v>94</v>
      </c>
      <c r="AE98" s="105">
        <v>200</v>
      </c>
      <c r="AF98" s="105">
        <v>200</v>
      </c>
      <c r="AG98" s="105">
        <v>200</v>
      </c>
      <c r="AH98" s="105">
        <v>200</v>
      </c>
      <c r="AI98" s="105">
        <v>200</v>
      </c>
      <c r="AJ98" s="105">
        <v>200</v>
      </c>
      <c r="AK98" s="105">
        <v>600</v>
      </c>
      <c r="AL98" s="58">
        <f t="shared" si="10"/>
        <v>2027</v>
      </c>
      <c r="AM98" s="10"/>
      <c r="AN98" s="10"/>
      <c r="AO98" s="10"/>
    </row>
    <row r="99" spans="1:41" s="37" customFormat="1" ht="31.5">
      <c r="A99" s="11"/>
      <c r="B99" s="47">
        <v>8</v>
      </c>
      <c r="C99" s="47">
        <v>0</v>
      </c>
      <c r="D99" s="47">
        <v>0</v>
      </c>
      <c r="E99" s="109">
        <v>0</v>
      </c>
      <c r="F99" s="109">
        <v>3</v>
      </c>
      <c r="G99" s="109">
        <v>1</v>
      </c>
      <c r="H99" s="109">
        <v>4</v>
      </c>
      <c r="I99" s="55">
        <v>1</v>
      </c>
      <c r="J99" s="54">
        <v>0</v>
      </c>
      <c r="K99" s="54">
        <v>4</v>
      </c>
      <c r="L99" s="105">
        <v>0</v>
      </c>
      <c r="M99" s="105">
        <v>1</v>
      </c>
      <c r="N99" s="105">
        <v>2</v>
      </c>
      <c r="O99" s="105">
        <v>0</v>
      </c>
      <c r="P99" s="105">
        <v>1</v>
      </c>
      <c r="Q99" s="105">
        <v>4</v>
      </c>
      <c r="R99" s="105">
        <v>0</v>
      </c>
      <c r="S99" s="54">
        <v>1</v>
      </c>
      <c r="T99" s="54">
        <v>0</v>
      </c>
      <c r="U99" s="53">
        <v>4</v>
      </c>
      <c r="V99" s="53">
        <v>0</v>
      </c>
      <c r="W99" s="53">
        <v>1</v>
      </c>
      <c r="X99" s="53">
        <v>1</v>
      </c>
      <c r="Y99" s="53">
        <v>4</v>
      </c>
      <c r="Z99" s="53">
        <v>0</v>
      </c>
      <c r="AA99" s="54">
        <v>0</v>
      </c>
      <c r="AB99" s="54">
        <v>0</v>
      </c>
      <c r="AC99" s="67" t="s">
        <v>224</v>
      </c>
      <c r="AD99" s="127" t="s">
        <v>138</v>
      </c>
      <c r="AE99" s="124">
        <v>1</v>
      </c>
      <c r="AF99" s="124">
        <v>1</v>
      </c>
      <c r="AG99" s="124">
        <v>1</v>
      </c>
      <c r="AH99" s="124">
        <v>1</v>
      </c>
      <c r="AI99" s="124">
        <v>1</v>
      </c>
      <c r="AJ99" s="124">
        <v>1</v>
      </c>
      <c r="AK99" s="124">
        <v>1</v>
      </c>
      <c r="AL99" s="58" t="str">
        <f>$AL$38</f>
        <v>2022-2027</v>
      </c>
      <c r="AM99" s="10"/>
      <c r="AN99" s="10"/>
      <c r="AO99" s="10"/>
    </row>
    <row r="100" spans="1:41" s="37" customFormat="1" ht="31.5">
      <c r="A100" s="47"/>
      <c r="B100" s="47">
        <v>8</v>
      </c>
      <c r="C100" s="47">
        <v>0</v>
      </c>
      <c r="D100" s="47">
        <v>0</v>
      </c>
      <c r="E100" s="109">
        <v>0</v>
      </c>
      <c r="F100" s="109">
        <v>3</v>
      </c>
      <c r="G100" s="109">
        <v>1</v>
      </c>
      <c r="H100" s="109">
        <v>4</v>
      </c>
      <c r="I100" s="55">
        <v>1</v>
      </c>
      <c r="J100" s="54">
        <v>0</v>
      </c>
      <c r="K100" s="54">
        <v>4</v>
      </c>
      <c r="L100" s="105">
        <v>0</v>
      </c>
      <c r="M100" s="105">
        <v>1</v>
      </c>
      <c r="N100" s="105">
        <v>2</v>
      </c>
      <c r="O100" s="105">
        <v>0</v>
      </c>
      <c r="P100" s="105">
        <v>1</v>
      </c>
      <c r="Q100" s="105">
        <v>4</v>
      </c>
      <c r="R100" s="105">
        <v>0</v>
      </c>
      <c r="S100" s="54">
        <v>1</v>
      </c>
      <c r="T100" s="54">
        <v>0</v>
      </c>
      <c r="U100" s="53">
        <v>4</v>
      </c>
      <c r="V100" s="53">
        <v>0</v>
      </c>
      <c r="W100" s="53">
        <v>1</v>
      </c>
      <c r="X100" s="53">
        <v>1</v>
      </c>
      <c r="Y100" s="53">
        <v>4</v>
      </c>
      <c r="Z100" s="53">
        <v>0</v>
      </c>
      <c r="AA100" s="54">
        <v>0</v>
      </c>
      <c r="AB100" s="54">
        <v>1</v>
      </c>
      <c r="AC100" s="67" t="s">
        <v>144</v>
      </c>
      <c r="AD100" s="127" t="s">
        <v>80</v>
      </c>
      <c r="AE100" s="111">
        <v>4</v>
      </c>
      <c r="AF100" s="111">
        <v>4</v>
      </c>
      <c r="AG100" s="111">
        <v>4</v>
      </c>
      <c r="AH100" s="111">
        <v>4</v>
      </c>
      <c r="AI100" s="111">
        <v>4</v>
      </c>
      <c r="AJ100" s="111">
        <v>4</v>
      </c>
      <c r="AK100" s="111" t="s">
        <v>145</v>
      </c>
      <c r="AL100" s="58">
        <f t="shared" si="10"/>
        <v>2027</v>
      </c>
      <c r="AM100" s="10"/>
      <c r="AN100" s="10"/>
      <c r="AO100" s="10"/>
    </row>
    <row r="101" spans="1:41" s="37" customFormat="1" ht="15.75">
      <c r="A101" s="47"/>
      <c r="B101" s="47">
        <v>8</v>
      </c>
      <c r="C101" s="47">
        <v>0</v>
      </c>
      <c r="D101" s="47">
        <v>0</v>
      </c>
      <c r="E101" s="109">
        <v>0</v>
      </c>
      <c r="F101" s="109">
        <v>3</v>
      </c>
      <c r="G101" s="109">
        <v>1</v>
      </c>
      <c r="H101" s="109">
        <v>4</v>
      </c>
      <c r="I101" s="55">
        <v>1</v>
      </c>
      <c r="J101" s="54">
        <v>0</v>
      </c>
      <c r="K101" s="54">
        <v>4</v>
      </c>
      <c r="L101" s="105">
        <v>0</v>
      </c>
      <c r="M101" s="105">
        <v>2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54">
        <v>1</v>
      </c>
      <c r="T101" s="54">
        <v>0</v>
      </c>
      <c r="U101" s="53">
        <v>4</v>
      </c>
      <c r="V101" s="53">
        <v>0</v>
      </c>
      <c r="W101" s="53">
        <v>2</v>
      </c>
      <c r="X101" s="53">
        <v>0</v>
      </c>
      <c r="Y101" s="53">
        <v>0</v>
      </c>
      <c r="Z101" s="53">
        <v>0</v>
      </c>
      <c r="AA101" s="54">
        <v>0</v>
      </c>
      <c r="AB101" s="54">
        <v>0</v>
      </c>
      <c r="AC101" s="115" t="s">
        <v>128</v>
      </c>
      <c r="AD101" s="127" t="s">
        <v>78</v>
      </c>
      <c r="AE101" s="73">
        <f aca="true" t="shared" si="11" ref="AE101:AK101">AE103</f>
        <v>3500</v>
      </c>
      <c r="AF101" s="73">
        <f t="shared" si="11"/>
        <v>3500</v>
      </c>
      <c r="AG101" s="73">
        <f t="shared" si="11"/>
        <v>3500</v>
      </c>
      <c r="AH101" s="73">
        <f t="shared" si="11"/>
        <v>3500</v>
      </c>
      <c r="AI101" s="73">
        <f t="shared" si="11"/>
        <v>3500</v>
      </c>
      <c r="AJ101" s="73">
        <f t="shared" si="11"/>
        <v>3500</v>
      </c>
      <c r="AK101" s="73">
        <f t="shared" si="11"/>
        <v>21000</v>
      </c>
      <c r="AL101" s="58">
        <f t="shared" si="10"/>
        <v>2027</v>
      </c>
      <c r="AM101" s="10"/>
      <c r="AN101" s="10"/>
      <c r="AO101" s="10"/>
    </row>
    <row r="102" spans="1:41" s="37" customFormat="1" ht="31.5">
      <c r="A102" s="11"/>
      <c r="B102" s="47">
        <v>8</v>
      </c>
      <c r="C102" s="47">
        <v>0</v>
      </c>
      <c r="D102" s="47">
        <v>0</v>
      </c>
      <c r="E102" s="109">
        <v>0</v>
      </c>
      <c r="F102" s="109">
        <v>3</v>
      </c>
      <c r="G102" s="109">
        <v>1</v>
      </c>
      <c r="H102" s="109">
        <v>4</v>
      </c>
      <c r="I102" s="55">
        <v>1</v>
      </c>
      <c r="J102" s="54">
        <v>0</v>
      </c>
      <c r="K102" s="54">
        <v>4</v>
      </c>
      <c r="L102" s="105">
        <v>0</v>
      </c>
      <c r="M102" s="105">
        <v>2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54">
        <v>1</v>
      </c>
      <c r="T102" s="54">
        <v>0</v>
      </c>
      <c r="U102" s="53">
        <v>4</v>
      </c>
      <c r="V102" s="53">
        <v>0</v>
      </c>
      <c r="W102" s="53">
        <v>2</v>
      </c>
      <c r="X102" s="53">
        <v>0</v>
      </c>
      <c r="Y102" s="53">
        <v>0</v>
      </c>
      <c r="Z102" s="53">
        <v>0</v>
      </c>
      <c r="AA102" s="54">
        <v>0</v>
      </c>
      <c r="AB102" s="54">
        <v>1</v>
      </c>
      <c r="AC102" s="81" t="s">
        <v>96</v>
      </c>
      <c r="AD102" s="127" t="s">
        <v>138</v>
      </c>
      <c r="AE102" s="125" t="s">
        <v>141</v>
      </c>
      <c r="AF102" s="125" t="s">
        <v>141</v>
      </c>
      <c r="AG102" s="125" t="s">
        <v>141</v>
      </c>
      <c r="AH102" s="125" t="s">
        <v>141</v>
      </c>
      <c r="AI102" s="125" t="s">
        <v>141</v>
      </c>
      <c r="AJ102" s="125" t="s">
        <v>141</v>
      </c>
      <c r="AK102" s="125" t="s">
        <v>141</v>
      </c>
      <c r="AL102" s="58" t="str">
        <f>$AL$38</f>
        <v>2022-2027</v>
      </c>
      <c r="AM102" s="10"/>
      <c r="AN102" s="10"/>
      <c r="AO102" s="10"/>
    </row>
    <row r="103" spans="1:41" s="37" customFormat="1" ht="39" customHeight="1">
      <c r="A103" s="11"/>
      <c r="B103" s="47">
        <v>8</v>
      </c>
      <c r="C103" s="47">
        <v>0</v>
      </c>
      <c r="D103" s="47">
        <v>0</v>
      </c>
      <c r="E103" s="109">
        <v>0</v>
      </c>
      <c r="F103" s="109">
        <v>3</v>
      </c>
      <c r="G103" s="109">
        <v>1</v>
      </c>
      <c r="H103" s="109">
        <v>4</v>
      </c>
      <c r="I103" s="55">
        <v>1</v>
      </c>
      <c r="J103" s="54">
        <v>0</v>
      </c>
      <c r="K103" s="54">
        <v>4</v>
      </c>
      <c r="L103" s="105">
        <v>0</v>
      </c>
      <c r="M103" s="105">
        <v>2</v>
      </c>
      <c r="N103" s="105">
        <v>2</v>
      </c>
      <c r="O103" s="105">
        <v>0</v>
      </c>
      <c r="P103" s="105">
        <v>2</v>
      </c>
      <c r="Q103" s="105">
        <v>1</v>
      </c>
      <c r="R103" s="105">
        <v>0</v>
      </c>
      <c r="S103" s="54">
        <v>1</v>
      </c>
      <c r="T103" s="54">
        <v>0</v>
      </c>
      <c r="U103" s="53">
        <v>4</v>
      </c>
      <c r="V103" s="53">
        <v>0</v>
      </c>
      <c r="W103" s="53">
        <v>2</v>
      </c>
      <c r="X103" s="53">
        <v>2</v>
      </c>
      <c r="Y103" s="53">
        <v>1</v>
      </c>
      <c r="Z103" s="53">
        <v>0</v>
      </c>
      <c r="AA103" s="54">
        <v>0</v>
      </c>
      <c r="AB103" s="54">
        <v>0</v>
      </c>
      <c r="AC103" s="67" t="s">
        <v>113</v>
      </c>
      <c r="AD103" s="127" t="s">
        <v>78</v>
      </c>
      <c r="AE103" s="73">
        <v>3500</v>
      </c>
      <c r="AF103" s="73">
        <v>3500</v>
      </c>
      <c r="AG103" s="73">
        <v>3500</v>
      </c>
      <c r="AH103" s="73">
        <v>3500</v>
      </c>
      <c r="AI103" s="73">
        <v>3500</v>
      </c>
      <c r="AJ103" s="73">
        <v>3500</v>
      </c>
      <c r="AK103" s="73">
        <f>AJ103+AI103+AH103+AG103+AF103+AE103</f>
        <v>21000</v>
      </c>
      <c r="AL103" s="58">
        <f t="shared" si="10"/>
        <v>2027</v>
      </c>
      <c r="AM103" s="10"/>
      <c r="AN103" s="10"/>
      <c r="AO103" s="10"/>
    </row>
    <row r="104" spans="1:41" s="37" customFormat="1" ht="31.5">
      <c r="A104" s="11"/>
      <c r="B104" s="47">
        <v>8</v>
      </c>
      <c r="C104" s="47">
        <v>0</v>
      </c>
      <c r="D104" s="47">
        <v>0</v>
      </c>
      <c r="E104" s="109">
        <v>0</v>
      </c>
      <c r="F104" s="109">
        <v>3</v>
      </c>
      <c r="G104" s="109">
        <v>1</v>
      </c>
      <c r="H104" s="109">
        <v>4</v>
      </c>
      <c r="I104" s="55">
        <v>1</v>
      </c>
      <c r="J104" s="54">
        <v>0</v>
      </c>
      <c r="K104" s="54">
        <v>4</v>
      </c>
      <c r="L104" s="105">
        <v>0</v>
      </c>
      <c r="M104" s="105">
        <v>2</v>
      </c>
      <c r="N104" s="105">
        <v>2</v>
      </c>
      <c r="O104" s="105">
        <v>0</v>
      </c>
      <c r="P104" s="105">
        <v>2</v>
      </c>
      <c r="Q104" s="105">
        <v>1</v>
      </c>
      <c r="R104" s="105">
        <v>0</v>
      </c>
      <c r="S104" s="54">
        <v>1</v>
      </c>
      <c r="T104" s="54">
        <v>0</v>
      </c>
      <c r="U104" s="53">
        <v>4</v>
      </c>
      <c r="V104" s="53">
        <v>0</v>
      </c>
      <c r="W104" s="53">
        <v>2</v>
      </c>
      <c r="X104" s="53">
        <v>2</v>
      </c>
      <c r="Y104" s="53">
        <v>1</v>
      </c>
      <c r="Z104" s="53">
        <v>0</v>
      </c>
      <c r="AA104" s="54">
        <v>0</v>
      </c>
      <c r="AB104" s="54">
        <v>1</v>
      </c>
      <c r="AC104" s="67" t="s">
        <v>114</v>
      </c>
      <c r="AD104" s="127" t="s">
        <v>80</v>
      </c>
      <c r="AE104" s="111" t="s">
        <v>97</v>
      </c>
      <c r="AF104" s="111" t="s">
        <v>97</v>
      </c>
      <c r="AG104" s="111" t="s">
        <v>97</v>
      </c>
      <c r="AH104" s="111" t="s">
        <v>97</v>
      </c>
      <c r="AI104" s="111" t="s">
        <v>97</v>
      </c>
      <c r="AJ104" s="111" t="s">
        <v>97</v>
      </c>
      <c r="AK104" s="111" t="s">
        <v>143</v>
      </c>
      <c r="AL104" s="58">
        <v>2027</v>
      </c>
      <c r="AM104" s="10"/>
      <c r="AN104" s="10"/>
      <c r="AO104" s="10"/>
    </row>
    <row r="105" spans="1:41" s="37" customFormat="1" ht="63">
      <c r="A105" s="11"/>
      <c r="B105" s="47">
        <v>8</v>
      </c>
      <c r="C105" s="47">
        <v>0</v>
      </c>
      <c r="D105" s="47">
        <v>0</v>
      </c>
      <c r="E105" s="109">
        <v>0</v>
      </c>
      <c r="F105" s="109">
        <v>3</v>
      </c>
      <c r="G105" s="109">
        <v>1</v>
      </c>
      <c r="H105" s="109">
        <v>4</v>
      </c>
      <c r="I105" s="55">
        <v>1</v>
      </c>
      <c r="J105" s="54">
        <v>0</v>
      </c>
      <c r="K105" s="54">
        <v>4</v>
      </c>
      <c r="L105" s="105">
        <v>0</v>
      </c>
      <c r="M105" s="105">
        <v>2</v>
      </c>
      <c r="N105" s="105">
        <v>2</v>
      </c>
      <c r="O105" s="105">
        <v>0</v>
      </c>
      <c r="P105" s="105">
        <v>2</v>
      </c>
      <c r="Q105" s="105">
        <v>2</v>
      </c>
      <c r="R105" s="105">
        <v>0</v>
      </c>
      <c r="S105" s="54">
        <v>1</v>
      </c>
      <c r="T105" s="54">
        <v>0</v>
      </c>
      <c r="U105" s="53">
        <v>4</v>
      </c>
      <c r="V105" s="53">
        <v>0</v>
      </c>
      <c r="W105" s="53">
        <v>2</v>
      </c>
      <c r="X105" s="53">
        <v>2</v>
      </c>
      <c r="Y105" s="53">
        <v>2</v>
      </c>
      <c r="Z105" s="53">
        <v>0</v>
      </c>
      <c r="AA105" s="54">
        <v>0</v>
      </c>
      <c r="AB105" s="54">
        <v>0</v>
      </c>
      <c r="AC105" s="67" t="s">
        <v>130</v>
      </c>
      <c r="AD105" s="127" t="s">
        <v>138</v>
      </c>
      <c r="AE105" s="125" t="s">
        <v>141</v>
      </c>
      <c r="AF105" s="125" t="s">
        <v>141</v>
      </c>
      <c r="AG105" s="125" t="s">
        <v>141</v>
      </c>
      <c r="AH105" s="125" t="s">
        <v>141</v>
      </c>
      <c r="AI105" s="125" t="s">
        <v>141</v>
      </c>
      <c r="AJ105" s="125" t="s">
        <v>141</v>
      </c>
      <c r="AK105" s="125" t="s">
        <v>141</v>
      </c>
      <c r="AL105" s="58" t="str">
        <f>$AL$38</f>
        <v>2022-2027</v>
      </c>
      <c r="AM105" s="10"/>
      <c r="AN105" s="10"/>
      <c r="AO105" s="10"/>
    </row>
    <row r="106" spans="1:41" s="37" customFormat="1" ht="15.75">
      <c r="A106" s="11"/>
      <c r="B106" s="47">
        <v>8</v>
      </c>
      <c r="C106" s="47">
        <v>0</v>
      </c>
      <c r="D106" s="47">
        <v>0</v>
      </c>
      <c r="E106" s="109">
        <v>0</v>
      </c>
      <c r="F106" s="109">
        <v>3</v>
      </c>
      <c r="G106" s="109">
        <v>1</v>
      </c>
      <c r="H106" s="109">
        <v>4</v>
      </c>
      <c r="I106" s="55">
        <v>1</v>
      </c>
      <c r="J106" s="54">
        <v>0</v>
      </c>
      <c r="K106" s="54">
        <v>4</v>
      </c>
      <c r="L106" s="105">
        <v>0</v>
      </c>
      <c r="M106" s="105">
        <v>2</v>
      </c>
      <c r="N106" s="105">
        <v>2</v>
      </c>
      <c r="O106" s="105">
        <v>0</v>
      </c>
      <c r="P106" s="105">
        <v>2</v>
      </c>
      <c r="Q106" s="105">
        <v>2</v>
      </c>
      <c r="R106" s="105">
        <v>0</v>
      </c>
      <c r="S106" s="54">
        <v>1</v>
      </c>
      <c r="T106" s="54">
        <v>0</v>
      </c>
      <c r="U106" s="53">
        <v>4</v>
      </c>
      <c r="V106" s="53">
        <v>0</v>
      </c>
      <c r="W106" s="53">
        <v>2</v>
      </c>
      <c r="X106" s="53">
        <v>2</v>
      </c>
      <c r="Y106" s="53">
        <v>2</v>
      </c>
      <c r="Z106" s="53">
        <v>0</v>
      </c>
      <c r="AA106" s="54">
        <v>0</v>
      </c>
      <c r="AB106" s="54">
        <v>1</v>
      </c>
      <c r="AC106" s="81" t="s">
        <v>95</v>
      </c>
      <c r="AD106" s="127" t="s">
        <v>80</v>
      </c>
      <c r="AE106" s="111" t="s">
        <v>98</v>
      </c>
      <c r="AF106" s="111" t="s">
        <v>98</v>
      </c>
      <c r="AG106" s="111" t="s">
        <v>98</v>
      </c>
      <c r="AH106" s="111" t="s">
        <v>98</v>
      </c>
      <c r="AI106" s="111" t="s">
        <v>98</v>
      </c>
      <c r="AJ106" s="111" t="s">
        <v>98</v>
      </c>
      <c r="AK106" s="111" t="s">
        <v>84</v>
      </c>
      <c r="AL106" s="58">
        <f aca="true" t="shared" si="12" ref="AL106:AL120">$AL$19</f>
        <v>2027</v>
      </c>
      <c r="AM106" s="10"/>
      <c r="AN106" s="10"/>
      <c r="AO106" s="10"/>
    </row>
    <row r="107" spans="1:41" s="96" customFormat="1" ht="31.5">
      <c r="A107" s="102"/>
      <c r="B107" s="47">
        <v>8</v>
      </c>
      <c r="C107" s="47">
        <v>0</v>
      </c>
      <c r="D107" s="47">
        <v>0</v>
      </c>
      <c r="E107" s="109">
        <v>0</v>
      </c>
      <c r="F107" s="109">
        <v>3</v>
      </c>
      <c r="G107" s="109">
        <v>1</v>
      </c>
      <c r="H107" s="109">
        <v>4</v>
      </c>
      <c r="I107" s="55">
        <v>1</v>
      </c>
      <c r="J107" s="54">
        <v>0</v>
      </c>
      <c r="K107" s="107">
        <v>5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7">
        <v>1</v>
      </c>
      <c r="T107" s="107">
        <v>0</v>
      </c>
      <c r="U107" s="108">
        <v>5</v>
      </c>
      <c r="V107" s="108">
        <v>0</v>
      </c>
      <c r="W107" s="108">
        <v>0</v>
      </c>
      <c r="X107" s="108">
        <v>0</v>
      </c>
      <c r="Y107" s="108">
        <v>0</v>
      </c>
      <c r="Z107" s="108">
        <v>0</v>
      </c>
      <c r="AA107" s="107">
        <v>0</v>
      </c>
      <c r="AB107" s="107">
        <v>0</v>
      </c>
      <c r="AC107" s="117" t="s">
        <v>88</v>
      </c>
      <c r="AD107" s="141" t="s">
        <v>78</v>
      </c>
      <c r="AE107" s="103">
        <f>AE108</f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4">
        <f>AK108</f>
        <v>0</v>
      </c>
      <c r="AL107" s="58">
        <f t="shared" si="12"/>
        <v>2027</v>
      </c>
      <c r="AM107" s="90"/>
      <c r="AN107" s="90"/>
      <c r="AO107" s="90"/>
    </row>
    <row r="108" spans="1:41" s="37" customFormat="1" ht="31.5">
      <c r="A108" s="47"/>
      <c r="B108" s="47">
        <v>8</v>
      </c>
      <c r="C108" s="47">
        <v>0</v>
      </c>
      <c r="D108" s="47">
        <v>0</v>
      </c>
      <c r="E108" s="109">
        <v>0</v>
      </c>
      <c r="F108" s="109">
        <v>3</v>
      </c>
      <c r="G108" s="109">
        <v>1</v>
      </c>
      <c r="H108" s="109">
        <v>4</v>
      </c>
      <c r="I108" s="55">
        <v>1</v>
      </c>
      <c r="J108" s="54">
        <v>0</v>
      </c>
      <c r="K108" s="112">
        <v>5</v>
      </c>
      <c r="L108" s="106">
        <v>0</v>
      </c>
      <c r="M108" s="105">
        <v>1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54">
        <v>1</v>
      </c>
      <c r="T108" s="54">
        <v>0</v>
      </c>
      <c r="U108" s="53">
        <v>5</v>
      </c>
      <c r="V108" s="53">
        <v>0</v>
      </c>
      <c r="W108" s="53">
        <v>1</v>
      </c>
      <c r="X108" s="53">
        <v>0</v>
      </c>
      <c r="Y108" s="53">
        <v>0</v>
      </c>
      <c r="Z108" s="53">
        <v>0</v>
      </c>
      <c r="AA108" s="54">
        <v>0</v>
      </c>
      <c r="AB108" s="54">
        <v>0</v>
      </c>
      <c r="AC108" s="70" t="s">
        <v>203</v>
      </c>
      <c r="AD108" s="127" t="s">
        <v>78</v>
      </c>
      <c r="AE108" s="110">
        <f>AE112</f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f>AK112</f>
        <v>0</v>
      </c>
      <c r="AL108" s="58">
        <f t="shared" si="12"/>
        <v>2027</v>
      </c>
      <c r="AM108" s="10"/>
      <c r="AN108" s="10"/>
      <c r="AO108" s="10"/>
    </row>
    <row r="109" spans="1:41" s="37" customFormat="1" ht="40.5" customHeight="1">
      <c r="A109" s="47"/>
      <c r="B109" s="47">
        <v>8</v>
      </c>
      <c r="C109" s="47">
        <v>0</v>
      </c>
      <c r="D109" s="47">
        <v>0</v>
      </c>
      <c r="E109" s="109">
        <v>0</v>
      </c>
      <c r="F109" s="109">
        <v>3</v>
      </c>
      <c r="G109" s="109">
        <v>1</v>
      </c>
      <c r="H109" s="109">
        <v>4</v>
      </c>
      <c r="I109" s="55">
        <v>1</v>
      </c>
      <c r="J109" s="54">
        <v>0</v>
      </c>
      <c r="K109" s="112">
        <v>5</v>
      </c>
      <c r="L109" s="106">
        <v>0</v>
      </c>
      <c r="M109" s="105">
        <v>1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54">
        <v>1</v>
      </c>
      <c r="T109" s="54">
        <v>0</v>
      </c>
      <c r="U109" s="53">
        <v>5</v>
      </c>
      <c r="V109" s="53">
        <v>0</v>
      </c>
      <c r="W109" s="53">
        <v>1</v>
      </c>
      <c r="X109" s="53">
        <v>0</v>
      </c>
      <c r="Y109" s="53">
        <v>0</v>
      </c>
      <c r="Z109" s="53">
        <v>0</v>
      </c>
      <c r="AA109" s="54">
        <v>0</v>
      </c>
      <c r="AB109" s="54">
        <v>1</v>
      </c>
      <c r="AC109" s="67" t="s">
        <v>204</v>
      </c>
      <c r="AD109" s="130" t="s">
        <v>83</v>
      </c>
      <c r="AE109" s="65">
        <v>100</v>
      </c>
      <c r="AF109" s="65">
        <v>100</v>
      </c>
      <c r="AG109" s="65">
        <v>100</v>
      </c>
      <c r="AH109" s="65">
        <v>100</v>
      </c>
      <c r="AI109" s="65">
        <v>100</v>
      </c>
      <c r="AJ109" s="65">
        <v>100</v>
      </c>
      <c r="AK109" s="65">
        <v>100</v>
      </c>
      <c r="AL109" s="58">
        <f t="shared" si="12"/>
        <v>2027</v>
      </c>
      <c r="AM109" s="10"/>
      <c r="AN109" s="10"/>
      <c r="AO109" s="10"/>
    </row>
    <row r="110" spans="1:41" s="37" customFormat="1" ht="45">
      <c r="A110" s="47"/>
      <c r="B110" s="47">
        <v>8</v>
      </c>
      <c r="C110" s="47">
        <v>0</v>
      </c>
      <c r="D110" s="47">
        <v>0</v>
      </c>
      <c r="E110" s="109">
        <v>0</v>
      </c>
      <c r="F110" s="109">
        <v>3</v>
      </c>
      <c r="G110" s="109">
        <v>1</v>
      </c>
      <c r="H110" s="109">
        <v>4</v>
      </c>
      <c r="I110" s="55">
        <v>1</v>
      </c>
      <c r="J110" s="54">
        <v>0</v>
      </c>
      <c r="K110" s="112">
        <v>5</v>
      </c>
      <c r="L110" s="106">
        <v>0</v>
      </c>
      <c r="M110" s="105">
        <v>1</v>
      </c>
      <c r="N110" s="105">
        <v>2</v>
      </c>
      <c r="O110" s="105">
        <v>0</v>
      </c>
      <c r="P110" s="105">
        <v>1</v>
      </c>
      <c r="Q110" s="105">
        <v>1</v>
      </c>
      <c r="R110" s="105">
        <v>0</v>
      </c>
      <c r="S110" s="54">
        <v>1</v>
      </c>
      <c r="T110" s="54">
        <v>0</v>
      </c>
      <c r="U110" s="53">
        <v>5</v>
      </c>
      <c r="V110" s="53">
        <v>0</v>
      </c>
      <c r="W110" s="53">
        <v>1</v>
      </c>
      <c r="X110" s="53">
        <v>1</v>
      </c>
      <c r="Y110" s="53">
        <v>1</v>
      </c>
      <c r="Z110" s="53">
        <v>0</v>
      </c>
      <c r="AA110" s="54">
        <v>0</v>
      </c>
      <c r="AB110" s="54">
        <v>0</v>
      </c>
      <c r="AC110" s="69" t="s">
        <v>205</v>
      </c>
      <c r="AD110" s="130" t="s">
        <v>138</v>
      </c>
      <c r="AE110" s="122">
        <v>1</v>
      </c>
      <c r="AF110" s="122">
        <v>1</v>
      </c>
      <c r="AG110" s="122">
        <v>1</v>
      </c>
      <c r="AH110" s="122">
        <v>1</v>
      </c>
      <c r="AI110" s="122">
        <v>1</v>
      </c>
      <c r="AJ110" s="122">
        <v>1</v>
      </c>
      <c r="AK110" s="122">
        <v>1</v>
      </c>
      <c r="AL110" s="58" t="str">
        <f>$AL$38</f>
        <v>2022-2027</v>
      </c>
      <c r="AM110" s="10"/>
      <c r="AN110" s="10"/>
      <c r="AO110" s="10"/>
    </row>
    <row r="111" spans="1:41" s="37" customFormat="1" ht="29.25" customHeight="1">
      <c r="A111" s="47"/>
      <c r="B111" s="47">
        <v>8</v>
      </c>
      <c r="C111" s="47">
        <v>0</v>
      </c>
      <c r="D111" s="47">
        <v>0</v>
      </c>
      <c r="E111" s="109">
        <v>0</v>
      </c>
      <c r="F111" s="109">
        <v>3</v>
      </c>
      <c r="G111" s="109">
        <v>1</v>
      </c>
      <c r="H111" s="109">
        <v>4</v>
      </c>
      <c r="I111" s="55">
        <v>1</v>
      </c>
      <c r="J111" s="54">
        <v>0</v>
      </c>
      <c r="K111" s="112">
        <v>5</v>
      </c>
      <c r="L111" s="106">
        <v>0</v>
      </c>
      <c r="M111" s="105">
        <v>1</v>
      </c>
      <c r="N111" s="105">
        <v>2</v>
      </c>
      <c r="O111" s="105">
        <v>0</v>
      </c>
      <c r="P111" s="105">
        <v>1</v>
      </c>
      <c r="Q111" s="105">
        <v>1</v>
      </c>
      <c r="R111" s="105">
        <v>0</v>
      </c>
      <c r="S111" s="54">
        <v>1</v>
      </c>
      <c r="T111" s="54">
        <v>0</v>
      </c>
      <c r="U111" s="53">
        <v>5</v>
      </c>
      <c r="V111" s="53">
        <v>0</v>
      </c>
      <c r="W111" s="53">
        <v>1</v>
      </c>
      <c r="X111" s="53">
        <v>1</v>
      </c>
      <c r="Y111" s="53">
        <v>1</v>
      </c>
      <c r="Z111" s="53">
        <v>0</v>
      </c>
      <c r="AA111" s="54">
        <v>0</v>
      </c>
      <c r="AB111" s="54">
        <v>1</v>
      </c>
      <c r="AC111" s="69" t="s">
        <v>206</v>
      </c>
      <c r="AD111" s="130" t="s">
        <v>138</v>
      </c>
      <c r="AE111" s="123">
        <v>0</v>
      </c>
      <c r="AF111" s="123">
        <v>0</v>
      </c>
      <c r="AG111" s="123">
        <v>0</v>
      </c>
      <c r="AH111" s="123">
        <v>0</v>
      </c>
      <c r="AI111" s="123">
        <v>0</v>
      </c>
      <c r="AJ111" s="123">
        <v>0</v>
      </c>
      <c r="AK111" s="123">
        <v>0</v>
      </c>
      <c r="AL111" s="58" t="str">
        <f>$AL$38</f>
        <v>2022-2027</v>
      </c>
      <c r="AM111" s="10"/>
      <c r="AN111" s="10"/>
      <c r="AO111" s="10"/>
    </row>
    <row r="112" spans="1:41" s="37" customFormat="1" ht="45">
      <c r="A112" s="47"/>
      <c r="B112" s="47">
        <v>8</v>
      </c>
      <c r="C112" s="47">
        <v>0</v>
      </c>
      <c r="D112" s="47">
        <v>0</v>
      </c>
      <c r="E112" s="109">
        <v>0</v>
      </c>
      <c r="F112" s="109">
        <v>3</v>
      </c>
      <c r="G112" s="109">
        <v>1</v>
      </c>
      <c r="H112" s="109">
        <v>4</v>
      </c>
      <c r="I112" s="55">
        <v>1</v>
      </c>
      <c r="J112" s="54">
        <v>0</v>
      </c>
      <c r="K112" s="204">
        <v>5</v>
      </c>
      <c r="L112" s="106">
        <v>0</v>
      </c>
      <c r="M112" s="105">
        <v>1</v>
      </c>
      <c r="N112" s="105">
        <v>2</v>
      </c>
      <c r="O112" s="105">
        <v>0</v>
      </c>
      <c r="P112" s="105">
        <v>1</v>
      </c>
      <c r="Q112" s="105">
        <v>2</v>
      </c>
      <c r="R112" s="105">
        <v>0</v>
      </c>
      <c r="S112" s="54">
        <v>1</v>
      </c>
      <c r="T112" s="54">
        <v>0</v>
      </c>
      <c r="U112" s="53">
        <v>5</v>
      </c>
      <c r="V112" s="53">
        <v>0</v>
      </c>
      <c r="W112" s="53">
        <v>1</v>
      </c>
      <c r="X112" s="53">
        <v>1</v>
      </c>
      <c r="Y112" s="53">
        <v>2</v>
      </c>
      <c r="Z112" s="53">
        <v>0</v>
      </c>
      <c r="AA112" s="54">
        <v>0</v>
      </c>
      <c r="AB112" s="54">
        <v>0</v>
      </c>
      <c r="AC112" s="69" t="s">
        <v>233</v>
      </c>
      <c r="AD112" s="130" t="s">
        <v>78</v>
      </c>
      <c r="AE112" s="205">
        <v>0</v>
      </c>
      <c r="AF112" s="205">
        <v>0</v>
      </c>
      <c r="AG112" s="205">
        <v>0</v>
      </c>
      <c r="AH112" s="205">
        <v>0</v>
      </c>
      <c r="AI112" s="205">
        <v>0</v>
      </c>
      <c r="AJ112" s="205">
        <v>0</v>
      </c>
      <c r="AK112" s="205">
        <f>AE112</f>
        <v>0</v>
      </c>
      <c r="AL112" s="58" t="str">
        <f>$AL$38</f>
        <v>2022-2027</v>
      </c>
      <c r="AM112" s="10"/>
      <c r="AN112" s="10"/>
      <c r="AO112" s="10"/>
    </row>
    <row r="113" spans="1:41" s="37" customFormat="1" ht="29.25" customHeight="1">
      <c r="A113" s="47"/>
      <c r="B113" s="47">
        <v>8</v>
      </c>
      <c r="C113" s="47">
        <v>0</v>
      </c>
      <c r="D113" s="47">
        <v>0</v>
      </c>
      <c r="E113" s="109">
        <v>0</v>
      </c>
      <c r="F113" s="109">
        <v>3</v>
      </c>
      <c r="G113" s="109">
        <v>1</v>
      </c>
      <c r="H113" s="109">
        <v>4</v>
      </c>
      <c r="I113" s="55">
        <v>1</v>
      </c>
      <c r="J113" s="54">
        <v>0</v>
      </c>
      <c r="K113" s="204">
        <v>5</v>
      </c>
      <c r="L113" s="106">
        <v>0</v>
      </c>
      <c r="M113" s="105">
        <v>1</v>
      </c>
      <c r="N113" s="105">
        <v>2</v>
      </c>
      <c r="O113" s="105">
        <v>0</v>
      </c>
      <c r="P113" s="105">
        <v>1</v>
      </c>
      <c r="Q113" s="105">
        <v>2</v>
      </c>
      <c r="R113" s="105">
        <v>0</v>
      </c>
      <c r="S113" s="54">
        <v>1</v>
      </c>
      <c r="T113" s="54">
        <v>0</v>
      </c>
      <c r="U113" s="53">
        <v>5</v>
      </c>
      <c r="V113" s="53">
        <v>0</v>
      </c>
      <c r="W113" s="53">
        <v>1</v>
      </c>
      <c r="X113" s="53">
        <v>1</v>
      </c>
      <c r="Y113" s="53">
        <v>2</v>
      </c>
      <c r="Z113" s="53">
        <v>0</v>
      </c>
      <c r="AA113" s="54">
        <v>0</v>
      </c>
      <c r="AB113" s="54">
        <v>1</v>
      </c>
      <c r="AC113" s="206" t="s">
        <v>234</v>
      </c>
      <c r="AD113" s="130" t="s">
        <v>138</v>
      </c>
      <c r="AE113" s="122">
        <v>1</v>
      </c>
      <c r="AF113" s="122">
        <v>1</v>
      </c>
      <c r="AG113" s="122">
        <v>1</v>
      </c>
      <c r="AH113" s="122">
        <v>1</v>
      </c>
      <c r="AI113" s="122">
        <v>1</v>
      </c>
      <c r="AJ113" s="122">
        <v>1</v>
      </c>
      <c r="AK113" s="122">
        <v>1</v>
      </c>
      <c r="AL113" s="58" t="str">
        <f>$AL$38</f>
        <v>2022-2027</v>
      </c>
      <c r="AM113" s="10"/>
      <c r="AN113" s="10"/>
      <c r="AO113" s="10"/>
    </row>
    <row r="114" spans="1:41" s="37" customFormat="1" ht="78" customHeight="1">
      <c r="A114" s="47"/>
      <c r="B114" s="47">
        <v>8</v>
      </c>
      <c r="C114" s="47">
        <v>0</v>
      </c>
      <c r="D114" s="47">
        <v>0</v>
      </c>
      <c r="E114" s="109">
        <v>0</v>
      </c>
      <c r="F114" s="109">
        <v>3</v>
      </c>
      <c r="G114" s="109">
        <v>1</v>
      </c>
      <c r="H114" s="109">
        <v>4</v>
      </c>
      <c r="I114" s="55">
        <v>1</v>
      </c>
      <c r="J114" s="54">
        <v>0</v>
      </c>
      <c r="K114" s="112">
        <v>5</v>
      </c>
      <c r="L114" s="106">
        <v>0</v>
      </c>
      <c r="M114" s="105">
        <v>2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54">
        <v>1</v>
      </c>
      <c r="T114" s="54">
        <v>0</v>
      </c>
      <c r="U114" s="53">
        <v>5</v>
      </c>
      <c r="V114" s="53">
        <v>0</v>
      </c>
      <c r="W114" s="53">
        <v>2</v>
      </c>
      <c r="X114" s="53">
        <v>0</v>
      </c>
      <c r="Y114" s="53">
        <v>0</v>
      </c>
      <c r="Z114" s="53">
        <v>0</v>
      </c>
      <c r="AA114" s="54">
        <v>0</v>
      </c>
      <c r="AB114" s="54">
        <v>0</v>
      </c>
      <c r="AC114" s="70" t="s">
        <v>207</v>
      </c>
      <c r="AD114" s="127" t="s">
        <v>78</v>
      </c>
      <c r="AE114" s="72">
        <v>0</v>
      </c>
      <c r="AF114" s="72">
        <v>0</v>
      </c>
      <c r="AG114" s="72">
        <v>0</v>
      </c>
      <c r="AH114" s="72">
        <v>0</v>
      </c>
      <c r="AI114" s="72">
        <v>0</v>
      </c>
      <c r="AJ114" s="72">
        <v>0</v>
      </c>
      <c r="AK114" s="72">
        <v>0</v>
      </c>
      <c r="AL114" s="58">
        <f t="shared" si="12"/>
        <v>2027</v>
      </c>
      <c r="AM114" s="10"/>
      <c r="AN114" s="10"/>
      <c r="AO114" s="10"/>
    </row>
    <row r="115" spans="1:41" s="37" customFormat="1" ht="31.5">
      <c r="A115" s="47"/>
      <c r="B115" s="47">
        <v>8</v>
      </c>
      <c r="C115" s="47">
        <v>0</v>
      </c>
      <c r="D115" s="47">
        <v>0</v>
      </c>
      <c r="E115" s="109">
        <v>0</v>
      </c>
      <c r="F115" s="109">
        <v>3</v>
      </c>
      <c r="G115" s="109">
        <v>1</v>
      </c>
      <c r="H115" s="109">
        <v>4</v>
      </c>
      <c r="I115" s="55">
        <v>1</v>
      </c>
      <c r="J115" s="54">
        <v>0</v>
      </c>
      <c r="K115" s="112">
        <v>5</v>
      </c>
      <c r="L115" s="106">
        <v>0</v>
      </c>
      <c r="M115" s="105">
        <v>2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54">
        <v>1</v>
      </c>
      <c r="T115" s="54">
        <v>0</v>
      </c>
      <c r="U115" s="53">
        <v>5</v>
      </c>
      <c r="V115" s="53">
        <v>0</v>
      </c>
      <c r="W115" s="53">
        <v>2</v>
      </c>
      <c r="X115" s="53">
        <v>0</v>
      </c>
      <c r="Y115" s="53">
        <v>0</v>
      </c>
      <c r="Z115" s="53">
        <v>0</v>
      </c>
      <c r="AA115" s="54">
        <v>0</v>
      </c>
      <c r="AB115" s="54">
        <v>1</v>
      </c>
      <c r="AC115" s="67" t="s">
        <v>208</v>
      </c>
      <c r="AD115" s="130" t="s">
        <v>138</v>
      </c>
      <c r="AE115" s="65">
        <v>1</v>
      </c>
      <c r="AF115" s="65">
        <v>1</v>
      </c>
      <c r="AG115" s="65">
        <v>1</v>
      </c>
      <c r="AH115" s="65">
        <v>1</v>
      </c>
      <c r="AI115" s="65">
        <v>1</v>
      </c>
      <c r="AJ115" s="65">
        <v>1</v>
      </c>
      <c r="AK115" s="65">
        <v>1</v>
      </c>
      <c r="AL115" s="58" t="str">
        <f>$AL$38</f>
        <v>2022-2027</v>
      </c>
      <c r="AM115" s="10"/>
      <c r="AN115" s="10"/>
      <c r="AO115" s="10"/>
    </row>
    <row r="116" spans="1:41" s="76" customFormat="1" ht="29.25" customHeight="1">
      <c r="A116" s="47"/>
      <c r="B116" s="47">
        <v>8</v>
      </c>
      <c r="C116" s="47">
        <v>0</v>
      </c>
      <c r="D116" s="47">
        <v>0</v>
      </c>
      <c r="E116" s="109">
        <v>0</v>
      </c>
      <c r="F116" s="109">
        <v>3</v>
      </c>
      <c r="G116" s="109">
        <v>1</v>
      </c>
      <c r="H116" s="109">
        <v>4</v>
      </c>
      <c r="I116" s="55">
        <v>1</v>
      </c>
      <c r="J116" s="54">
        <v>0</v>
      </c>
      <c r="K116" s="112">
        <v>5</v>
      </c>
      <c r="L116" s="106">
        <v>0</v>
      </c>
      <c r="M116" s="105">
        <v>2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54">
        <v>1</v>
      </c>
      <c r="T116" s="54">
        <v>0</v>
      </c>
      <c r="U116" s="53">
        <v>5</v>
      </c>
      <c r="V116" s="53">
        <v>0</v>
      </c>
      <c r="W116" s="53">
        <v>2</v>
      </c>
      <c r="X116" s="53">
        <v>0</v>
      </c>
      <c r="Y116" s="53">
        <v>0</v>
      </c>
      <c r="Z116" s="53">
        <v>0</v>
      </c>
      <c r="AA116" s="54">
        <v>0</v>
      </c>
      <c r="AB116" s="54">
        <v>2</v>
      </c>
      <c r="AC116" s="67" t="s">
        <v>209</v>
      </c>
      <c r="AD116" s="130" t="s">
        <v>138</v>
      </c>
      <c r="AE116" s="71">
        <v>1</v>
      </c>
      <c r="AF116" s="71">
        <v>1</v>
      </c>
      <c r="AG116" s="71">
        <v>1</v>
      </c>
      <c r="AH116" s="71">
        <v>1</v>
      </c>
      <c r="AI116" s="71">
        <v>1</v>
      </c>
      <c r="AJ116" s="71">
        <v>1</v>
      </c>
      <c r="AK116" s="71">
        <v>1</v>
      </c>
      <c r="AL116" s="58" t="str">
        <f>$AL$38</f>
        <v>2022-2027</v>
      </c>
      <c r="AM116" s="47"/>
      <c r="AN116" s="47"/>
      <c r="AO116" s="47"/>
    </row>
    <row r="117" spans="1:41" s="76" customFormat="1" ht="31.5">
      <c r="A117" s="47"/>
      <c r="B117" s="47">
        <v>8</v>
      </c>
      <c r="C117" s="47">
        <v>0</v>
      </c>
      <c r="D117" s="47">
        <v>0</v>
      </c>
      <c r="E117" s="109">
        <v>0</v>
      </c>
      <c r="F117" s="109">
        <v>3</v>
      </c>
      <c r="G117" s="109">
        <v>1</v>
      </c>
      <c r="H117" s="109">
        <v>4</v>
      </c>
      <c r="I117" s="55">
        <v>1</v>
      </c>
      <c r="J117" s="54">
        <v>0</v>
      </c>
      <c r="K117" s="112">
        <v>5</v>
      </c>
      <c r="L117" s="106">
        <v>0</v>
      </c>
      <c r="M117" s="105">
        <v>2</v>
      </c>
      <c r="N117" s="105">
        <v>2</v>
      </c>
      <c r="O117" s="105">
        <v>0</v>
      </c>
      <c r="P117" s="105">
        <v>2</v>
      </c>
      <c r="Q117" s="105">
        <v>1</v>
      </c>
      <c r="R117" s="105">
        <v>0</v>
      </c>
      <c r="S117" s="54">
        <v>1</v>
      </c>
      <c r="T117" s="54">
        <v>0</v>
      </c>
      <c r="U117" s="53">
        <v>5</v>
      </c>
      <c r="V117" s="53">
        <v>0</v>
      </c>
      <c r="W117" s="53">
        <v>2</v>
      </c>
      <c r="X117" s="53">
        <v>2</v>
      </c>
      <c r="Y117" s="53">
        <v>1</v>
      </c>
      <c r="Z117" s="53">
        <v>0</v>
      </c>
      <c r="AA117" s="54">
        <v>0</v>
      </c>
      <c r="AB117" s="54">
        <v>0</v>
      </c>
      <c r="AC117" s="67" t="s">
        <v>210</v>
      </c>
      <c r="AD117" s="127" t="s">
        <v>138</v>
      </c>
      <c r="AE117" s="126">
        <v>1</v>
      </c>
      <c r="AF117" s="126">
        <v>1</v>
      </c>
      <c r="AG117" s="126">
        <v>1</v>
      </c>
      <c r="AH117" s="126">
        <v>1</v>
      </c>
      <c r="AI117" s="126">
        <v>1</v>
      </c>
      <c r="AJ117" s="126">
        <v>1</v>
      </c>
      <c r="AK117" s="126">
        <v>1</v>
      </c>
      <c r="AL117" s="58" t="str">
        <f>$AL$38</f>
        <v>2022-2027</v>
      </c>
      <c r="AM117" s="47"/>
      <c r="AN117" s="47"/>
      <c r="AO117" s="47"/>
    </row>
    <row r="118" spans="1:41" s="76" customFormat="1" ht="31.5">
      <c r="A118" s="47"/>
      <c r="B118" s="47">
        <v>8</v>
      </c>
      <c r="C118" s="47">
        <v>0</v>
      </c>
      <c r="D118" s="47">
        <v>0</v>
      </c>
      <c r="E118" s="109">
        <v>0</v>
      </c>
      <c r="F118" s="109">
        <v>3</v>
      </c>
      <c r="G118" s="109">
        <v>1</v>
      </c>
      <c r="H118" s="109">
        <v>4</v>
      </c>
      <c r="I118" s="55">
        <v>1</v>
      </c>
      <c r="J118" s="54">
        <v>0</v>
      </c>
      <c r="K118" s="112">
        <v>5</v>
      </c>
      <c r="L118" s="106">
        <v>0</v>
      </c>
      <c r="M118" s="105">
        <v>2</v>
      </c>
      <c r="N118" s="105">
        <v>2</v>
      </c>
      <c r="O118" s="105">
        <v>0</v>
      </c>
      <c r="P118" s="105">
        <v>2</v>
      </c>
      <c r="Q118" s="105">
        <v>1</v>
      </c>
      <c r="R118" s="105">
        <v>0</v>
      </c>
      <c r="S118" s="54">
        <v>1</v>
      </c>
      <c r="T118" s="54">
        <v>0</v>
      </c>
      <c r="U118" s="53">
        <v>5</v>
      </c>
      <c r="V118" s="53">
        <v>0</v>
      </c>
      <c r="W118" s="53">
        <v>2</v>
      </c>
      <c r="X118" s="53">
        <v>2</v>
      </c>
      <c r="Y118" s="53">
        <v>1</v>
      </c>
      <c r="Z118" s="53">
        <v>0</v>
      </c>
      <c r="AA118" s="54">
        <v>0</v>
      </c>
      <c r="AB118" s="54">
        <v>1</v>
      </c>
      <c r="AC118" s="67" t="s">
        <v>211</v>
      </c>
      <c r="AD118" s="130" t="s">
        <v>80</v>
      </c>
      <c r="AE118" s="65">
        <v>4</v>
      </c>
      <c r="AF118" s="65">
        <v>4</v>
      </c>
      <c r="AG118" s="65">
        <v>4</v>
      </c>
      <c r="AH118" s="65">
        <v>4</v>
      </c>
      <c r="AI118" s="65">
        <v>4</v>
      </c>
      <c r="AJ118" s="65">
        <v>4</v>
      </c>
      <c r="AK118" s="65">
        <v>4</v>
      </c>
      <c r="AL118" s="58">
        <f t="shared" si="12"/>
        <v>2027</v>
      </c>
      <c r="AM118" s="47"/>
      <c r="AN118" s="47"/>
      <c r="AO118" s="47"/>
    </row>
    <row r="119" spans="1:41" s="76" customFormat="1" ht="66.75" customHeight="1">
      <c r="A119" s="47"/>
      <c r="B119" s="47">
        <v>8</v>
      </c>
      <c r="C119" s="47">
        <v>0</v>
      </c>
      <c r="D119" s="47">
        <v>0</v>
      </c>
      <c r="E119" s="109">
        <v>0</v>
      </c>
      <c r="F119" s="109">
        <v>3</v>
      </c>
      <c r="G119" s="109">
        <v>1</v>
      </c>
      <c r="H119" s="109">
        <v>4</v>
      </c>
      <c r="I119" s="55">
        <v>1</v>
      </c>
      <c r="J119" s="54">
        <v>0</v>
      </c>
      <c r="K119" s="112">
        <v>5</v>
      </c>
      <c r="L119" s="106">
        <v>0</v>
      </c>
      <c r="M119" s="105">
        <v>2</v>
      </c>
      <c r="N119" s="105">
        <v>2</v>
      </c>
      <c r="O119" s="105">
        <v>0</v>
      </c>
      <c r="P119" s="105">
        <v>2</v>
      </c>
      <c r="Q119" s="105">
        <v>2</v>
      </c>
      <c r="R119" s="105">
        <v>0</v>
      </c>
      <c r="S119" s="54">
        <v>1</v>
      </c>
      <c r="T119" s="54">
        <v>0</v>
      </c>
      <c r="U119" s="53">
        <v>5</v>
      </c>
      <c r="V119" s="53">
        <v>0</v>
      </c>
      <c r="W119" s="53">
        <v>2</v>
      </c>
      <c r="X119" s="53">
        <v>2</v>
      </c>
      <c r="Y119" s="53">
        <v>2</v>
      </c>
      <c r="Z119" s="53">
        <v>0</v>
      </c>
      <c r="AA119" s="54">
        <v>0</v>
      </c>
      <c r="AB119" s="54">
        <v>0</v>
      </c>
      <c r="AC119" s="67" t="s">
        <v>142</v>
      </c>
      <c r="AD119" s="127" t="s">
        <v>138</v>
      </c>
      <c r="AE119" s="48">
        <v>1</v>
      </c>
      <c r="AF119" s="127">
        <v>1</v>
      </c>
      <c r="AG119" s="127">
        <v>1</v>
      </c>
      <c r="AH119" s="48">
        <v>1</v>
      </c>
      <c r="AI119" s="127">
        <v>1</v>
      </c>
      <c r="AJ119" s="127">
        <v>1</v>
      </c>
      <c r="AK119" s="127">
        <v>1</v>
      </c>
      <c r="AL119" s="58" t="str">
        <f>$AL$38</f>
        <v>2022-2027</v>
      </c>
      <c r="AM119" s="47"/>
      <c r="AN119" s="47"/>
      <c r="AO119" s="47"/>
    </row>
    <row r="120" spans="1:41" s="76" customFormat="1" ht="15.75">
      <c r="A120" s="47"/>
      <c r="B120" s="47">
        <v>8</v>
      </c>
      <c r="C120" s="47">
        <v>0</v>
      </c>
      <c r="D120" s="47">
        <v>0</v>
      </c>
      <c r="E120" s="109">
        <v>0</v>
      </c>
      <c r="F120" s="109">
        <v>3</v>
      </c>
      <c r="G120" s="109">
        <v>1</v>
      </c>
      <c r="H120" s="109">
        <v>4</v>
      </c>
      <c r="I120" s="55">
        <v>1</v>
      </c>
      <c r="J120" s="54">
        <v>0</v>
      </c>
      <c r="K120" s="112">
        <v>5</v>
      </c>
      <c r="L120" s="106">
        <v>0</v>
      </c>
      <c r="M120" s="105">
        <v>2</v>
      </c>
      <c r="N120" s="105">
        <v>2</v>
      </c>
      <c r="O120" s="105">
        <v>0</v>
      </c>
      <c r="P120" s="105">
        <v>2</v>
      </c>
      <c r="Q120" s="105">
        <v>2</v>
      </c>
      <c r="R120" s="105">
        <v>0</v>
      </c>
      <c r="S120" s="54">
        <v>1</v>
      </c>
      <c r="T120" s="54">
        <v>0</v>
      </c>
      <c r="U120" s="53">
        <v>5</v>
      </c>
      <c r="V120" s="53">
        <v>0</v>
      </c>
      <c r="W120" s="53">
        <v>2</v>
      </c>
      <c r="X120" s="53">
        <v>2</v>
      </c>
      <c r="Y120" s="53">
        <v>2</v>
      </c>
      <c r="Z120" s="53">
        <v>0</v>
      </c>
      <c r="AA120" s="54">
        <v>0</v>
      </c>
      <c r="AB120" s="54">
        <v>1</v>
      </c>
      <c r="AC120" s="67" t="s">
        <v>115</v>
      </c>
      <c r="AD120" s="130" t="s">
        <v>80</v>
      </c>
      <c r="AE120" s="65">
        <v>1</v>
      </c>
      <c r="AF120" s="65">
        <v>1</v>
      </c>
      <c r="AG120" s="65">
        <v>1</v>
      </c>
      <c r="AH120" s="65">
        <v>1</v>
      </c>
      <c r="AI120" s="65">
        <v>1</v>
      </c>
      <c r="AJ120" s="65">
        <v>1</v>
      </c>
      <c r="AK120" s="65">
        <v>3</v>
      </c>
      <c r="AL120" s="58">
        <f t="shared" si="12"/>
        <v>2027</v>
      </c>
      <c r="AM120" s="47"/>
      <c r="AN120" s="47"/>
      <c r="AO120" s="47"/>
    </row>
    <row r="121" spans="1:41" s="76" customFormat="1" ht="80.25" customHeight="1">
      <c r="A121" s="74"/>
      <c r="B121" s="47">
        <v>8</v>
      </c>
      <c r="C121" s="47">
        <v>0</v>
      </c>
      <c r="D121" s="47">
        <v>0</v>
      </c>
      <c r="E121" s="109">
        <v>0</v>
      </c>
      <c r="F121" s="109">
        <v>3</v>
      </c>
      <c r="G121" s="109">
        <v>1</v>
      </c>
      <c r="H121" s="109">
        <v>4</v>
      </c>
      <c r="I121" s="55">
        <v>1</v>
      </c>
      <c r="J121" s="54">
        <v>0</v>
      </c>
      <c r="K121" s="112">
        <v>5</v>
      </c>
      <c r="L121" s="106">
        <v>0</v>
      </c>
      <c r="M121" s="105">
        <v>2</v>
      </c>
      <c r="N121" s="105">
        <v>2</v>
      </c>
      <c r="O121" s="105">
        <v>0</v>
      </c>
      <c r="P121" s="105">
        <v>2</v>
      </c>
      <c r="Q121" s="105">
        <v>3</v>
      </c>
      <c r="R121" s="105">
        <v>0</v>
      </c>
      <c r="S121" s="54">
        <v>1</v>
      </c>
      <c r="T121" s="54">
        <v>0</v>
      </c>
      <c r="U121" s="53">
        <v>5</v>
      </c>
      <c r="V121" s="53">
        <v>0</v>
      </c>
      <c r="W121" s="53">
        <v>2</v>
      </c>
      <c r="X121" s="53">
        <v>2</v>
      </c>
      <c r="Y121" s="53">
        <v>3</v>
      </c>
      <c r="Z121" s="53">
        <v>0</v>
      </c>
      <c r="AA121" s="54">
        <v>0</v>
      </c>
      <c r="AB121" s="54">
        <v>0</v>
      </c>
      <c r="AC121" s="75" t="s">
        <v>122</v>
      </c>
      <c r="AD121" s="142" t="s">
        <v>138</v>
      </c>
      <c r="AE121" s="124">
        <v>1</v>
      </c>
      <c r="AF121" s="124">
        <v>1</v>
      </c>
      <c r="AG121" s="124">
        <v>1</v>
      </c>
      <c r="AH121" s="124">
        <v>1</v>
      </c>
      <c r="AI121" s="124">
        <v>1</v>
      </c>
      <c r="AJ121" s="124">
        <v>1</v>
      </c>
      <c r="AK121" s="124">
        <v>1</v>
      </c>
      <c r="AL121" s="58" t="str">
        <f>$AL$38</f>
        <v>2022-2027</v>
      </c>
      <c r="AM121" s="47"/>
      <c r="AN121" s="47"/>
      <c r="AO121" s="47"/>
    </row>
    <row r="122" spans="1:41" s="76" customFormat="1" ht="39.75" customHeight="1">
      <c r="A122" s="47"/>
      <c r="B122" s="47">
        <v>8</v>
      </c>
      <c r="C122" s="47">
        <v>0</v>
      </c>
      <c r="D122" s="47">
        <v>0</v>
      </c>
      <c r="E122" s="109">
        <v>0</v>
      </c>
      <c r="F122" s="109">
        <v>3</v>
      </c>
      <c r="G122" s="109">
        <v>1</v>
      </c>
      <c r="H122" s="109">
        <v>4</v>
      </c>
      <c r="I122" s="55">
        <v>1</v>
      </c>
      <c r="J122" s="54">
        <v>0</v>
      </c>
      <c r="K122" s="112">
        <v>5</v>
      </c>
      <c r="L122" s="106">
        <v>0</v>
      </c>
      <c r="M122" s="105">
        <v>2</v>
      </c>
      <c r="N122" s="105">
        <v>2</v>
      </c>
      <c r="O122" s="105">
        <v>0</v>
      </c>
      <c r="P122" s="105">
        <v>2</v>
      </c>
      <c r="Q122" s="105">
        <v>3</v>
      </c>
      <c r="R122" s="105">
        <v>0</v>
      </c>
      <c r="S122" s="54">
        <v>1</v>
      </c>
      <c r="T122" s="54">
        <v>0</v>
      </c>
      <c r="U122" s="53">
        <v>5</v>
      </c>
      <c r="V122" s="53">
        <v>0</v>
      </c>
      <c r="W122" s="53">
        <v>2</v>
      </c>
      <c r="X122" s="53">
        <v>2</v>
      </c>
      <c r="Y122" s="53">
        <v>3</v>
      </c>
      <c r="Z122" s="53">
        <v>0</v>
      </c>
      <c r="AA122" s="54">
        <v>0</v>
      </c>
      <c r="AB122" s="54">
        <v>1</v>
      </c>
      <c r="AC122" s="75" t="s">
        <v>212</v>
      </c>
      <c r="AD122" s="142" t="s">
        <v>138</v>
      </c>
      <c r="AE122" s="124">
        <v>0</v>
      </c>
      <c r="AF122" s="124">
        <v>0</v>
      </c>
      <c r="AG122" s="124">
        <v>0</v>
      </c>
      <c r="AH122" s="124">
        <v>0</v>
      </c>
      <c r="AI122" s="124">
        <v>0</v>
      </c>
      <c r="AJ122" s="124">
        <v>0</v>
      </c>
      <c r="AK122" s="124">
        <v>0</v>
      </c>
      <c r="AL122" s="58">
        <v>2027</v>
      </c>
      <c r="AM122" s="47"/>
      <c r="AN122" s="47"/>
      <c r="AO122" s="47"/>
    </row>
    <row r="123" spans="1:41" s="194" customFormat="1" ht="22.5" customHeight="1">
      <c r="A123" s="181"/>
      <c r="B123" s="182">
        <v>8</v>
      </c>
      <c r="C123" s="182">
        <v>0</v>
      </c>
      <c r="D123" s="182">
        <v>0</v>
      </c>
      <c r="E123" s="183">
        <v>0</v>
      </c>
      <c r="F123" s="183">
        <v>3</v>
      </c>
      <c r="G123" s="183">
        <v>1</v>
      </c>
      <c r="H123" s="183">
        <v>4</v>
      </c>
      <c r="I123" s="184">
        <v>1</v>
      </c>
      <c r="J123" s="185">
        <v>0</v>
      </c>
      <c r="K123" s="185">
        <v>6</v>
      </c>
      <c r="L123" s="186">
        <v>0</v>
      </c>
      <c r="M123" s="186">
        <v>0</v>
      </c>
      <c r="N123" s="186">
        <v>0</v>
      </c>
      <c r="O123" s="186">
        <v>0</v>
      </c>
      <c r="P123" s="186">
        <v>0</v>
      </c>
      <c r="Q123" s="186">
        <v>0</v>
      </c>
      <c r="R123" s="186">
        <v>0</v>
      </c>
      <c r="S123" s="185">
        <v>1</v>
      </c>
      <c r="T123" s="185">
        <v>0</v>
      </c>
      <c r="U123" s="187">
        <v>6</v>
      </c>
      <c r="V123" s="187">
        <v>0</v>
      </c>
      <c r="W123" s="187">
        <v>0</v>
      </c>
      <c r="X123" s="187">
        <v>0</v>
      </c>
      <c r="Y123" s="187">
        <v>0</v>
      </c>
      <c r="Z123" s="187">
        <v>0</v>
      </c>
      <c r="AA123" s="185">
        <v>0</v>
      </c>
      <c r="AB123" s="185">
        <v>0</v>
      </c>
      <c r="AC123" s="188" t="s">
        <v>157</v>
      </c>
      <c r="AD123" s="189" t="s">
        <v>78</v>
      </c>
      <c r="AE123" s="190">
        <v>0</v>
      </c>
      <c r="AF123" s="190">
        <v>0</v>
      </c>
      <c r="AG123" s="190">
        <v>0</v>
      </c>
      <c r="AH123" s="190">
        <v>0</v>
      </c>
      <c r="AI123" s="190">
        <v>0</v>
      </c>
      <c r="AJ123" s="190">
        <v>0</v>
      </c>
      <c r="AK123" s="191">
        <v>0</v>
      </c>
      <c r="AL123" s="192">
        <f aca="true" t="shared" si="13" ref="AL123:AL137">$AL$19</f>
        <v>2027</v>
      </c>
      <c r="AM123" s="193"/>
      <c r="AN123" s="193"/>
      <c r="AO123" s="193"/>
    </row>
    <row r="124" spans="1:41" s="166" customFormat="1" ht="31.5">
      <c r="A124" s="151"/>
      <c r="B124" s="151">
        <v>8</v>
      </c>
      <c r="C124" s="151">
        <v>0</v>
      </c>
      <c r="D124" s="151">
        <v>0</v>
      </c>
      <c r="E124" s="152">
        <v>0</v>
      </c>
      <c r="F124" s="152">
        <v>3</v>
      </c>
      <c r="G124" s="152">
        <v>1</v>
      </c>
      <c r="H124" s="152">
        <v>4</v>
      </c>
      <c r="I124" s="153">
        <v>1</v>
      </c>
      <c r="J124" s="154">
        <v>0</v>
      </c>
      <c r="K124" s="154">
        <v>6</v>
      </c>
      <c r="L124" s="155">
        <v>0</v>
      </c>
      <c r="M124" s="155">
        <v>1</v>
      </c>
      <c r="N124" s="155">
        <v>0</v>
      </c>
      <c r="O124" s="155">
        <v>0</v>
      </c>
      <c r="P124" s="155">
        <v>0</v>
      </c>
      <c r="Q124" s="155">
        <v>0</v>
      </c>
      <c r="R124" s="155">
        <v>0</v>
      </c>
      <c r="S124" s="154">
        <v>1</v>
      </c>
      <c r="T124" s="154">
        <v>0</v>
      </c>
      <c r="U124" s="156">
        <v>6</v>
      </c>
      <c r="V124" s="156">
        <v>0</v>
      </c>
      <c r="W124" s="156">
        <v>1</v>
      </c>
      <c r="X124" s="156">
        <v>0</v>
      </c>
      <c r="Y124" s="156">
        <v>0</v>
      </c>
      <c r="Z124" s="156">
        <v>0</v>
      </c>
      <c r="AA124" s="154">
        <v>0</v>
      </c>
      <c r="AB124" s="154">
        <v>0</v>
      </c>
      <c r="AC124" s="167" t="s">
        <v>213</v>
      </c>
      <c r="AD124" s="157" t="s">
        <v>78</v>
      </c>
      <c r="AE124" s="168">
        <v>0</v>
      </c>
      <c r="AF124" s="168">
        <v>0</v>
      </c>
      <c r="AG124" s="168">
        <v>0</v>
      </c>
      <c r="AH124" s="168">
        <v>0</v>
      </c>
      <c r="AI124" s="168">
        <v>0</v>
      </c>
      <c r="AJ124" s="168">
        <v>0</v>
      </c>
      <c r="AK124" s="168">
        <v>0</v>
      </c>
      <c r="AL124" s="160">
        <f t="shared" si="13"/>
        <v>2027</v>
      </c>
      <c r="AM124" s="150"/>
      <c r="AN124" s="150"/>
      <c r="AO124" s="150"/>
    </row>
    <row r="125" spans="1:41" s="166" customFormat="1" ht="31.5">
      <c r="A125" s="151"/>
      <c r="B125" s="151">
        <v>8</v>
      </c>
      <c r="C125" s="151">
        <v>0</v>
      </c>
      <c r="D125" s="151">
        <v>0</v>
      </c>
      <c r="E125" s="152">
        <v>0</v>
      </c>
      <c r="F125" s="152">
        <v>3</v>
      </c>
      <c r="G125" s="152">
        <v>1</v>
      </c>
      <c r="H125" s="152">
        <v>4</v>
      </c>
      <c r="I125" s="153">
        <v>1</v>
      </c>
      <c r="J125" s="154">
        <v>0</v>
      </c>
      <c r="K125" s="154">
        <v>6</v>
      </c>
      <c r="L125" s="155">
        <v>0</v>
      </c>
      <c r="M125" s="155">
        <v>1</v>
      </c>
      <c r="N125" s="155">
        <v>0</v>
      </c>
      <c r="O125" s="155">
        <v>0</v>
      </c>
      <c r="P125" s="155">
        <v>0</v>
      </c>
      <c r="Q125" s="155">
        <v>0</v>
      </c>
      <c r="R125" s="155">
        <v>0</v>
      </c>
      <c r="S125" s="154">
        <v>1</v>
      </c>
      <c r="T125" s="154">
        <v>0</v>
      </c>
      <c r="U125" s="156">
        <v>6</v>
      </c>
      <c r="V125" s="156">
        <v>0</v>
      </c>
      <c r="W125" s="156">
        <v>1</v>
      </c>
      <c r="X125" s="156">
        <v>0</v>
      </c>
      <c r="Y125" s="156">
        <v>0</v>
      </c>
      <c r="Z125" s="156">
        <v>0</v>
      </c>
      <c r="AA125" s="154">
        <v>0</v>
      </c>
      <c r="AB125" s="154">
        <v>1</v>
      </c>
      <c r="AC125" s="79" t="s">
        <v>158</v>
      </c>
      <c r="AD125" s="169" t="s">
        <v>83</v>
      </c>
      <c r="AE125" s="170"/>
      <c r="AF125" s="170"/>
      <c r="AG125" s="170"/>
      <c r="AH125" s="170"/>
      <c r="AI125" s="170"/>
      <c r="AJ125" s="170"/>
      <c r="AK125" s="170"/>
      <c r="AL125" s="160">
        <f t="shared" si="13"/>
        <v>2027</v>
      </c>
      <c r="AM125" s="150"/>
      <c r="AN125" s="150"/>
      <c r="AO125" s="150"/>
    </row>
    <row r="126" spans="1:41" s="166" customFormat="1" ht="30">
      <c r="A126" s="151"/>
      <c r="B126" s="151">
        <v>8</v>
      </c>
      <c r="C126" s="151">
        <v>0</v>
      </c>
      <c r="D126" s="151">
        <v>0</v>
      </c>
      <c r="E126" s="152">
        <v>0</v>
      </c>
      <c r="F126" s="152">
        <v>3</v>
      </c>
      <c r="G126" s="152">
        <v>1</v>
      </c>
      <c r="H126" s="152">
        <v>4</v>
      </c>
      <c r="I126" s="153">
        <v>1</v>
      </c>
      <c r="J126" s="154">
        <v>0</v>
      </c>
      <c r="K126" s="154">
        <v>6</v>
      </c>
      <c r="L126" s="155">
        <v>0</v>
      </c>
      <c r="M126" s="155">
        <v>1</v>
      </c>
      <c r="N126" s="155">
        <v>2</v>
      </c>
      <c r="O126" s="155">
        <v>0</v>
      </c>
      <c r="P126" s="155">
        <v>1</v>
      </c>
      <c r="Q126" s="155">
        <v>1</v>
      </c>
      <c r="R126" s="155">
        <v>0</v>
      </c>
      <c r="S126" s="154">
        <v>1</v>
      </c>
      <c r="T126" s="154">
        <v>0</v>
      </c>
      <c r="U126" s="156">
        <v>6</v>
      </c>
      <c r="V126" s="156">
        <v>0</v>
      </c>
      <c r="W126" s="156">
        <v>1</v>
      </c>
      <c r="X126" s="156">
        <v>1</v>
      </c>
      <c r="Y126" s="156">
        <v>1</v>
      </c>
      <c r="Z126" s="156">
        <v>0</v>
      </c>
      <c r="AA126" s="154">
        <v>0</v>
      </c>
      <c r="AB126" s="154">
        <v>0</v>
      </c>
      <c r="AC126" s="69" t="s">
        <v>165</v>
      </c>
      <c r="AD126" s="169" t="s">
        <v>138</v>
      </c>
      <c r="AE126" s="171">
        <v>1</v>
      </c>
      <c r="AF126" s="171">
        <v>1</v>
      </c>
      <c r="AG126" s="171">
        <v>1</v>
      </c>
      <c r="AH126" s="171">
        <v>1</v>
      </c>
      <c r="AI126" s="171">
        <v>1</v>
      </c>
      <c r="AJ126" s="171">
        <v>1</v>
      </c>
      <c r="AK126" s="171">
        <v>1</v>
      </c>
      <c r="AL126" s="160" t="str">
        <f>$AL$38</f>
        <v>2022-2027</v>
      </c>
      <c r="AM126" s="150"/>
      <c r="AN126" s="150"/>
      <c r="AO126" s="150"/>
    </row>
    <row r="127" spans="1:41" s="166" customFormat="1" ht="29.25" customHeight="1">
      <c r="A127" s="151"/>
      <c r="B127" s="151">
        <v>8</v>
      </c>
      <c r="C127" s="151">
        <v>0</v>
      </c>
      <c r="D127" s="151">
        <v>0</v>
      </c>
      <c r="E127" s="152">
        <v>0</v>
      </c>
      <c r="F127" s="152">
        <v>3</v>
      </c>
      <c r="G127" s="152">
        <v>1</v>
      </c>
      <c r="H127" s="152">
        <v>4</v>
      </c>
      <c r="I127" s="153">
        <v>1</v>
      </c>
      <c r="J127" s="154">
        <v>0</v>
      </c>
      <c r="K127" s="154">
        <v>6</v>
      </c>
      <c r="L127" s="155">
        <v>0</v>
      </c>
      <c r="M127" s="155">
        <v>1</v>
      </c>
      <c r="N127" s="155">
        <v>2</v>
      </c>
      <c r="O127" s="155">
        <v>0</v>
      </c>
      <c r="P127" s="155">
        <v>1</v>
      </c>
      <c r="Q127" s="155">
        <v>1</v>
      </c>
      <c r="R127" s="155">
        <v>0</v>
      </c>
      <c r="S127" s="154">
        <v>1</v>
      </c>
      <c r="T127" s="154">
        <v>0</v>
      </c>
      <c r="U127" s="156">
        <v>6</v>
      </c>
      <c r="V127" s="156">
        <v>0</v>
      </c>
      <c r="W127" s="156">
        <v>1</v>
      </c>
      <c r="X127" s="156">
        <v>1</v>
      </c>
      <c r="Y127" s="156">
        <v>1</v>
      </c>
      <c r="Z127" s="156">
        <v>0</v>
      </c>
      <c r="AA127" s="154">
        <v>0</v>
      </c>
      <c r="AB127" s="154">
        <v>1</v>
      </c>
      <c r="AC127" s="69" t="s">
        <v>159</v>
      </c>
      <c r="AD127" s="169" t="s">
        <v>83</v>
      </c>
      <c r="AE127" s="123">
        <v>100</v>
      </c>
      <c r="AF127" s="123">
        <v>100</v>
      </c>
      <c r="AG127" s="123">
        <v>100</v>
      </c>
      <c r="AH127" s="123">
        <v>100</v>
      </c>
      <c r="AI127" s="123">
        <v>100</v>
      </c>
      <c r="AJ127" s="123">
        <v>100</v>
      </c>
      <c r="AK127" s="123">
        <v>100</v>
      </c>
      <c r="AL127" s="160" t="str">
        <f>$AL$38</f>
        <v>2022-2027</v>
      </c>
      <c r="AM127" s="150"/>
      <c r="AN127" s="150"/>
      <c r="AO127" s="150"/>
    </row>
    <row r="128" spans="1:41" s="173" customFormat="1" ht="31.5">
      <c r="A128" s="151"/>
      <c r="B128" s="151">
        <v>8</v>
      </c>
      <c r="C128" s="151">
        <v>0</v>
      </c>
      <c r="D128" s="151">
        <v>0</v>
      </c>
      <c r="E128" s="152">
        <v>0</v>
      </c>
      <c r="F128" s="152">
        <v>3</v>
      </c>
      <c r="G128" s="152">
        <v>1</v>
      </c>
      <c r="H128" s="152">
        <v>4</v>
      </c>
      <c r="I128" s="153">
        <v>1</v>
      </c>
      <c r="J128" s="154">
        <v>0</v>
      </c>
      <c r="K128" s="154">
        <v>6</v>
      </c>
      <c r="L128" s="155">
        <v>0</v>
      </c>
      <c r="M128" s="155">
        <v>2</v>
      </c>
      <c r="N128" s="155">
        <v>2</v>
      </c>
      <c r="O128" s="155">
        <v>0</v>
      </c>
      <c r="P128" s="155">
        <v>1</v>
      </c>
      <c r="Q128" s="155">
        <v>2</v>
      </c>
      <c r="R128" s="155">
        <v>0</v>
      </c>
      <c r="S128" s="154">
        <v>1</v>
      </c>
      <c r="T128" s="154">
        <v>0</v>
      </c>
      <c r="U128" s="156">
        <v>6</v>
      </c>
      <c r="V128" s="156">
        <v>0</v>
      </c>
      <c r="W128" s="156">
        <v>1</v>
      </c>
      <c r="X128" s="156">
        <v>1</v>
      </c>
      <c r="Y128" s="156">
        <v>2</v>
      </c>
      <c r="Z128" s="156">
        <v>0</v>
      </c>
      <c r="AA128" s="154">
        <v>0</v>
      </c>
      <c r="AB128" s="154">
        <v>0</v>
      </c>
      <c r="AC128" s="79" t="s">
        <v>166</v>
      </c>
      <c r="AD128" s="157" t="s">
        <v>138</v>
      </c>
      <c r="AE128" s="172">
        <v>1</v>
      </c>
      <c r="AF128" s="172">
        <v>1</v>
      </c>
      <c r="AG128" s="172">
        <v>1</v>
      </c>
      <c r="AH128" s="172">
        <v>1</v>
      </c>
      <c r="AI128" s="172">
        <v>1</v>
      </c>
      <c r="AJ128" s="172">
        <v>1</v>
      </c>
      <c r="AK128" s="172">
        <v>1</v>
      </c>
      <c r="AL128" s="160" t="str">
        <f>$AL$38</f>
        <v>2022-2027</v>
      </c>
      <c r="AM128" s="151"/>
      <c r="AN128" s="151"/>
      <c r="AO128" s="151"/>
    </row>
    <row r="129" spans="1:41" s="173" customFormat="1" ht="30">
      <c r="A129" s="151"/>
      <c r="B129" s="151">
        <v>8</v>
      </c>
      <c r="C129" s="151">
        <v>0</v>
      </c>
      <c r="D129" s="151">
        <v>0</v>
      </c>
      <c r="E129" s="152">
        <v>0</v>
      </c>
      <c r="F129" s="152">
        <v>3</v>
      </c>
      <c r="G129" s="152">
        <v>1</v>
      </c>
      <c r="H129" s="152">
        <v>4</v>
      </c>
      <c r="I129" s="153">
        <v>1</v>
      </c>
      <c r="J129" s="154">
        <v>0</v>
      </c>
      <c r="K129" s="154">
        <v>6</v>
      </c>
      <c r="L129" s="155">
        <v>0</v>
      </c>
      <c r="M129" s="155">
        <v>2</v>
      </c>
      <c r="N129" s="155">
        <v>2</v>
      </c>
      <c r="O129" s="155">
        <v>0</v>
      </c>
      <c r="P129" s="155">
        <v>1</v>
      </c>
      <c r="Q129" s="155">
        <v>2</v>
      </c>
      <c r="R129" s="155">
        <v>0</v>
      </c>
      <c r="S129" s="154">
        <v>1</v>
      </c>
      <c r="T129" s="154">
        <v>0</v>
      </c>
      <c r="U129" s="156">
        <v>6</v>
      </c>
      <c r="V129" s="156">
        <v>0</v>
      </c>
      <c r="W129" s="156">
        <v>1</v>
      </c>
      <c r="X129" s="156">
        <v>1</v>
      </c>
      <c r="Y129" s="156">
        <v>2</v>
      </c>
      <c r="Z129" s="156">
        <v>0</v>
      </c>
      <c r="AA129" s="154">
        <v>0</v>
      </c>
      <c r="AB129" s="154">
        <v>1</v>
      </c>
      <c r="AC129" s="69" t="s">
        <v>160</v>
      </c>
      <c r="AD129" s="169" t="s">
        <v>83</v>
      </c>
      <c r="AE129" s="123">
        <v>100</v>
      </c>
      <c r="AF129" s="123">
        <v>100</v>
      </c>
      <c r="AG129" s="123">
        <v>100</v>
      </c>
      <c r="AH129" s="123">
        <v>100</v>
      </c>
      <c r="AI129" s="123">
        <v>100</v>
      </c>
      <c r="AJ129" s="123">
        <v>100</v>
      </c>
      <c r="AK129" s="123">
        <v>100</v>
      </c>
      <c r="AL129" s="160" t="str">
        <f>$AL$38</f>
        <v>2022-2027</v>
      </c>
      <c r="AM129" s="151"/>
      <c r="AN129" s="151"/>
      <c r="AO129" s="151"/>
    </row>
    <row r="130" spans="1:41" s="194" customFormat="1" ht="19.5" customHeight="1">
      <c r="A130" s="181"/>
      <c r="B130" s="182">
        <v>8</v>
      </c>
      <c r="C130" s="182">
        <v>0</v>
      </c>
      <c r="D130" s="182">
        <v>0</v>
      </c>
      <c r="E130" s="183">
        <v>0</v>
      </c>
      <c r="F130" s="183">
        <v>3</v>
      </c>
      <c r="G130" s="183">
        <v>1</v>
      </c>
      <c r="H130" s="183">
        <v>4</v>
      </c>
      <c r="I130" s="184">
        <v>1</v>
      </c>
      <c r="J130" s="185">
        <v>0</v>
      </c>
      <c r="K130" s="185">
        <v>7</v>
      </c>
      <c r="L130" s="186">
        <v>0</v>
      </c>
      <c r="M130" s="186">
        <v>0</v>
      </c>
      <c r="N130" s="186">
        <v>0</v>
      </c>
      <c r="O130" s="186">
        <v>0</v>
      </c>
      <c r="P130" s="186">
        <v>0</v>
      </c>
      <c r="Q130" s="186">
        <v>0</v>
      </c>
      <c r="R130" s="186">
        <v>0</v>
      </c>
      <c r="S130" s="185">
        <v>0</v>
      </c>
      <c r="T130" s="185">
        <v>0</v>
      </c>
      <c r="U130" s="187">
        <v>0</v>
      </c>
      <c r="V130" s="187">
        <v>0</v>
      </c>
      <c r="W130" s="187">
        <v>0</v>
      </c>
      <c r="X130" s="187">
        <v>0</v>
      </c>
      <c r="Y130" s="187">
        <v>0</v>
      </c>
      <c r="Z130" s="187">
        <v>0</v>
      </c>
      <c r="AA130" s="185">
        <v>0</v>
      </c>
      <c r="AB130" s="185">
        <v>0</v>
      </c>
      <c r="AC130" s="188" t="s">
        <v>151</v>
      </c>
      <c r="AD130" s="189" t="s">
        <v>78</v>
      </c>
      <c r="AE130" s="190">
        <v>0</v>
      </c>
      <c r="AF130" s="190">
        <v>0</v>
      </c>
      <c r="AG130" s="190">
        <v>0</v>
      </c>
      <c r="AH130" s="190">
        <v>0</v>
      </c>
      <c r="AI130" s="190">
        <v>0</v>
      </c>
      <c r="AJ130" s="190">
        <v>0</v>
      </c>
      <c r="AK130" s="191">
        <v>0</v>
      </c>
      <c r="AL130" s="192">
        <f t="shared" si="13"/>
        <v>2027</v>
      </c>
      <c r="AM130" s="193"/>
      <c r="AN130" s="193"/>
      <c r="AO130" s="193"/>
    </row>
    <row r="131" spans="1:41" s="166" customFormat="1" ht="31.5">
      <c r="A131" s="151"/>
      <c r="B131" s="151">
        <v>8</v>
      </c>
      <c r="C131" s="151">
        <v>0</v>
      </c>
      <c r="D131" s="151">
        <v>0</v>
      </c>
      <c r="E131" s="152">
        <v>0</v>
      </c>
      <c r="F131" s="152">
        <v>3</v>
      </c>
      <c r="G131" s="152">
        <v>1</v>
      </c>
      <c r="H131" s="152">
        <v>4</v>
      </c>
      <c r="I131" s="153">
        <v>1</v>
      </c>
      <c r="J131" s="154">
        <v>0</v>
      </c>
      <c r="K131" s="154">
        <v>7</v>
      </c>
      <c r="L131" s="155">
        <v>0</v>
      </c>
      <c r="M131" s="155">
        <v>1</v>
      </c>
      <c r="N131" s="155">
        <v>0</v>
      </c>
      <c r="O131" s="155">
        <v>0</v>
      </c>
      <c r="P131" s="155">
        <v>0</v>
      </c>
      <c r="Q131" s="155">
        <v>0</v>
      </c>
      <c r="R131" s="155">
        <v>0</v>
      </c>
      <c r="S131" s="154">
        <v>1</v>
      </c>
      <c r="T131" s="154">
        <v>0</v>
      </c>
      <c r="U131" s="156">
        <v>7</v>
      </c>
      <c r="V131" s="156">
        <v>0</v>
      </c>
      <c r="W131" s="156">
        <v>1</v>
      </c>
      <c r="X131" s="156">
        <v>0</v>
      </c>
      <c r="Y131" s="156">
        <v>0</v>
      </c>
      <c r="Z131" s="156">
        <v>0</v>
      </c>
      <c r="AA131" s="154">
        <v>0</v>
      </c>
      <c r="AB131" s="154">
        <v>0</v>
      </c>
      <c r="AC131" s="167" t="s">
        <v>214</v>
      </c>
      <c r="AD131" s="157" t="s">
        <v>78</v>
      </c>
      <c r="AE131" s="168">
        <v>0</v>
      </c>
      <c r="AF131" s="168">
        <v>0</v>
      </c>
      <c r="AG131" s="168">
        <v>0</v>
      </c>
      <c r="AH131" s="168">
        <v>0</v>
      </c>
      <c r="AI131" s="168">
        <v>0</v>
      </c>
      <c r="AJ131" s="168">
        <v>0</v>
      </c>
      <c r="AK131" s="168">
        <v>0</v>
      </c>
      <c r="AL131" s="160">
        <f t="shared" si="13"/>
        <v>2027</v>
      </c>
      <c r="AM131" s="150"/>
      <c r="AN131" s="150"/>
      <c r="AO131" s="150"/>
    </row>
    <row r="132" spans="1:41" s="166" customFormat="1" ht="31.5">
      <c r="A132" s="151"/>
      <c r="B132" s="151">
        <v>8</v>
      </c>
      <c r="C132" s="151">
        <v>0</v>
      </c>
      <c r="D132" s="151">
        <v>0</v>
      </c>
      <c r="E132" s="152">
        <v>0</v>
      </c>
      <c r="F132" s="152">
        <v>3</v>
      </c>
      <c r="G132" s="152">
        <v>1</v>
      </c>
      <c r="H132" s="152">
        <v>4</v>
      </c>
      <c r="I132" s="153">
        <v>1</v>
      </c>
      <c r="J132" s="154">
        <v>0</v>
      </c>
      <c r="K132" s="154">
        <v>7</v>
      </c>
      <c r="L132" s="155">
        <v>0</v>
      </c>
      <c r="M132" s="155">
        <v>1</v>
      </c>
      <c r="N132" s="155">
        <v>0</v>
      </c>
      <c r="O132" s="155">
        <v>0</v>
      </c>
      <c r="P132" s="155">
        <v>0</v>
      </c>
      <c r="Q132" s="155">
        <v>0</v>
      </c>
      <c r="R132" s="155">
        <v>0</v>
      </c>
      <c r="S132" s="154">
        <v>1</v>
      </c>
      <c r="T132" s="154">
        <v>0</v>
      </c>
      <c r="U132" s="156">
        <v>7</v>
      </c>
      <c r="V132" s="156">
        <v>0</v>
      </c>
      <c r="W132" s="156">
        <v>1</v>
      </c>
      <c r="X132" s="156">
        <v>0</v>
      </c>
      <c r="Y132" s="156">
        <v>0</v>
      </c>
      <c r="Z132" s="156">
        <v>0</v>
      </c>
      <c r="AA132" s="154">
        <v>0</v>
      </c>
      <c r="AB132" s="154">
        <v>1</v>
      </c>
      <c r="AC132" s="79" t="s">
        <v>156</v>
      </c>
      <c r="AD132" s="169" t="s">
        <v>83</v>
      </c>
      <c r="AE132" s="170">
        <v>100</v>
      </c>
      <c r="AF132" s="170">
        <v>100</v>
      </c>
      <c r="AG132" s="170">
        <v>100</v>
      </c>
      <c r="AH132" s="170">
        <v>100</v>
      </c>
      <c r="AI132" s="170">
        <v>100</v>
      </c>
      <c r="AJ132" s="170">
        <v>100</v>
      </c>
      <c r="AK132" s="170">
        <v>100</v>
      </c>
      <c r="AL132" s="160">
        <f t="shared" si="13"/>
        <v>2027</v>
      </c>
      <c r="AM132" s="150"/>
      <c r="AN132" s="150"/>
      <c r="AO132" s="150"/>
    </row>
    <row r="133" spans="1:41" s="166" customFormat="1" ht="45">
      <c r="A133" s="151"/>
      <c r="B133" s="151">
        <v>8</v>
      </c>
      <c r="C133" s="151">
        <v>0</v>
      </c>
      <c r="D133" s="151">
        <v>0</v>
      </c>
      <c r="E133" s="152">
        <v>0</v>
      </c>
      <c r="F133" s="152">
        <v>3</v>
      </c>
      <c r="G133" s="152">
        <v>1</v>
      </c>
      <c r="H133" s="152">
        <v>4</v>
      </c>
      <c r="I133" s="153">
        <v>1</v>
      </c>
      <c r="J133" s="154">
        <v>0</v>
      </c>
      <c r="K133" s="154">
        <v>7</v>
      </c>
      <c r="L133" s="155">
        <v>0</v>
      </c>
      <c r="M133" s="155">
        <v>1</v>
      </c>
      <c r="N133" s="155">
        <v>2</v>
      </c>
      <c r="O133" s="155">
        <v>0</v>
      </c>
      <c r="P133" s="155">
        <v>1</v>
      </c>
      <c r="Q133" s="155">
        <v>1</v>
      </c>
      <c r="R133" s="155">
        <v>0</v>
      </c>
      <c r="S133" s="154">
        <v>1</v>
      </c>
      <c r="T133" s="154">
        <v>0</v>
      </c>
      <c r="U133" s="156">
        <v>7</v>
      </c>
      <c r="V133" s="156">
        <v>0</v>
      </c>
      <c r="W133" s="156">
        <v>1</v>
      </c>
      <c r="X133" s="156">
        <v>1</v>
      </c>
      <c r="Y133" s="156">
        <v>1</v>
      </c>
      <c r="Z133" s="156">
        <v>0</v>
      </c>
      <c r="AA133" s="154">
        <v>0</v>
      </c>
      <c r="AB133" s="154">
        <v>0</v>
      </c>
      <c r="AC133" s="69" t="s">
        <v>167</v>
      </c>
      <c r="AD133" s="169" t="s">
        <v>138</v>
      </c>
      <c r="AE133" s="171">
        <v>1</v>
      </c>
      <c r="AF133" s="171">
        <v>1</v>
      </c>
      <c r="AG133" s="171">
        <v>1</v>
      </c>
      <c r="AH133" s="171">
        <v>1</v>
      </c>
      <c r="AI133" s="171">
        <v>1</v>
      </c>
      <c r="AJ133" s="171">
        <v>1</v>
      </c>
      <c r="AK133" s="171">
        <v>1</v>
      </c>
      <c r="AL133" s="160" t="str">
        <f>$AL$38</f>
        <v>2022-2027</v>
      </c>
      <c r="AM133" s="150"/>
      <c r="AN133" s="150"/>
      <c r="AO133" s="150"/>
    </row>
    <row r="134" spans="1:41" s="166" customFormat="1" ht="29.25" customHeight="1">
      <c r="A134" s="151"/>
      <c r="B134" s="151">
        <v>8</v>
      </c>
      <c r="C134" s="151">
        <v>0</v>
      </c>
      <c r="D134" s="151">
        <v>0</v>
      </c>
      <c r="E134" s="152">
        <v>0</v>
      </c>
      <c r="F134" s="152">
        <v>3</v>
      </c>
      <c r="G134" s="152">
        <v>1</v>
      </c>
      <c r="H134" s="152">
        <v>4</v>
      </c>
      <c r="I134" s="153">
        <v>1</v>
      </c>
      <c r="J134" s="154">
        <v>0</v>
      </c>
      <c r="K134" s="154">
        <v>7</v>
      </c>
      <c r="L134" s="155">
        <v>0</v>
      </c>
      <c r="M134" s="155">
        <v>1</v>
      </c>
      <c r="N134" s="155">
        <v>2</v>
      </c>
      <c r="O134" s="155">
        <v>0</v>
      </c>
      <c r="P134" s="155">
        <v>1</v>
      </c>
      <c r="Q134" s="155">
        <v>1</v>
      </c>
      <c r="R134" s="155">
        <v>0</v>
      </c>
      <c r="S134" s="154">
        <v>1</v>
      </c>
      <c r="T134" s="154">
        <v>0</v>
      </c>
      <c r="U134" s="156">
        <v>7</v>
      </c>
      <c r="V134" s="156">
        <v>0</v>
      </c>
      <c r="W134" s="156">
        <v>1</v>
      </c>
      <c r="X134" s="156">
        <v>1</v>
      </c>
      <c r="Y134" s="156">
        <v>1</v>
      </c>
      <c r="Z134" s="156">
        <v>0</v>
      </c>
      <c r="AA134" s="154">
        <v>0</v>
      </c>
      <c r="AB134" s="154">
        <v>1</v>
      </c>
      <c r="AC134" s="69" t="s">
        <v>155</v>
      </c>
      <c r="AD134" s="169" t="s">
        <v>154</v>
      </c>
      <c r="AE134" s="123">
        <v>2</v>
      </c>
      <c r="AF134" s="123">
        <v>2</v>
      </c>
      <c r="AG134" s="123">
        <v>2</v>
      </c>
      <c r="AH134" s="123">
        <v>2</v>
      </c>
      <c r="AI134" s="123">
        <v>2</v>
      </c>
      <c r="AJ134" s="123">
        <v>2</v>
      </c>
      <c r="AK134" s="123">
        <v>2</v>
      </c>
      <c r="AL134" s="160" t="str">
        <f>$AL$38</f>
        <v>2022-2027</v>
      </c>
      <c r="AM134" s="150"/>
      <c r="AN134" s="150"/>
      <c r="AO134" s="150"/>
    </row>
    <row r="135" spans="1:41" s="173" customFormat="1" ht="29.25" customHeight="1">
      <c r="A135" s="151"/>
      <c r="B135" s="151">
        <v>8</v>
      </c>
      <c r="C135" s="151">
        <v>0</v>
      </c>
      <c r="D135" s="151">
        <v>0</v>
      </c>
      <c r="E135" s="152">
        <v>0</v>
      </c>
      <c r="F135" s="152">
        <v>3</v>
      </c>
      <c r="G135" s="152">
        <v>1</v>
      </c>
      <c r="H135" s="152">
        <v>4</v>
      </c>
      <c r="I135" s="153">
        <v>1</v>
      </c>
      <c r="J135" s="154">
        <v>0</v>
      </c>
      <c r="K135" s="154">
        <v>7</v>
      </c>
      <c r="L135" s="155">
        <v>0</v>
      </c>
      <c r="M135" s="155">
        <v>2</v>
      </c>
      <c r="N135" s="155">
        <v>0</v>
      </c>
      <c r="O135" s="155">
        <v>0</v>
      </c>
      <c r="P135" s="155">
        <v>0</v>
      </c>
      <c r="Q135" s="155">
        <v>0</v>
      </c>
      <c r="R135" s="155">
        <v>0</v>
      </c>
      <c r="S135" s="154">
        <v>1</v>
      </c>
      <c r="T135" s="154">
        <v>0</v>
      </c>
      <c r="U135" s="156">
        <v>7</v>
      </c>
      <c r="V135" s="156">
        <v>0</v>
      </c>
      <c r="W135" s="156">
        <v>1</v>
      </c>
      <c r="X135" s="156">
        <v>1</v>
      </c>
      <c r="Y135" s="156">
        <v>1</v>
      </c>
      <c r="Z135" s="156">
        <v>0</v>
      </c>
      <c r="AA135" s="154">
        <v>0</v>
      </c>
      <c r="AB135" s="154">
        <v>2</v>
      </c>
      <c r="AC135" s="79" t="s">
        <v>153</v>
      </c>
      <c r="AD135" s="169" t="s">
        <v>138</v>
      </c>
      <c r="AE135" s="174">
        <v>0</v>
      </c>
      <c r="AF135" s="174">
        <v>0</v>
      </c>
      <c r="AG135" s="174">
        <v>0</v>
      </c>
      <c r="AH135" s="174">
        <v>0</v>
      </c>
      <c r="AI135" s="174">
        <v>0</v>
      </c>
      <c r="AJ135" s="174">
        <v>0</v>
      </c>
      <c r="AK135" s="174">
        <v>0</v>
      </c>
      <c r="AL135" s="160" t="str">
        <f>$AL$38</f>
        <v>2022-2027</v>
      </c>
      <c r="AM135" s="151"/>
      <c r="AN135" s="151"/>
      <c r="AO135" s="151"/>
    </row>
    <row r="136" spans="1:41" s="173" customFormat="1" ht="30">
      <c r="A136" s="151"/>
      <c r="B136" s="151">
        <v>8</v>
      </c>
      <c r="C136" s="151">
        <v>0</v>
      </c>
      <c r="D136" s="151">
        <v>0</v>
      </c>
      <c r="E136" s="152">
        <v>0</v>
      </c>
      <c r="F136" s="152">
        <v>3</v>
      </c>
      <c r="G136" s="152">
        <v>1</v>
      </c>
      <c r="H136" s="152">
        <v>4</v>
      </c>
      <c r="I136" s="153">
        <v>1</v>
      </c>
      <c r="J136" s="154">
        <v>0</v>
      </c>
      <c r="K136" s="154">
        <v>7</v>
      </c>
      <c r="L136" s="155">
        <v>0</v>
      </c>
      <c r="M136" s="155">
        <v>2</v>
      </c>
      <c r="N136" s="155">
        <v>2</v>
      </c>
      <c r="O136" s="155">
        <v>0</v>
      </c>
      <c r="P136" s="155">
        <v>1</v>
      </c>
      <c r="Q136" s="155">
        <v>2</v>
      </c>
      <c r="R136" s="155">
        <v>0</v>
      </c>
      <c r="S136" s="154">
        <v>1</v>
      </c>
      <c r="T136" s="154">
        <v>0</v>
      </c>
      <c r="U136" s="156">
        <v>7</v>
      </c>
      <c r="V136" s="156">
        <v>0</v>
      </c>
      <c r="W136" s="156">
        <v>1</v>
      </c>
      <c r="X136" s="156">
        <v>1</v>
      </c>
      <c r="Y136" s="156">
        <v>2</v>
      </c>
      <c r="Z136" s="156">
        <v>0</v>
      </c>
      <c r="AA136" s="154">
        <v>0</v>
      </c>
      <c r="AB136" s="154">
        <v>0</v>
      </c>
      <c r="AC136" s="69" t="s">
        <v>168</v>
      </c>
      <c r="AD136" s="157" t="s">
        <v>138</v>
      </c>
      <c r="AE136" s="172">
        <v>1</v>
      </c>
      <c r="AF136" s="172">
        <v>1</v>
      </c>
      <c r="AG136" s="172">
        <v>1</v>
      </c>
      <c r="AH136" s="172">
        <v>1</v>
      </c>
      <c r="AI136" s="172">
        <v>1</v>
      </c>
      <c r="AJ136" s="172">
        <v>1</v>
      </c>
      <c r="AK136" s="172">
        <v>1</v>
      </c>
      <c r="AL136" s="160" t="str">
        <f>$AL$38</f>
        <v>2022-2027</v>
      </c>
      <c r="AM136" s="151"/>
      <c r="AN136" s="151"/>
      <c r="AO136" s="151"/>
    </row>
    <row r="137" spans="1:41" s="173" customFormat="1" ht="37.5" customHeight="1">
      <c r="A137" s="151"/>
      <c r="B137" s="151">
        <v>8</v>
      </c>
      <c r="C137" s="151">
        <v>0</v>
      </c>
      <c r="D137" s="151">
        <v>0</v>
      </c>
      <c r="E137" s="152">
        <v>0</v>
      </c>
      <c r="F137" s="152">
        <v>3</v>
      </c>
      <c r="G137" s="152">
        <v>1</v>
      </c>
      <c r="H137" s="152">
        <v>4</v>
      </c>
      <c r="I137" s="153">
        <v>1</v>
      </c>
      <c r="J137" s="154">
        <v>0</v>
      </c>
      <c r="K137" s="154">
        <v>7</v>
      </c>
      <c r="L137" s="155">
        <v>0</v>
      </c>
      <c r="M137" s="155">
        <v>2</v>
      </c>
      <c r="N137" s="155">
        <v>2</v>
      </c>
      <c r="O137" s="155">
        <v>0</v>
      </c>
      <c r="P137" s="155">
        <v>1</v>
      </c>
      <c r="Q137" s="155">
        <v>2</v>
      </c>
      <c r="R137" s="155">
        <v>0</v>
      </c>
      <c r="S137" s="154">
        <v>1</v>
      </c>
      <c r="T137" s="154">
        <v>0</v>
      </c>
      <c r="U137" s="156">
        <v>7</v>
      </c>
      <c r="V137" s="156">
        <v>0</v>
      </c>
      <c r="W137" s="156">
        <v>1</v>
      </c>
      <c r="X137" s="156">
        <v>1</v>
      </c>
      <c r="Y137" s="156">
        <v>2</v>
      </c>
      <c r="Z137" s="156">
        <v>0</v>
      </c>
      <c r="AA137" s="154">
        <v>0</v>
      </c>
      <c r="AB137" s="154">
        <v>1</v>
      </c>
      <c r="AC137" s="79" t="s">
        <v>152</v>
      </c>
      <c r="AD137" s="169" t="s">
        <v>80</v>
      </c>
      <c r="AE137" s="170">
        <v>2</v>
      </c>
      <c r="AF137" s="170">
        <v>2</v>
      </c>
      <c r="AG137" s="170">
        <v>2</v>
      </c>
      <c r="AH137" s="170">
        <v>2</v>
      </c>
      <c r="AI137" s="170">
        <v>2</v>
      </c>
      <c r="AJ137" s="170">
        <v>2</v>
      </c>
      <c r="AK137" s="170">
        <v>2</v>
      </c>
      <c r="AL137" s="160">
        <f t="shared" si="13"/>
        <v>2027</v>
      </c>
      <c r="AM137" s="151"/>
      <c r="AN137" s="151"/>
      <c r="AO137" s="151"/>
    </row>
    <row r="138" spans="1:41" s="203" customFormat="1" ht="31.5">
      <c r="A138" s="195"/>
      <c r="B138" s="195">
        <v>8</v>
      </c>
      <c r="C138" s="195">
        <v>0</v>
      </c>
      <c r="D138" s="195">
        <v>0</v>
      </c>
      <c r="E138" s="196">
        <v>0</v>
      </c>
      <c r="F138" s="196">
        <v>3</v>
      </c>
      <c r="G138" s="196">
        <v>1</v>
      </c>
      <c r="H138" s="196">
        <v>0</v>
      </c>
      <c r="I138" s="197">
        <v>1</v>
      </c>
      <c r="J138" s="198">
        <v>0</v>
      </c>
      <c r="K138" s="198">
        <v>8</v>
      </c>
      <c r="L138" s="199">
        <v>0</v>
      </c>
      <c r="M138" s="199">
        <v>0</v>
      </c>
      <c r="N138" s="199">
        <v>0</v>
      </c>
      <c r="O138" s="199">
        <v>0</v>
      </c>
      <c r="P138" s="199">
        <v>0</v>
      </c>
      <c r="Q138" s="199">
        <v>0</v>
      </c>
      <c r="R138" s="199">
        <v>0</v>
      </c>
      <c r="S138" s="198">
        <v>1</v>
      </c>
      <c r="T138" s="198">
        <v>0</v>
      </c>
      <c r="U138" s="200">
        <v>8</v>
      </c>
      <c r="V138" s="200">
        <v>0</v>
      </c>
      <c r="W138" s="200">
        <v>1</v>
      </c>
      <c r="X138" s="200">
        <v>0</v>
      </c>
      <c r="Y138" s="200">
        <v>0</v>
      </c>
      <c r="Z138" s="200">
        <v>0</v>
      </c>
      <c r="AA138" s="198">
        <v>0</v>
      </c>
      <c r="AB138" s="198">
        <v>0</v>
      </c>
      <c r="AC138" s="188" t="s">
        <v>217</v>
      </c>
      <c r="AD138" s="201" t="s">
        <v>78</v>
      </c>
      <c r="AE138" s="202">
        <f>AE139+AE143</f>
        <v>2806403.9</v>
      </c>
      <c r="AF138" s="202">
        <f>AF139</f>
        <v>1686530</v>
      </c>
      <c r="AG138" s="202">
        <f>AG139</f>
        <v>1686530</v>
      </c>
      <c r="AH138" s="202">
        <f>AH139</f>
        <v>1686530</v>
      </c>
      <c r="AI138" s="202">
        <f>AI139</f>
        <v>1686530</v>
      </c>
      <c r="AJ138" s="202">
        <f>AJ139</f>
        <v>1686530</v>
      </c>
      <c r="AK138" s="202">
        <f>AK139+AK143</f>
        <v>11239053.9</v>
      </c>
      <c r="AL138" s="207">
        <v>2027</v>
      </c>
      <c r="AM138" s="195"/>
      <c r="AN138" s="195"/>
      <c r="AO138" s="195"/>
    </row>
    <row r="139" spans="1:41" s="219" customFormat="1" ht="15.75">
      <c r="A139" s="209"/>
      <c r="B139" s="209">
        <v>8</v>
      </c>
      <c r="C139" s="209">
        <v>0</v>
      </c>
      <c r="D139" s="209">
        <v>0</v>
      </c>
      <c r="E139" s="210">
        <v>0</v>
      </c>
      <c r="F139" s="210">
        <v>3</v>
      </c>
      <c r="G139" s="210">
        <v>1</v>
      </c>
      <c r="H139" s="210">
        <v>0</v>
      </c>
      <c r="I139" s="211">
        <v>1</v>
      </c>
      <c r="J139" s="212">
        <v>0</v>
      </c>
      <c r="K139" s="212">
        <v>8</v>
      </c>
      <c r="L139" s="213">
        <v>0</v>
      </c>
      <c r="M139" s="213">
        <v>1</v>
      </c>
      <c r="N139" s="213">
        <v>0</v>
      </c>
      <c r="O139" s="213">
        <v>0</v>
      </c>
      <c r="P139" s="213">
        <v>0</v>
      </c>
      <c r="Q139" s="213">
        <v>0</v>
      </c>
      <c r="R139" s="213">
        <v>0</v>
      </c>
      <c r="S139" s="212">
        <v>1</v>
      </c>
      <c r="T139" s="212">
        <v>0</v>
      </c>
      <c r="U139" s="214">
        <v>8</v>
      </c>
      <c r="V139" s="214">
        <v>0</v>
      </c>
      <c r="W139" s="214">
        <v>1</v>
      </c>
      <c r="X139" s="214">
        <v>0</v>
      </c>
      <c r="Y139" s="214">
        <v>0</v>
      </c>
      <c r="Z139" s="214">
        <v>0</v>
      </c>
      <c r="AA139" s="212">
        <v>0</v>
      </c>
      <c r="AB139" s="212">
        <v>0</v>
      </c>
      <c r="AC139" s="227" t="s">
        <v>218</v>
      </c>
      <c r="AD139" s="216" t="s">
        <v>78</v>
      </c>
      <c r="AE139" s="217">
        <f aca="true" t="shared" si="14" ref="AE139:AK139">AE141</f>
        <v>2786530</v>
      </c>
      <c r="AF139" s="217">
        <f t="shared" si="14"/>
        <v>1686530</v>
      </c>
      <c r="AG139" s="217">
        <f t="shared" si="14"/>
        <v>1686530</v>
      </c>
      <c r="AH139" s="217">
        <f t="shared" si="14"/>
        <v>1686530</v>
      </c>
      <c r="AI139" s="217">
        <f t="shared" si="14"/>
        <v>1686530</v>
      </c>
      <c r="AJ139" s="217">
        <f t="shared" si="14"/>
        <v>1686530</v>
      </c>
      <c r="AK139" s="217">
        <f t="shared" si="14"/>
        <v>11219180</v>
      </c>
      <c r="AL139" s="218">
        <v>2027</v>
      </c>
      <c r="AM139" s="209"/>
      <c r="AN139" s="209"/>
      <c r="AO139" s="209"/>
    </row>
    <row r="140" spans="1:41" s="173" customFormat="1" ht="25.5">
      <c r="A140" s="151"/>
      <c r="B140" s="151">
        <v>8</v>
      </c>
      <c r="C140" s="151">
        <v>0</v>
      </c>
      <c r="D140" s="151">
        <v>0</v>
      </c>
      <c r="E140" s="152">
        <v>0</v>
      </c>
      <c r="F140" s="152">
        <v>3</v>
      </c>
      <c r="G140" s="152">
        <v>1</v>
      </c>
      <c r="H140" s="152">
        <v>0</v>
      </c>
      <c r="I140" s="153">
        <v>1</v>
      </c>
      <c r="J140" s="154">
        <v>0</v>
      </c>
      <c r="K140" s="154">
        <v>8</v>
      </c>
      <c r="L140" s="155">
        <v>0</v>
      </c>
      <c r="M140" s="155">
        <v>1</v>
      </c>
      <c r="N140" s="155">
        <v>0</v>
      </c>
      <c r="O140" s="155">
        <v>0</v>
      </c>
      <c r="P140" s="155">
        <v>0</v>
      </c>
      <c r="Q140" s="155">
        <v>0</v>
      </c>
      <c r="R140" s="155">
        <v>0</v>
      </c>
      <c r="S140" s="154">
        <v>1</v>
      </c>
      <c r="T140" s="154">
        <v>0</v>
      </c>
      <c r="U140" s="156">
        <v>8</v>
      </c>
      <c r="V140" s="156">
        <v>0</v>
      </c>
      <c r="W140" s="156">
        <v>1</v>
      </c>
      <c r="X140" s="156">
        <v>0</v>
      </c>
      <c r="Y140" s="156">
        <v>0</v>
      </c>
      <c r="Z140" s="156">
        <v>0</v>
      </c>
      <c r="AA140" s="154">
        <v>0</v>
      </c>
      <c r="AB140" s="154">
        <v>1</v>
      </c>
      <c r="AC140" s="167" t="s">
        <v>220</v>
      </c>
      <c r="AD140" s="169" t="str">
        <f aca="true" t="shared" si="15" ref="AD140:AL140">AD136</f>
        <v>да - 1, нет - 0</v>
      </c>
      <c r="AE140" s="169">
        <f t="shared" si="15"/>
        <v>1</v>
      </c>
      <c r="AF140" s="169">
        <f t="shared" si="15"/>
        <v>1</v>
      </c>
      <c r="AG140" s="169">
        <f t="shared" si="15"/>
        <v>1</v>
      </c>
      <c r="AH140" s="169">
        <f t="shared" si="15"/>
        <v>1</v>
      </c>
      <c r="AI140" s="169">
        <f t="shared" si="15"/>
        <v>1</v>
      </c>
      <c r="AJ140" s="169">
        <f t="shared" si="15"/>
        <v>1</v>
      </c>
      <c r="AK140" s="169">
        <f t="shared" si="15"/>
        <v>1</v>
      </c>
      <c r="AL140" s="160" t="str">
        <f t="shared" si="15"/>
        <v>2022-2027</v>
      </c>
      <c r="AM140" s="151"/>
      <c r="AN140" s="151"/>
      <c r="AO140" s="151"/>
    </row>
    <row r="141" spans="1:41" s="219" customFormat="1" ht="15.75">
      <c r="A141" s="209"/>
      <c r="B141" s="209">
        <v>8</v>
      </c>
      <c r="C141" s="209">
        <v>0</v>
      </c>
      <c r="D141" s="209">
        <v>0</v>
      </c>
      <c r="E141" s="210">
        <v>0</v>
      </c>
      <c r="F141" s="210">
        <v>3</v>
      </c>
      <c r="G141" s="210">
        <v>1</v>
      </c>
      <c r="H141" s="210">
        <v>0</v>
      </c>
      <c r="I141" s="211">
        <v>1</v>
      </c>
      <c r="J141" s="212">
        <v>0</v>
      </c>
      <c r="K141" s="212">
        <v>8</v>
      </c>
      <c r="L141" s="213">
        <v>0</v>
      </c>
      <c r="M141" s="213">
        <v>1</v>
      </c>
      <c r="N141" s="213">
        <v>2</v>
      </c>
      <c r="O141" s="213">
        <v>0</v>
      </c>
      <c r="P141" s="213">
        <v>1</v>
      </c>
      <c r="Q141" s="213">
        <v>1</v>
      </c>
      <c r="R141" s="213">
        <v>0</v>
      </c>
      <c r="S141" s="212">
        <v>1</v>
      </c>
      <c r="T141" s="212">
        <v>0</v>
      </c>
      <c r="U141" s="214">
        <v>8</v>
      </c>
      <c r="V141" s="214">
        <v>0</v>
      </c>
      <c r="W141" s="214">
        <v>1</v>
      </c>
      <c r="X141" s="214">
        <v>1</v>
      </c>
      <c r="Y141" s="214">
        <v>1</v>
      </c>
      <c r="Z141" s="214">
        <v>0</v>
      </c>
      <c r="AA141" s="212">
        <v>0</v>
      </c>
      <c r="AB141" s="212">
        <v>0</v>
      </c>
      <c r="AC141" s="215" t="s">
        <v>240</v>
      </c>
      <c r="AD141" s="216" t="s">
        <v>78</v>
      </c>
      <c r="AE141" s="217">
        <v>2786530</v>
      </c>
      <c r="AF141" s="217">
        <v>1686530</v>
      </c>
      <c r="AG141" s="217">
        <v>1686530</v>
      </c>
      <c r="AH141" s="217">
        <v>1686530</v>
      </c>
      <c r="AI141" s="217">
        <v>1686530</v>
      </c>
      <c r="AJ141" s="217">
        <v>1686530</v>
      </c>
      <c r="AK141" s="217">
        <f>AJ141+AI141+AH141+AG141+AF141+AE141</f>
        <v>11219180</v>
      </c>
      <c r="AL141" s="218">
        <v>2027</v>
      </c>
      <c r="AM141" s="209"/>
      <c r="AN141" s="209"/>
      <c r="AO141" s="209"/>
    </row>
    <row r="142" spans="1:41" s="173" customFormat="1" ht="21" customHeight="1">
      <c r="A142" s="151"/>
      <c r="B142" s="151">
        <v>8</v>
      </c>
      <c r="C142" s="151">
        <v>0</v>
      </c>
      <c r="D142" s="151">
        <v>0</v>
      </c>
      <c r="E142" s="152">
        <v>0</v>
      </c>
      <c r="F142" s="152">
        <v>3</v>
      </c>
      <c r="G142" s="152">
        <v>1</v>
      </c>
      <c r="H142" s="152">
        <v>0</v>
      </c>
      <c r="I142" s="153">
        <v>1</v>
      </c>
      <c r="J142" s="154">
        <v>0</v>
      </c>
      <c r="K142" s="154">
        <v>8</v>
      </c>
      <c r="L142" s="155">
        <v>0</v>
      </c>
      <c r="M142" s="155">
        <v>1</v>
      </c>
      <c r="N142" s="155">
        <v>2</v>
      </c>
      <c r="O142" s="155">
        <v>0</v>
      </c>
      <c r="P142" s="155">
        <v>1</v>
      </c>
      <c r="Q142" s="155">
        <v>1</v>
      </c>
      <c r="R142" s="155">
        <v>0</v>
      </c>
      <c r="S142" s="154">
        <v>1</v>
      </c>
      <c r="T142" s="154">
        <v>0</v>
      </c>
      <c r="U142" s="156">
        <v>8</v>
      </c>
      <c r="V142" s="156">
        <v>0</v>
      </c>
      <c r="W142" s="156">
        <v>1</v>
      </c>
      <c r="X142" s="156">
        <v>1</v>
      </c>
      <c r="Y142" s="156">
        <v>1</v>
      </c>
      <c r="Z142" s="156">
        <v>0</v>
      </c>
      <c r="AA142" s="154">
        <v>0</v>
      </c>
      <c r="AB142" s="154">
        <v>1</v>
      </c>
      <c r="AC142" s="167" t="s">
        <v>221</v>
      </c>
      <c r="AD142" s="169" t="str">
        <f aca="true" t="shared" si="16" ref="AD142:AL142">AD135</f>
        <v>да - 1, нет - 0</v>
      </c>
      <c r="AE142" s="169">
        <f t="shared" si="16"/>
        <v>0</v>
      </c>
      <c r="AF142" s="169">
        <f t="shared" si="16"/>
        <v>0</v>
      </c>
      <c r="AG142" s="169">
        <f t="shared" si="16"/>
        <v>0</v>
      </c>
      <c r="AH142" s="169">
        <f t="shared" si="16"/>
        <v>0</v>
      </c>
      <c r="AI142" s="169">
        <f t="shared" si="16"/>
        <v>0</v>
      </c>
      <c r="AJ142" s="169">
        <f t="shared" si="16"/>
        <v>0</v>
      </c>
      <c r="AK142" s="169">
        <f t="shared" si="16"/>
        <v>0</v>
      </c>
      <c r="AL142" s="160" t="str">
        <f t="shared" si="16"/>
        <v>2022-2027</v>
      </c>
      <c r="AM142" s="151"/>
      <c r="AN142" s="151"/>
      <c r="AO142" s="151"/>
    </row>
    <row r="143" spans="1:41" s="219" customFormat="1" ht="15.75">
      <c r="A143" s="209"/>
      <c r="B143" s="209">
        <v>8</v>
      </c>
      <c r="C143" s="209">
        <v>0</v>
      </c>
      <c r="D143" s="209">
        <v>7</v>
      </c>
      <c r="E143" s="210">
        <v>0</v>
      </c>
      <c r="F143" s="210">
        <v>3</v>
      </c>
      <c r="G143" s="210">
        <v>1</v>
      </c>
      <c r="H143" s="210">
        <v>0</v>
      </c>
      <c r="I143" s="211">
        <v>1</v>
      </c>
      <c r="J143" s="212">
        <v>0</v>
      </c>
      <c r="K143" s="212">
        <v>8</v>
      </c>
      <c r="L143" s="213">
        <v>0</v>
      </c>
      <c r="M143" s="213">
        <v>1</v>
      </c>
      <c r="N143" s="213">
        <v>2</v>
      </c>
      <c r="O143" s="213">
        <v>0</v>
      </c>
      <c r="P143" s="213">
        <v>2</v>
      </c>
      <c r="Q143" s="213">
        <v>0</v>
      </c>
      <c r="R143" s="213">
        <v>0</v>
      </c>
      <c r="S143" s="212">
        <v>1</v>
      </c>
      <c r="T143" s="212">
        <v>0</v>
      </c>
      <c r="U143" s="214">
        <v>8</v>
      </c>
      <c r="V143" s="214">
        <v>0</v>
      </c>
      <c r="W143" s="214">
        <v>1</v>
      </c>
      <c r="X143" s="214">
        <v>2</v>
      </c>
      <c r="Y143" s="214">
        <v>0</v>
      </c>
      <c r="Z143" s="214">
        <v>0</v>
      </c>
      <c r="AA143" s="212">
        <v>0</v>
      </c>
      <c r="AB143" s="212">
        <v>0</v>
      </c>
      <c r="AC143" s="228" t="s">
        <v>241</v>
      </c>
      <c r="AD143" s="216" t="s">
        <v>78</v>
      </c>
      <c r="AE143" s="217">
        <f>AE145</f>
        <v>19873.9</v>
      </c>
      <c r="AF143" s="217">
        <f aca="true" t="shared" si="17" ref="AF143:AK143">AF145</f>
        <v>0</v>
      </c>
      <c r="AG143" s="217">
        <f t="shared" si="17"/>
        <v>0</v>
      </c>
      <c r="AH143" s="217">
        <f t="shared" si="17"/>
        <v>0</v>
      </c>
      <c r="AI143" s="217">
        <f t="shared" si="17"/>
        <v>0</v>
      </c>
      <c r="AJ143" s="217">
        <f t="shared" si="17"/>
        <v>0</v>
      </c>
      <c r="AK143" s="217">
        <f t="shared" si="17"/>
        <v>19873.9</v>
      </c>
      <c r="AL143" s="218"/>
      <c r="AM143" s="209"/>
      <c r="AN143" s="209"/>
      <c r="AO143" s="209"/>
    </row>
    <row r="144" spans="1:41" s="219" customFormat="1" ht="31.5">
      <c r="A144" s="209"/>
      <c r="B144" s="209">
        <v>8</v>
      </c>
      <c r="C144" s="209">
        <v>0</v>
      </c>
      <c r="D144" s="209">
        <v>7</v>
      </c>
      <c r="E144" s="210">
        <v>0</v>
      </c>
      <c r="F144" s="210">
        <v>3</v>
      </c>
      <c r="G144" s="210">
        <v>1</v>
      </c>
      <c r="H144" s="210">
        <v>0</v>
      </c>
      <c r="I144" s="211">
        <v>1</v>
      </c>
      <c r="J144" s="212">
        <v>0</v>
      </c>
      <c r="K144" s="212">
        <v>8</v>
      </c>
      <c r="L144" s="213">
        <v>0</v>
      </c>
      <c r="M144" s="213">
        <v>1</v>
      </c>
      <c r="N144" s="213">
        <v>2</v>
      </c>
      <c r="O144" s="213">
        <v>0</v>
      </c>
      <c r="P144" s="213">
        <v>2</v>
      </c>
      <c r="Q144" s="213">
        <v>0</v>
      </c>
      <c r="R144" s="213">
        <v>0</v>
      </c>
      <c r="S144" s="212">
        <v>1</v>
      </c>
      <c r="T144" s="212">
        <v>0</v>
      </c>
      <c r="U144" s="214">
        <v>8</v>
      </c>
      <c r="V144" s="214">
        <v>0</v>
      </c>
      <c r="W144" s="214">
        <v>1</v>
      </c>
      <c r="X144" s="214">
        <v>2</v>
      </c>
      <c r="Y144" s="214">
        <v>0</v>
      </c>
      <c r="Z144" s="214">
        <v>0</v>
      </c>
      <c r="AA144" s="212">
        <v>0</v>
      </c>
      <c r="AB144" s="212">
        <v>1</v>
      </c>
      <c r="AC144" s="238" t="s">
        <v>244</v>
      </c>
      <c r="AD144" s="216" t="s">
        <v>83</v>
      </c>
      <c r="AE144" s="216">
        <v>0.7</v>
      </c>
      <c r="AF144" s="216">
        <v>0</v>
      </c>
      <c r="AG144" s="216">
        <v>0</v>
      </c>
      <c r="AH144" s="216">
        <v>0</v>
      </c>
      <c r="AI144" s="216">
        <v>0</v>
      </c>
      <c r="AJ144" s="216">
        <v>0</v>
      </c>
      <c r="AK144" s="216"/>
      <c r="AL144" s="218"/>
      <c r="AM144" s="209"/>
      <c r="AN144" s="209"/>
      <c r="AO144" s="209"/>
    </row>
    <row r="145" spans="1:41" s="219" customFormat="1" ht="15.75">
      <c r="A145" s="209"/>
      <c r="B145" s="209">
        <v>8</v>
      </c>
      <c r="C145" s="209">
        <v>0</v>
      </c>
      <c r="D145" s="209">
        <v>7</v>
      </c>
      <c r="E145" s="210">
        <v>0</v>
      </c>
      <c r="F145" s="210">
        <v>3</v>
      </c>
      <c r="G145" s="210">
        <v>1</v>
      </c>
      <c r="H145" s="210">
        <v>0</v>
      </c>
      <c r="I145" s="211">
        <v>1</v>
      </c>
      <c r="J145" s="212">
        <v>0</v>
      </c>
      <c r="K145" s="212">
        <v>8</v>
      </c>
      <c r="L145" s="213">
        <v>0</v>
      </c>
      <c r="M145" s="213">
        <v>1</v>
      </c>
      <c r="N145" s="213">
        <v>2</v>
      </c>
      <c r="O145" s="213">
        <v>0</v>
      </c>
      <c r="P145" s="213">
        <v>2</v>
      </c>
      <c r="Q145" s="213">
        <v>1</v>
      </c>
      <c r="R145" s="213">
        <v>0</v>
      </c>
      <c r="S145" s="212">
        <v>1</v>
      </c>
      <c r="T145" s="212">
        <v>0</v>
      </c>
      <c r="U145" s="214">
        <v>8</v>
      </c>
      <c r="V145" s="214">
        <v>0</v>
      </c>
      <c r="W145" s="214">
        <v>1</v>
      </c>
      <c r="X145" s="214">
        <v>2</v>
      </c>
      <c r="Y145" s="214">
        <v>1</v>
      </c>
      <c r="Z145" s="214">
        <v>0</v>
      </c>
      <c r="AA145" s="212">
        <v>0</v>
      </c>
      <c r="AB145" s="212">
        <v>0</v>
      </c>
      <c r="AC145" s="226" t="s">
        <v>242</v>
      </c>
      <c r="AD145" s="217" t="s">
        <v>78</v>
      </c>
      <c r="AE145" s="217">
        <v>19873.9</v>
      </c>
      <c r="AF145" s="217">
        <v>0</v>
      </c>
      <c r="AG145" s="217">
        <v>0</v>
      </c>
      <c r="AH145" s="217">
        <v>0</v>
      </c>
      <c r="AI145" s="217">
        <v>0</v>
      </c>
      <c r="AJ145" s="217">
        <v>0</v>
      </c>
      <c r="AK145" s="217">
        <f>AE145</f>
        <v>19873.9</v>
      </c>
      <c r="AL145" s="218"/>
      <c r="AM145" s="209"/>
      <c r="AN145" s="209"/>
      <c r="AO145" s="209"/>
    </row>
    <row r="146" spans="1:41" s="219" customFormat="1" ht="29.25" customHeight="1">
      <c r="A146" s="209"/>
      <c r="B146" s="209">
        <v>8</v>
      </c>
      <c r="C146" s="209">
        <v>0</v>
      </c>
      <c r="D146" s="209">
        <v>7</v>
      </c>
      <c r="E146" s="210">
        <v>0</v>
      </c>
      <c r="F146" s="210">
        <v>3</v>
      </c>
      <c r="G146" s="210">
        <v>1</v>
      </c>
      <c r="H146" s="210">
        <v>0</v>
      </c>
      <c r="I146" s="211">
        <v>1</v>
      </c>
      <c r="J146" s="212">
        <v>0</v>
      </c>
      <c r="K146" s="212">
        <v>8</v>
      </c>
      <c r="L146" s="213">
        <v>0</v>
      </c>
      <c r="M146" s="213">
        <v>1</v>
      </c>
      <c r="N146" s="213">
        <v>2</v>
      </c>
      <c r="O146" s="213">
        <v>0</v>
      </c>
      <c r="P146" s="213">
        <v>2</v>
      </c>
      <c r="Q146" s="213">
        <v>1</v>
      </c>
      <c r="R146" s="213">
        <v>0</v>
      </c>
      <c r="S146" s="212">
        <v>1</v>
      </c>
      <c r="T146" s="212">
        <v>0</v>
      </c>
      <c r="U146" s="214">
        <v>8</v>
      </c>
      <c r="V146" s="214">
        <v>0</v>
      </c>
      <c r="W146" s="214">
        <v>1</v>
      </c>
      <c r="X146" s="214">
        <v>2</v>
      </c>
      <c r="Y146" s="214">
        <v>0</v>
      </c>
      <c r="Z146" s="214">
        <v>0</v>
      </c>
      <c r="AA146" s="212">
        <v>0</v>
      </c>
      <c r="AB146" s="212">
        <v>1</v>
      </c>
      <c r="AC146" s="227" t="s">
        <v>243</v>
      </c>
      <c r="AD146" s="216" t="s">
        <v>138</v>
      </c>
      <c r="AE146" s="169">
        <v>1</v>
      </c>
      <c r="AF146" s="169">
        <v>1</v>
      </c>
      <c r="AG146" s="169">
        <v>1</v>
      </c>
      <c r="AH146" s="169">
        <v>1</v>
      </c>
      <c r="AI146" s="169">
        <v>1</v>
      </c>
      <c r="AJ146" s="169">
        <v>1</v>
      </c>
      <c r="AK146" s="169">
        <v>1</v>
      </c>
      <c r="AL146" s="169" t="str">
        <f>AL142</f>
        <v>2022-2027</v>
      </c>
      <c r="AM146" s="209"/>
      <c r="AN146" s="209"/>
      <c r="AO146" s="209"/>
    </row>
    <row r="147" spans="1:41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2"/>
      <c r="V147" s="32"/>
      <c r="W147" s="32"/>
      <c r="X147" s="32"/>
      <c r="Y147" s="32"/>
      <c r="Z147" s="32"/>
      <c r="AA147" s="32"/>
      <c r="AB147" s="32"/>
      <c r="AC147" s="10"/>
      <c r="AD147" s="40"/>
      <c r="AE147" s="40"/>
      <c r="AF147" s="40"/>
      <c r="AG147" s="40"/>
      <c r="AH147" s="10"/>
      <c r="AI147" s="10"/>
      <c r="AJ147" s="10"/>
      <c r="AK147" s="10"/>
      <c r="AL147" s="10"/>
      <c r="AM147" s="10"/>
      <c r="AN147" s="10"/>
      <c r="AO147" s="10"/>
    </row>
    <row r="148" spans="1:41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40"/>
      <c r="AE148" s="40"/>
      <c r="AF148" s="40"/>
      <c r="AG148" s="40"/>
      <c r="AH148" s="10"/>
      <c r="AI148" s="10"/>
      <c r="AJ148" s="10"/>
      <c r="AK148" s="10"/>
      <c r="AL148" s="10"/>
      <c r="AM148" s="10"/>
      <c r="AN148" s="10"/>
      <c r="AO148" s="10"/>
    </row>
    <row r="149" spans="1:41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40"/>
      <c r="AE149" s="40"/>
      <c r="AF149" s="40"/>
      <c r="AG149" s="40"/>
      <c r="AH149" s="10"/>
      <c r="AI149" s="10"/>
      <c r="AJ149" s="10"/>
      <c r="AK149" s="10"/>
      <c r="AL149" s="10"/>
      <c r="AM149" s="10"/>
      <c r="AN149" s="10"/>
      <c r="AO149" s="10"/>
    </row>
    <row r="150" spans="1:41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40"/>
      <c r="AE150" s="40"/>
      <c r="AF150" s="40"/>
      <c r="AG150" s="40"/>
      <c r="AH150" s="10"/>
      <c r="AI150" s="10"/>
      <c r="AJ150" s="10"/>
      <c r="AK150" s="10"/>
      <c r="AL150" s="10"/>
      <c r="AM150" s="10"/>
      <c r="AN150" s="10"/>
      <c r="AO150" s="10"/>
    </row>
    <row r="151" spans="1:41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40"/>
      <c r="AE151" s="40"/>
      <c r="AF151" s="40"/>
      <c r="AG151" s="40"/>
      <c r="AH151" s="10"/>
      <c r="AI151" s="10"/>
      <c r="AJ151" s="10"/>
      <c r="AK151" s="10"/>
      <c r="AL151" s="10"/>
      <c r="AM151" s="10"/>
      <c r="AN151" s="10"/>
      <c r="AO151" s="10"/>
    </row>
    <row r="152" spans="1:41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40"/>
      <c r="AE152" s="40"/>
      <c r="AF152" s="40"/>
      <c r="AG152" s="40"/>
      <c r="AH152" s="10"/>
      <c r="AI152" s="10"/>
      <c r="AJ152" s="10"/>
      <c r="AK152" s="10"/>
      <c r="AL152" s="10"/>
      <c r="AM152" s="10"/>
      <c r="AN152" s="10"/>
      <c r="AO152" s="10"/>
    </row>
    <row r="153" spans="1:41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40"/>
      <c r="AE153" s="40"/>
      <c r="AF153" s="40"/>
      <c r="AG153" s="40"/>
      <c r="AH153" s="10"/>
      <c r="AI153" s="10"/>
      <c r="AJ153" s="10"/>
      <c r="AK153" s="10"/>
      <c r="AL153" s="10"/>
      <c r="AM153" s="10"/>
      <c r="AN153" s="10"/>
      <c r="AO153" s="10"/>
    </row>
    <row r="154" spans="1:41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40"/>
      <c r="AE154" s="40"/>
      <c r="AF154" s="40"/>
      <c r="AG154" s="40"/>
      <c r="AH154" s="10"/>
      <c r="AI154" s="10"/>
      <c r="AJ154" s="10"/>
      <c r="AK154" s="10"/>
      <c r="AL154" s="10"/>
      <c r="AM154" s="10"/>
      <c r="AN154" s="10"/>
      <c r="AO154" s="10"/>
    </row>
    <row r="155" spans="1:41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40"/>
      <c r="AE155" s="40"/>
      <c r="AF155" s="40"/>
      <c r="AG155" s="40"/>
      <c r="AH155" s="10"/>
      <c r="AI155" s="10"/>
      <c r="AJ155" s="10"/>
      <c r="AK155" s="10"/>
      <c r="AL155" s="10"/>
      <c r="AM155" s="10"/>
      <c r="AN155" s="10"/>
      <c r="AO155" s="10"/>
    </row>
    <row r="156" spans="1:41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40"/>
      <c r="AE156" s="40"/>
      <c r="AF156" s="40"/>
      <c r="AG156" s="40"/>
      <c r="AH156" s="10"/>
      <c r="AI156" s="10"/>
      <c r="AJ156" s="10"/>
      <c r="AK156" s="10"/>
      <c r="AL156" s="10"/>
      <c r="AM156" s="10"/>
      <c r="AN156" s="10"/>
      <c r="AO156" s="10"/>
    </row>
    <row r="157" spans="1:41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40"/>
      <c r="AE157" s="40"/>
      <c r="AF157" s="40"/>
      <c r="AG157" s="40"/>
      <c r="AH157" s="10"/>
      <c r="AI157" s="10"/>
      <c r="AJ157" s="10"/>
      <c r="AK157" s="10"/>
      <c r="AL157" s="10"/>
      <c r="AM157" s="10"/>
      <c r="AN157" s="10"/>
      <c r="AO157" s="10"/>
    </row>
    <row r="158" spans="1:41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40"/>
      <c r="AE158" s="40"/>
      <c r="AF158" s="40"/>
      <c r="AG158" s="40"/>
      <c r="AH158" s="10"/>
      <c r="AI158" s="10"/>
      <c r="AJ158" s="10"/>
      <c r="AK158" s="10"/>
      <c r="AL158" s="10"/>
      <c r="AM158" s="10"/>
      <c r="AN158" s="10"/>
      <c r="AO158" s="10"/>
    </row>
    <row r="159" spans="1:41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40"/>
      <c r="AE159" s="40"/>
      <c r="AF159" s="40"/>
      <c r="AG159" s="40"/>
      <c r="AH159" s="10"/>
      <c r="AI159" s="10"/>
      <c r="AJ159" s="10"/>
      <c r="AK159" s="10"/>
      <c r="AL159" s="10"/>
      <c r="AM159" s="10"/>
      <c r="AN159" s="10"/>
      <c r="AO159" s="10"/>
    </row>
    <row r="160" spans="1:41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40"/>
      <c r="AE160" s="40"/>
      <c r="AF160" s="40"/>
      <c r="AG160" s="40"/>
      <c r="AH160" s="10"/>
      <c r="AI160" s="10"/>
      <c r="AJ160" s="10"/>
      <c r="AK160" s="10"/>
      <c r="AL160" s="10"/>
      <c r="AM160" s="10"/>
      <c r="AN160" s="10"/>
      <c r="AO160" s="10"/>
    </row>
    <row r="161" spans="1:41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40"/>
      <c r="AE161" s="40"/>
      <c r="AF161" s="40"/>
      <c r="AG161" s="40"/>
      <c r="AH161" s="10"/>
      <c r="AI161" s="10"/>
      <c r="AJ161" s="10"/>
      <c r="AK161" s="10"/>
      <c r="AL161" s="10"/>
      <c r="AM161" s="10"/>
      <c r="AN161" s="10"/>
      <c r="AO161" s="10"/>
    </row>
    <row r="162" spans="1:41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40"/>
      <c r="AE162" s="40"/>
      <c r="AF162" s="40"/>
      <c r="AG162" s="40"/>
      <c r="AH162" s="10"/>
      <c r="AI162" s="10"/>
      <c r="AJ162" s="10"/>
      <c r="AK162" s="10"/>
      <c r="AL162" s="10"/>
      <c r="AM162" s="10"/>
      <c r="AN162" s="10"/>
      <c r="AO162" s="10"/>
    </row>
    <row r="163" spans="1:41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40"/>
      <c r="AE163" s="40"/>
      <c r="AF163" s="40"/>
      <c r="AG163" s="40"/>
      <c r="AH163" s="10"/>
      <c r="AI163" s="10"/>
      <c r="AJ163" s="10"/>
      <c r="AK163" s="10"/>
      <c r="AL163" s="10"/>
      <c r="AM163" s="10"/>
      <c r="AN163" s="10"/>
      <c r="AO163" s="10"/>
    </row>
    <row r="164" spans="1:41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40"/>
      <c r="AE164" s="40"/>
      <c r="AF164" s="40"/>
      <c r="AG164" s="40"/>
      <c r="AH164" s="10"/>
      <c r="AI164" s="10"/>
      <c r="AJ164" s="10"/>
      <c r="AK164" s="10"/>
      <c r="AL164" s="10"/>
      <c r="AM164" s="10"/>
      <c r="AN164" s="10"/>
      <c r="AO164" s="10"/>
    </row>
    <row r="165" spans="1:41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40"/>
      <c r="AE165" s="40"/>
      <c r="AF165" s="40"/>
      <c r="AG165" s="40"/>
      <c r="AH165" s="10"/>
      <c r="AI165" s="10"/>
      <c r="AJ165" s="10"/>
      <c r="AK165" s="10"/>
      <c r="AL165" s="10"/>
      <c r="AM165" s="10"/>
      <c r="AN165" s="10"/>
      <c r="AO165" s="1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40"/>
      <c r="AE166" s="40"/>
      <c r="AF166" s="40"/>
      <c r="AG166" s="40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40"/>
      <c r="AE167" s="40"/>
      <c r="AF167" s="40"/>
      <c r="AG167" s="40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40"/>
      <c r="AE168" s="40"/>
      <c r="AF168" s="40"/>
      <c r="AG168" s="40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40"/>
      <c r="AE169" s="40"/>
      <c r="AF169" s="40"/>
      <c r="AG169" s="40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40"/>
      <c r="AE170" s="40"/>
      <c r="AF170" s="40"/>
      <c r="AG170" s="40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40"/>
      <c r="AE171" s="40"/>
      <c r="AF171" s="40"/>
      <c r="AG171" s="40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40"/>
      <c r="AE172" s="40"/>
      <c r="AF172" s="40"/>
      <c r="AG172" s="40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40"/>
      <c r="AE173" s="40"/>
      <c r="AF173" s="40"/>
      <c r="AG173" s="40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40"/>
      <c r="AE174" s="40"/>
      <c r="AF174" s="40"/>
      <c r="AG174" s="40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40"/>
      <c r="AE175" s="40"/>
      <c r="AF175" s="40"/>
      <c r="AG175" s="40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40"/>
      <c r="AE176" s="40"/>
      <c r="AF176" s="40"/>
      <c r="AG176" s="40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40"/>
      <c r="AE177" s="40"/>
      <c r="AF177" s="40"/>
      <c r="AG177" s="40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40"/>
      <c r="AE178" s="40"/>
      <c r="AF178" s="40"/>
      <c r="AG178" s="40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40"/>
      <c r="AE179" s="40"/>
      <c r="AF179" s="40"/>
      <c r="AG179" s="40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40"/>
      <c r="AE180" s="40"/>
      <c r="AF180" s="40"/>
      <c r="AG180" s="40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40"/>
      <c r="AE181" s="40"/>
      <c r="AF181" s="40"/>
      <c r="AG181" s="40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40"/>
      <c r="AE182" s="40"/>
      <c r="AF182" s="40"/>
      <c r="AG182" s="40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40"/>
      <c r="AE183" s="40"/>
      <c r="AF183" s="40"/>
      <c r="AG183" s="40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40"/>
      <c r="AE184" s="40"/>
      <c r="AF184" s="40"/>
      <c r="AG184" s="40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40"/>
      <c r="AE185" s="40"/>
      <c r="AF185" s="40"/>
      <c r="AG185" s="40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40"/>
      <c r="AE186" s="40"/>
      <c r="AF186" s="40"/>
      <c r="AG186" s="40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40"/>
      <c r="AE187" s="40"/>
      <c r="AF187" s="40"/>
      <c r="AG187" s="40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40"/>
      <c r="AE188" s="40"/>
      <c r="AF188" s="40"/>
      <c r="AG188" s="40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40"/>
      <c r="AE189" s="40"/>
      <c r="AF189" s="40"/>
      <c r="AG189" s="40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40"/>
      <c r="AE190" s="40"/>
      <c r="AF190" s="40"/>
      <c r="AG190" s="40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40"/>
      <c r="AE191" s="40"/>
      <c r="AF191" s="40"/>
      <c r="AG191" s="40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40"/>
      <c r="AE192" s="40"/>
      <c r="AF192" s="40"/>
      <c r="AG192" s="40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40"/>
      <c r="AE193" s="40"/>
      <c r="AF193" s="40"/>
      <c r="AG193" s="40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40"/>
      <c r="AE194" s="40"/>
      <c r="AF194" s="40"/>
      <c r="AG194" s="40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40"/>
      <c r="AE195" s="40"/>
      <c r="AF195" s="40"/>
      <c r="AG195" s="40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40"/>
      <c r="AE196" s="40"/>
      <c r="AF196" s="40"/>
      <c r="AG196" s="40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40"/>
      <c r="AE197" s="40"/>
      <c r="AF197" s="40"/>
      <c r="AG197" s="40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40"/>
      <c r="AE198" s="40"/>
      <c r="AF198" s="40"/>
      <c r="AG198" s="40"/>
      <c r="AH198" s="10"/>
      <c r="AI198" s="10"/>
      <c r="AJ198" s="10"/>
      <c r="AK198" s="10"/>
      <c r="AL198" s="10"/>
      <c r="AM198" s="10"/>
      <c r="AN198" s="10"/>
      <c r="AO198" s="10"/>
    </row>
    <row r="199" spans="1:41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40"/>
      <c r="AE199" s="40"/>
      <c r="AF199" s="40"/>
      <c r="AG199" s="40"/>
      <c r="AH199" s="10"/>
      <c r="AI199" s="10"/>
      <c r="AJ199" s="10"/>
      <c r="AK199" s="10"/>
      <c r="AL199" s="10"/>
      <c r="AM199" s="10"/>
      <c r="AN199" s="10"/>
      <c r="AO199" s="10"/>
    </row>
    <row r="200" spans="1:41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40"/>
      <c r="AE200" s="40"/>
      <c r="AF200" s="40"/>
      <c r="AG200" s="40"/>
      <c r="AH200" s="10"/>
      <c r="AI200" s="10"/>
      <c r="AJ200" s="10"/>
      <c r="AK200" s="10"/>
      <c r="AL200" s="10"/>
      <c r="AM200" s="10"/>
      <c r="AN200" s="10"/>
      <c r="AO200" s="10"/>
    </row>
    <row r="201" spans="1:41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40"/>
      <c r="AE201" s="40"/>
      <c r="AF201" s="40"/>
      <c r="AG201" s="40"/>
      <c r="AH201" s="10"/>
      <c r="AI201" s="10"/>
      <c r="AJ201" s="10"/>
      <c r="AK201" s="10"/>
      <c r="AL201" s="10"/>
      <c r="AM201" s="10"/>
      <c r="AN201" s="10"/>
      <c r="AO201" s="10"/>
    </row>
    <row r="202" spans="1:41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40"/>
      <c r="AE202" s="40"/>
      <c r="AF202" s="40"/>
      <c r="AG202" s="40"/>
      <c r="AH202" s="10"/>
      <c r="AI202" s="10"/>
      <c r="AJ202" s="10"/>
      <c r="AK202" s="10"/>
      <c r="AL202" s="10"/>
      <c r="AM202" s="10"/>
      <c r="AN202" s="10"/>
      <c r="AO202" s="10"/>
    </row>
    <row r="203" spans="1:41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40"/>
      <c r="AE203" s="40"/>
      <c r="AF203" s="40"/>
      <c r="AG203" s="40"/>
      <c r="AH203" s="10"/>
      <c r="AI203" s="10"/>
      <c r="AJ203" s="10"/>
      <c r="AK203" s="10"/>
      <c r="AL203" s="10"/>
      <c r="AM203" s="10"/>
      <c r="AN203" s="10"/>
      <c r="AO203" s="10"/>
    </row>
    <row r="204" spans="1:41" s="37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2"/>
      <c r="V204" s="32"/>
      <c r="W204" s="32"/>
      <c r="X204" s="32"/>
      <c r="Y204" s="32"/>
      <c r="Z204" s="32"/>
      <c r="AA204" s="32"/>
      <c r="AB204" s="32"/>
      <c r="AC204" s="10"/>
      <c r="AD204" s="40"/>
      <c r="AE204" s="40"/>
      <c r="AF204" s="40"/>
      <c r="AG204" s="40"/>
      <c r="AH204" s="10"/>
      <c r="AI204" s="10"/>
      <c r="AJ204" s="10"/>
      <c r="AK204" s="10"/>
      <c r="AL204" s="10"/>
      <c r="AM204" s="10"/>
      <c r="AN204" s="10"/>
      <c r="AO204" s="10"/>
    </row>
    <row r="205" spans="1:41" s="37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2"/>
      <c r="V205" s="32"/>
      <c r="W205" s="32"/>
      <c r="X205" s="32"/>
      <c r="Y205" s="32"/>
      <c r="Z205" s="32"/>
      <c r="AA205" s="32"/>
      <c r="AB205" s="32"/>
      <c r="AC205" s="10"/>
      <c r="AD205" s="40"/>
      <c r="AE205" s="40"/>
      <c r="AF205" s="40"/>
      <c r="AG205" s="40"/>
      <c r="AH205" s="10"/>
      <c r="AI205" s="10"/>
      <c r="AJ205" s="10"/>
      <c r="AK205" s="10"/>
      <c r="AL205" s="10"/>
      <c r="AM205" s="10"/>
      <c r="AN205" s="10"/>
      <c r="AO205" s="10"/>
    </row>
    <row r="206" spans="1:41" s="37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2"/>
      <c r="V206" s="32"/>
      <c r="W206" s="32"/>
      <c r="X206" s="32"/>
      <c r="Y206" s="32"/>
      <c r="Z206" s="32"/>
      <c r="AA206" s="32"/>
      <c r="AB206" s="32"/>
      <c r="AC206" s="10"/>
      <c r="AD206" s="40"/>
      <c r="AE206" s="40"/>
      <c r="AF206" s="40"/>
      <c r="AG206" s="40"/>
      <c r="AH206" s="10"/>
      <c r="AI206" s="10"/>
      <c r="AJ206" s="10"/>
      <c r="AK206" s="10"/>
      <c r="AL206" s="10"/>
      <c r="AM206" s="10"/>
      <c r="AN206" s="10"/>
      <c r="AO206" s="10"/>
    </row>
    <row r="207" spans="1:41" s="37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2"/>
      <c r="V207" s="32"/>
      <c r="W207" s="32"/>
      <c r="X207" s="32"/>
      <c r="Y207" s="32"/>
      <c r="Z207" s="32"/>
      <c r="AA207" s="32"/>
      <c r="AB207" s="32"/>
      <c r="AC207" s="10"/>
      <c r="AD207" s="40"/>
      <c r="AE207" s="40"/>
      <c r="AF207" s="40"/>
      <c r="AG207" s="40"/>
      <c r="AH207" s="10"/>
      <c r="AI207" s="10"/>
      <c r="AJ207" s="10"/>
      <c r="AK207" s="10"/>
      <c r="AL207" s="10"/>
      <c r="AM207" s="10"/>
      <c r="AN207" s="10"/>
      <c r="AO207" s="10"/>
    </row>
    <row r="208" spans="1:41" s="37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2"/>
      <c r="V208" s="32"/>
      <c r="W208" s="32"/>
      <c r="X208" s="32"/>
      <c r="Y208" s="32"/>
      <c r="Z208" s="32"/>
      <c r="AA208" s="32"/>
      <c r="AB208" s="32"/>
      <c r="AC208" s="10"/>
      <c r="AD208" s="40"/>
      <c r="AE208" s="40"/>
      <c r="AF208" s="40"/>
      <c r="AG208" s="40"/>
      <c r="AH208" s="10"/>
      <c r="AI208" s="10"/>
      <c r="AJ208" s="10"/>
      <c r="AK208" s="10"/>
      <c r="AL208" s="10"/>
      <c r="AM208" s="10"/>
      <c r="AN208" s="10"/>
      <c r="AO208" s="10"/>
    </row>
    <row r="209" spans="1:41" s="37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2"/>
      <c r="V209" s="32"/>
      <c r="W209" s="32"/>
      <c r="X209" s="32"/>
      <c r="Y209" s="32"/>
      <c r="Z209" s="32"/>
      <c r="AA209" s="32"/>
      <c r="AB209" s="32"/>
      <c r="AC209" s="10"/>
      <c r="AD209" s="40"/>
      <c r="AE209" s="40"/>
      <c r="AF209" s="40"/>
      <c r="AG209" s="40"/>
      <c r="AH209" s="10"/>
      <c r="AI209" s="10"/>
      <c r="AJ209" s="10"/>
      <c r="AK209" s="10"/>
      <c r="AL209" s="10"/>
      <c r="AM209" s="10"/>
      <c r="AN209" s="10"/>
      <c r="AO209" s="10"/>
    </row>
    <row r="210" spans="1:4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2"/>
      <c r="V210" s="32"/>
      <c r="W210" s="32"/>
      <c r="X210" s="32"/>
      <c r="Y210" s="32"/>
      <c r="Z210" s="32"/>
      <c r="AA210" s="32"/>
      <c r="AB210" s="32"/>
      <c r="AC210" s="10"/>
      <c r="AD210" s="40"/>
      <c r="AE210" s="40"/>
      <c r="AF210" s="40"/>
      <c r="AG210" s="40"/>
      <c r="AH210" s="10"/>
      <c r="AI210" s="10"/>
      <c r="AJ210" s="10"/>
      <c r="AK210" s="10"/>
      <c r="AL210" s="10"/>
      <c r="AM210" s="29"/>
      <c r="AN210" s="29"/>
      <c r="AO210" s="29"/>
    </row>
    <row r="211" spans="1:41" ht="15">
      <c r="A211" s="11"/>
      <c r="B211" s="3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2"/>
      <c r="V211" s="32"/>
      <c r="W211" s="32"/>
      <c r="X211" s="32"/>
      <c r="Y211" s="32"/>
      <c r="Z211" s="32"/>
      <c r="AA211" s="32"/>
      <c r="AB211" s="32"/>
      <c r="AC211" s="10"/>
      <c r="AD211" s="40"/>
      <c r="AE211" s="40"/>
      <c r="AF211" s="40"/>
      <c r="AG211" s="40"/>
      <c r="AH211" s="10"/>
      <c r="AI211" s="10"/>
      <c r="AJ211" s="10"/>
      <c r="AK211" s="10"/>
      <c r="AL211" s="10"/>
      <c r="AM211" s="29"/>
      <c r="AN211" s="29"/>
      <c r="AO211" s="29"/>
    </row>
    <row r="212" spans="1:41" ht="15">
      <c r="A212" s="11"/>
      <c r="B212" s="31"/>
      <c r="C212" s="31"/>
      <c r="D212" s="31"/>
      <c r="E212" s="31"/>
      <c r="F212" s="31"/>
      <c r="G212" s="31"/>
      <c r="H212" s="3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2"/>
      <c r="V212" s="32"/>
      <c r="W212" s="32"/>
      <c r="X212" s="32"/>
      <c r="Y212" s="32"/>
      <c r="Z212" s="32"/>
      <c r="AA212" s="32"/>
      <c r="AB212" s="32"/>
      <c r="AC212" s="10"/>
      <c r="AD212" s="40"/>
      <c r="AE212" s="40"/>
      <c r="AF212" s="40"/>
      <c r="AG212" s="40"/>
      <c r="AH212" s="10"/>
      <c r="AI212" s="10"/>
      <c r="AJ212" s="10"/>
      <c r="AK212" s="10"/>
      <c r="AL212" s="10"/>
      <c r="AM212" s="29"/>
      <c r="AN212" s="29"/>
      <c r="AO212" s="29"/>
    </row>
    <row r="213" spans="1:41" ht="15">
      <c r="A213" s="11"/>
      <c r="B213" s="31"/>
      <c r="C213" s="31"/>
      <c r="D213" s="31"/>
      <c r="E213" s="31"/>
      <c r="F213" s="31"/>
      <c r="G213" s="31"/>
      <c r="H213" s="3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2"/>
      <c r="V213" s="32"/>
      <c r="W213" s="32"/>
      <c r="X213" s="32"/>
      <c r="Y213" s="32"/>
      <c r="Z213" s="32"/>
      <c r="AA213" s="32"/>
      <c r="AB213" s="32"/>
      <c r="AC213" s="10"/>
      <c r="AD213" s="40"/>
      <c r="AE213" s="40"/>
      <c r="AF213" s="40"/>
      <c r="AG213" s="40"/>
      <c r="AH213" s="10"/>
      <c r="AI213" s="10"/>
      <c r="AJ213" s="10"/>
      <c r="AK213" s="10"/>
      <c r="AL213" s="10"/>
      <c r="AM213" s="29"/>
      <c r="AN213" s="29"/>
      <c r="AO213" s="29"/>
    </row>
    <row r="214" spans="1:41" ht="15">
      <c r="A214" s="11"/>
      <c r="B214" s="31"/>
      <c r="C214" s="31"/>
      <c r="D214" s="31"/>
      <c r="E214" s="31"/>
      <c r="F214" s="31"/>
      <c r="G214" s="31"/>
      <c r="H214" s="31"/>
      <c r="I214" s="3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2"/>
      <c r="V214" s="32"/>
      <c r="W214" s="32"/>
      <c r="X214" s="32"/>
      <c r="Y214" s="32"/>
      <c r="Z214" s="32"/>
      <c r="AA214" s="32"/>
      <c r="AB214" s="32"/>
      <c r="AC214" s="10"/>
      <c r="AD214" s="40"/>
      <c r="AE214" s="40"/>
      <c r="AF214" s="40"/>
      <c r="AG214" s="40"/>
      <c r="AH214" s="10"/>
      <c r="AI214" s="10"/>
      <c r="AJ214" s="10"/>
      <c r="AK214" s="10"/>
      <c r="AL214" s="10"/>
      <c r="AM214" s="29"/>
      <c r="AN214" s="29"/>
      <c r="AO214" s="29"/>
    </row>
    <row r="215" spans="1:41" ht="15">
      <c r="A215" s="11"/>
      <c r="B215" s="31"/>
      <c r="C215" s="31"/>
      <c r="D215" s="31"/>
      <c r="E215" s="31"/>
      <c r="F215" s="31"/>
      <c r="G215" s="31"/>
      <c r="H215" s="31"/>
      <c r="I215" s="31"/>
      <c r="J215" s="1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5"/>
      <c r="V215" s="35"/>
      <c r="W215" s="35"/>
      <c r="X215" s="35"/>
      <c r="Y215" s="35"/>
      <c r="Z215" s="35"/>
      <c r="AA215" s="35"/>
      <c r="AB215" s="32"/>
      <c r="AC215" s="10"/>
      <c r="AD215" s="40"/>
      <c r="AE215" s="40"/>
      <c r="AF215" s="40"/>
      <c r="AG215" s="40"/>
      <c r="AH215" s="10"/>
      <c r="AI215" s="10"/>
      <c r="AJ215" s="10"/>
      <c r="AK215" s="10"/>
      <c r="AL215" s="10"/>
      <c r="AM215" s="29"/>
      <c r="AN215" s="29"/>
      <c r="AO215" s="29"/>
    </row>
    <row r="216" spans="1:41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2"/>
      <c r="AC216" s="10"/>
      <c r="AD216" s="40"/>
      <c r="AE216" s="40"/>
      <c r="AF216" s="40"/>
      <c r="AG216" s="40"/>
      <c r="AH216" s="10"/>
      <c r="AI216" s="10"/>
      <c r="AJ216" s="10"/>
      <c r="AK216" s="10"/>
      <c r="AL216" s="10"/>
      <c r="AM216" s="29"/>
      <c r="AN216" s="29"/>
      <c r="AO216" s="29"/>
    </row>
    <row r="217" spans="1:41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2"/>
      <c r="AC217" s="10"/>
      <c r="AD217" s="40"/>
      <c r="AE217" s="40"/>
      <c r="AF217" s="40"/>
      <c r="AG217" s="40"/>
      <c r="AH217" s="10"/>
      <c r="AI217" s="10"/>
      <c r="AJ217" s="10"/>
      <c r="AK217" s="10"/>
      <c r="AL217" s="10"/>
      <c r="AM217" s="29"/>
      <c r="AN217" s="29"/>
      <c r="AO217" s="29"/>
    </row>
    <row r="218" spans="1:41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2"/>
      <c r="AC218" s="10"/>
      <c r="AD218" s="40"/>
      <c r="AE218" s="40"/>
      <c r="AF218" s="40"/>
      <c r="AG218" s="40"/>
      <c r="AH218" s="10"/>
      <c r="AI218" s="10"/>
      <c r="AJ218" s="10"/>
      <c r="AK218" s="10"/>
      <c r="AL218" s="10"/>
      <c r="AM218" s="29"/>
      <c r="AN218" s="29"/>
      <c r="AO218" s="29"/>
    </row>
    <row r="219" spans="1:41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2"/>
      <c r="AC219" s="10"/>
      <c r="AD219" s="40"/>
      <c r="AE219" s="40"/>
      <c r="AF219" s="40"/>
      <c r="AG219" s="40"/>
      <c r="AH219" s="10"/>
      <c r="AI219" s="10"/>
      <c r="AJ219" s="10"/>
      <c r="AK219" s="10"/>
      <c r="AL219" s="10"/>
      <c r="AM219" s="29"/>
      <c r="AN219" s="29"/>
      <c r="AO219" s="29"/>
    </row>
    <row r="220" spans="1:41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2"/>
      <c r="AC220" s="10"/>
      <c r="AD220" s="40"/>
      <c r="AE220" s="40"/>
      <c r="AF220" s="40"/>
      <c r="AG220" s="40"/>
      <c r="AH220" s="10"/>
      <c r="AI220" s="10"/>
      <c r="AJ220" s="10"/>
      <c r="AK220" s="10"/>
      <c r="AL220" s="10"/>
      <c r="AM220" s="29"/>
      <c r="AN220" s="29"/>
      <c r="AO220" s="29"/>
    </row>
    <row r="221" spans="1:41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5"/>
      <c r="AC221" s="10"/>
      <c r="AD221" s="143"/>
      <c r="AE221" s="143"/>
      <c r="AF221" s="143"/>
      <c r="AG221" s="143"/>
      <c r="AH221" s="29"/>
      <c r="AI221" s="29"/>
      <c r="AJ221" s="29"/>
      <c r="AK221" s="29"/>
      <c r="AL221" s="29"/>
      <c r="AM221" s="29"/>
      <c r="AN221" s="29"/>
      <c r="AO221" s="29"/>
    </row>
    <row r="222" spans="1:41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29"/>
      <c r="AD222" s="143"/>
      <c r="AE222" s="143"/>
      <c r="AF222" s="143"/>
      <c r="AG222" s="143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43"/>
      <c r="AE223" s="143"/>
      <c r="AF223" s="143"/>
      <c r="AG223" s="143"/>
      <c r="AH223" s="29"/>
      <c r="AI223" s="29"/>
      <c r="AJ223" s="29"/>
      <c r="AK223" s="29"/>
      <c r="AL223" s="29"/>
      <c r="AM223" s="29"/>
      <c r="AN223" s="29"/>
      <c r="AO223" s="29"/>
    </row>
    <row r="224" spans="1:41" ht="15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43"/>
      <c r="AE224" s="143"/>
      <c r="AF224" s="143"/>
      <c r="AG224" s="143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43"/>
      <c r="AE225" s="143"/>
      <c r="AF225" s="143"/>
      <c r="AG225" s="143"/>
      <c r="AH225" s="29"/>
      <c r="AI225" s="29"/>
      <c r="AJ225" s="29"/>
      <c r="AK225" s="29"/>
      <c r="AL225" s="29"/>
      <c r="AM225" s="29"/>
      <c r="AN225" s="29"/>
      <c r="AO225" s="29"/>
    </row>
    <row r="226" spans="1:41" ht="15">
      <c r="A226" s="1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43"/>
      <c r="AE226" s="143"/>
      <c r="AF226" s="143"/>
      <c r="AG226" s="143"/>
      <c r="AH226" s="29"/>
      <c r="AI226" s="29"/>
      <c r="AJ226" s="29"/>
      <c r="AK226" s="29"/>
      <c r="AL226" s="29"/>
      <c r="AM226" s="29"/>
      <c r="AN226" s="29"/>
      <c r="AO226" s="29"/>
    </row>
    <row r="227" spans="1:41" ht="15">
      <c r="A227" s="1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43"/>
      <c r="AE227" s="143"/>
      <c r="AF227" s="143"/>
      <c r="AG227" s="143"/>
      <c r="AH227" s="29"/>
      <c r="AI227" s="29"/>
      <c r="AJ227" s="29"/>
      <c r="AK227" s="29"/>
      <c r="AL227" s="29"/>
      <c r="AM227" s="29"/>
      <c r="AN227" s="29"/>
      <c r="AO227" s="29"/>
    </row>
    <row r="228" spans="1:41" ht="15">
      <c r="A228" s="1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43"/>
      <c r="AE228" s="143"/>
      <c r="AF228" s="143"/>
      <c r="AG228" s="143"/>
      <c r="AH228" s="29"/>
      <c r="AI228" s="29"/>
      <c r="AJ228" s="29"/>
      <c r="AK228" s="29"/>
      <c r="AL228" s="29"/>
      <c r="AM228" s="29"/>
      <c r="AN228" s="29"/>
      <c r="AO228" s="29"/>
    </row>
    <row r="229" spans="1:41" ht="15">
      <c r="A229" s="1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43"/>
      <c r="AE229" s="143"/>
      <c r="AF229" s="143"/>
      <c r="AG229" s="143"/>
      <c r="AH229" s="29"/>
      <c r="AI229" s="29"/>
      <c r="AJ229" s="29"/>
      <c r="AK229" s="29"/>
      <c r="AL229" s="29"/>
      <c r="AM229" s="29"/>
      <c r="AN229" s="29"/>
      <c r="AO229" s="29"/>
    </row>
    <row r="230" spans="1:41" ht="15">
      <c r="A230" s="1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43"/>
      <c r="AE230" s="143"/>
      <c r="AF230" s="143"/>
      <c r="AG230" s="143"/>
      <c r="AH230" s="29"/>
      <c r="AI230" s="29"/>
      <c r="AJ230" s="29"/>
      <c r="AK230" s="29"/>
      <c r="AL230" s="29"/>
      <c r="AM230" s="29"/>
      <c r="AN230" s="29"/>
      <c r="AO230" s="29"/>
    </row>
    <row r="231" spans="1:41" ht="15">
      <c r="A231" s="1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43"/>
      <c r="AE231" s="143"/>
      <c r="AF231" s="143"/>
      <c r="AG231" s="143"/>
      <c r="AH231" s="29"/>
      <c r="AI231" s="29"/>
      <c r="AJ231" s="29"/>
      <c r="AK231" s="29"/>
      <c r="AL231" s="29"/>
      <c r="AM231" s="29"/>
      <c r="AN231" s="29"/>
      <c r="AO231" s="29"/>
    </row>
    <row r="232" spans="1:41" ht="15">
      <c r="A232" s="1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43"/>
      <c r="AE232" s="143"/>
      <c r="AF232" s="143"/>
      <c r="AG232" s="143"/>
      <c r="AH232" s="29"/>
      <c r="AI232" s="29"/>
      <c r="AJ232" s="29"/>
      <c r="AK232" s="29"/>
      <c r="AL232" s="29"/>
      <c r="AM232" s="29"/>
      <c r="AN232" s="29"/>
      <c r="AO232" s="29"/>
    </row>
    <row r="233" spans="1:41" ht="15">
      <c r="A233" s="1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43"/>
      <c r="AE233" s="143"/>
      <c r="AF233" s="143"/>
      <c r="AG233" s="143"/>
      <c r="AH233" s="29"/>
      <c r="AI233" s="29"/>
      <c r="AJ233" s="29"/>
      <c r="AK233" s="29"/>
      <c r="AL233" s="29"/>
      <c r="AM233" s="29"/>
      <c r="AN233" s="29"/>
      <c r="AO233" s="29"/>
    </row>
    <row r="234" spans="1:41" ht="15">
      <c r="A234" s="1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43"/>
      <c r="AE234" s="143"/>
      <c r="AF234" s="143"/>
      <c r="AG234" s="143"/>
      <c r="AH234" s="29"/>
      <c r="AI234" s="29"/>
      <c r="AJ234" s="29"/>
      <c r="AK234" s="29"/>
      <c r="AL234" s="29"/>
      <c r="AM234" s="29"/>
      <c r="AN234" s="29"/>
      <c r="AO234" s="29"/>
    </row>
    <row r="235" spans="1:4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43"/>
      <c r="AE235" s="143"/>
      <c r="AF235" s="143"/>
      <c r="AG235" s="143"/>
      <c r="AH235" s="29"/>
      <c r="AI235" s="29"/>
      <c r="AJ235" s="29"/>
      <c r="AK235" s="29"/>
      <c r="AL235" s="29"/>
      <c r="AM235" s="29"/>
      <c r="AN235" s="29"/>
      <c r="AO235" s="29"/>
    </row>
    <row r="236" spans="1:4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43"/>
      <c r="AE236" s="143"/>
      <c r="AF236" s="143"/>
      <c r="AG236" s="143"/>
      <c r="AH236" s="29"/>
      <c r="AI236" s="29"/>
      <c r="AJ236" s="29"/>
      <c r="AK236" s="29"/>
      <c r="AL236" s="29"/>
      <c r="AM236" s="29"/>
      <c r="AN236" s="29"/>
      <c r="AO236" s="29"/>
    </row>
    <row r="237" spans="1:4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43"/>
      <c r="AE237" s="143"/>
      <c r="AF237" s="143"/>
      <c r="AG237" s="143"/>
      <c r="AH237" s="29"/>
      <c r="AI237" s="29"/>
      <c r="AJ237" s="29"/>
      <c r="AK237" s="29"/>
      <c r="AL237" s="29"/>
      <c r="AM237" s="29"/>
      <c r="AN237" s="29"/>
      <c r="AO237" s="29"/>
    </row>
    <row r="238" spans="1:4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43"/>
      <c r="AE238" s="143"/>
      <c r="AF238" s="143"/>
      <c r="AG238" s="143"/>
      <c r="AH238" s="29"/>
      <c r="AI238" s="29"/>
      <c r="AJ238" s="29"/>
      <c r="AK238" s="29"/>
      <c r="AL238" s="29"/>
      <c r="AM238" s="29"/>
      <c r="AN238" s="29"/>
      <c r="AO238" s="29"/>
    </row>
    <row r="239" spans="1:4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43"/>
      <c r="AE239" s="143"/>
      <c r="AF239" s="143"/>
      <c r="AG239" s="143"/>
      <c r="AH239" s="29"/>
      <c r="AI239" s="29"/>
      <c r="AJ239" s="29"/>
      <c r="AK239" s="29"/>
      <c r="AL239" s="29"/>
      <c r="AM239" s="29"/>
      <c r="AN239" s="29"/>
      <c r="AO239" s="29"/>
    </row>
    <row r="240" spans="1:4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43"/>
      <c r="AE240" s="143"/>
      <c r="AF240" s="143"/>
      <c r="AG240" s="143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43"/>
      <c r="AE241" s="143"/>
      <c r="AF241" s="143"/>
      <c r="AG241" s="143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43"/>
      <c r="AE242" s="143"/>
      <c r="AF242" s="143"/>
      <c r="AG242" s="143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43"/>
      <c r="AE243" s="143"/>
      <c r="AF243" s="143"/>
      <c r="AG243" s="143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43"/>
      <c r="AE244" s="143"/>
      <c r="AF244" s="143"/>
      <c r="AG244" s="143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43"/>
      <c r="AE245" s="143"/>
      <c r="AF245" s="143"/>
      <c r="AG245" s="143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43"/>
      <c r="AE246" s="143"/>
      <c r="AF246" s="143"/>
      <c r="AG246" s="143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43"/>
      <c r="AE247" s="143"/>
      <c r="AF247" s="143"/>
      <c r="AG247" s="143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43"/>
      <c r="AE248" s="143"/>
      <c r="AF248" s="143"/>
      <c r="AG248" s="143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43"/>
      <c r="AE249" s="143"/>
      <c r="AF249" s="143"/>
      <c r="AG249" s="143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43"/>
      <c r="AE250" s="143"/>
      <c r="AF250" s="143"/>
      <c r="AG250" s="143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43"/>
      <c r="AE251" s="143"/>
      <c r="AF251" s="143"/>
      <c r="AG251" s="143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43"/>
      <c r="AE252" s="143"/>
      <c r="AF252" s="143"/>
      <c r="AG252" s="143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43"/>
      <c r="AE253" s="143"/>
      <c r="AF253" s="143"/>
      <c r="AG253" s="143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43"/>
      <c r="AE254" s="143"/>
      <c r="AF254" s="143"/>
      <c r="AG254" s="143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43"/>
      <c r="AE255" s="143"/>
      <c r="AF255" s="143"/>
      <c r="AG255" s="143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43"/>
      <c r="AE256" s="143"/>
      <c r="AF256" s="143"/>
      <c r="AG256" s="143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43"/>
      <c r="AE257" s="143"/>
      <c r="AF257" s="143"/>
      <c r="AG257" s="143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43"/>
      <c r="AE258" s="143"/>
      <c r="AF258" s="143"/>
      <c r="AG258" s="143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43"/>
      <c r="AE259" s="143"/>
      <c r="AF259" s="143"/>
      <c r="AG259" s="143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43"/>
      <c r="AE260" s="143"/>
      <c r="AF260" s="143"/>
      <c r="AG260" s="143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43"/>
      <c r="AE261" s="143"/>
      <c r="AF261" s="143"/>
      <c r="AG261" s="143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43"/>
      <c r="AE262" s="143"/>
      <c r="AF262" s="143"/>
      <c r="AG262" s="143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43"/>
      <c r="AE263" s="143"/>
      <c r="AF263" s="143"/>
      <c r="AG263" s="143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43"/>
      <c r="AE264" s="143"/>
      <c r="AF264" s="143"/>
      <c r="AG264" s="143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43"/>
      <c r="AE265" s="143"/>
      <c r="AF265" s="143"/>
      <c r="AG265" s="143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43"/>
      <c r="AE266" s="143"/>
      <c r="AF266" s="143"/>
      <c r="AG266" s="143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43"/>
      <c r="AE267" s="143"/>
      <c r="AF267" s="143"/>
      <c r="AG267" s="143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43"/>
      <c r="AE268" s="143"/>
      <c r="AF268" s="143"/>
      <c r="AG268" s="143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43"/>
      <c r="AE269" s="143"/>
      <c r="AF269" s="143"/>
      <c r="AG269" s="143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43"/>
      <c r="AE270" s="143"/>
      <c r="AF270" s="143"/>
      <c r="AG270" s="143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43"/>
      <c r="AE271" s="143"/>
      <c r="AF271" s="143"/>
      <c r="AG271" s="143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43"/>
      <c r="AE272" s="143"/>
      <c r="AF272" s="143"/>
      <c r="AG272" s="143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43"/>
      <c r="AE273" s="143"/>
      <c r="AF273" s="143"/>
      <c r="AG273" s="143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43"/>
      <c r="AE274" s="143"/>
      <c r="AF274" s="143"/>
      <c r="AG274" s="143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43"/>
      <c r="AE275" s="143"/>
      <c r="AF275" s="143"/>
      <c r="AG275" s="143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43"/>
      <c r="AE276" s="143"/>
      <c r="AF276" s="143"/>
      <c r="AG276" s="143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43"/>
      <c r="AE277" s="143"/>
      <c r="AF277" s="143"/>
      <c r="AG277" s="143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43"/>
      <c r="AE278" s="143"/>
      <c r="AF278" s="143"/>
      <c r="AG278" s="143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43"/>
      <c r="AE279" s="143"/>
      <c r="AF279" s="143"/>
      <c r="AG279" s="143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43"/>
      <c r="AE280" s="143"/>
      <c r="AF280" s="143"/>
      <c r="AG280" s="143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43"/>
      <c r="AE281" s="143"/>
      <c r="AF281" s="143"/>
      <c r="AG281" s="143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43"/>
      <c r="AE282" s="143"/>
      <c r="AF282" s="143"/>
      <c r="AG282" s="143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43"/>
      <c r="AE283" s="143"/>
      <c r="AF283" s="143"/>
      <c r="AG283" s="143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43"/>
      <c r="AE284" s="143"/>
      <c r="AF284" s="143"/>
      <c r="AG284" s="143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43"/>
      <c r="AE285" s="143"/>
      <c r="AF285" s="143"/>
      <c r="AG285" s="143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43"/>
      <c r="AE286" s="143"/>
      <c r="AF286" s="143"/>
      <c r="AG286" s="143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43"/>
      <c r="AE287" s="143"/>
      <c r="AF287" s="143"/>
      <c r="AG287" s="143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43"/>
      <c r="AE288" s="143"/>
      <c r="AF288" s="143"/>
      <c r="AG288" s="143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43"/>
      <c r="AE289" s="143"/>
      <c r="AF289" s="143"/>
      <c r="AG289" s="143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43"/>
      <c r="AE290" s="143"/>
      <c r="AF290" s="143"/>
      <c r="AG290" s="143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43"/>
      <c r="AE291" s="143"/>
      <c r="AF291" s="143"/>
      <c r="AG291" s="143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43"/>
      <c r="AE292" s="143"/>
      <c r="AF292" s="143"/>
      <c r="AG292" s="143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43"/>
      <c r="AE293" s="143"/>
      <c r="AF293" s="143"/>
      <c r="AG293" s="143"/>
      <c r="AH293" s="29"/>
      <c r="AI293" s="29"/>
      <c r="AJ293" s="29"/>
      <c r="AK293" s="29"/>
      <c r="AL293" s="29"/>
      <c r="AM293" s="29"/>
      <c r="AN293" s="29"/>
      <c r="AO293" s="29"/>
    </row>
    <row r="294" spans="1:4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43"/>
      <c r="AE294" s="143"/>
      <c r="AF294" s="143"/>
      <c r="AG294" s="143"/>
      <c r="AH294" s="29"/>
      <c r="AI294" s="29"/>
      <c r="AJ294" s="29"/>
      <c r="AK294" s="29"/>
      <c r="AL294" s="29"/>
      <c r="AM294" s="29"/>
      <c r="AN294" s="29"/>
      <c r="AO294" s="29"/>
    </row>
    <row r="295" spans="1:4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43"/>
      <c r="AE295" s="143"/>
      <c r="AF295" s="143"/>
      <c r="AG295" s="143"/>
      <c r="AH295" s="29"/>
      <c r="AI295" s="29"/>
      <c r="AJ295" s="29"/>
      <c r="AK295" s="29"/>
      <c r="AL295" s="29"/>
      <c r="AM295" s="29"/>
      <c r="AN295" s="29"/>
      <c r="AO295" s="29"/>
    </row>
    <row r="296" spans="1:4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43"/>
      <c r="AE296" s="143"/>
      <c r="AF296" s="143"/>
      <c r="AG296" s="143"/>
      <c r="AH296" s="29"/>
      <c r="AI296" s="29"/>
      <c r="AJ296" s="29"/>
      <c r="AK296" s="29"/>
      <c r="AL296" s="29"/>
      <c r="AM296" s="29"/>
      <c r="AN296" s="29"/>
      <c r="AO296" s="29"/>
    </row>
    <row r="297" spans="1:4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43"/>
      <c r="AE297" s="143"/>
      <c r="AF297" s="143"/>
      <c r="AG297" s="143"/>
      <c r="AH297" s="29"/>
      <c r="AI297" s="29"/>
      <c r="AJ297" s="29"/>
      <c r="AK297" s="29"/>
      <c r="AL297" s="29"/>
      <c r="AM297" s="29"/>
      <c r="AN297" s="29"/>
      <c r="AO297" s="29"/>
    </row>
    <row r="298" spans="1:4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43"/>
      <c r="AE298" s="143"/>
      <c r="AF298" s="143"/>
      <c r="AG298" s="143"/>
      <c r="AH298" s="29"/>
      <c r="AI298" s="29"/>
      <c r="AJ298" s="29"/>
      <c r="AK298" s="29"/>
      <c r="AL298" s="29"/>
      <c r="AM298" s="29"/>
      <c r="AN298" s="29"/>
      <c r="AO298" s="29"/>
    </row>
    <row r="299" spans="1:4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143"/>
      <c r="AE299" s="143"/>
      <c r="AF299" s="143"/>
      <c r="AG299" s="143"/>
      <c r="AH299" s="29"/>
      <c r="AI299" s="29"/>
      <c r="AJ299" s="29"/>
      <c r="AK299" s="29"/>
      <c r="AL299" s="29"/>
      <c r="AM299" s="29"/>
      <c r="AN299" s="29"/>
      <c r="AO299" s="29"/>
    </row>
    <row r="300" spans="1:41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143"/>
      <c r="AE300" s="143"/>
      <c r="AF300" s="143"/>
      <c r="AG300" s="143"/>
      <c r="AH300" s="29"/>
      <c r="AI300" s="29"/>
      <c r="AJ300" s="29"/>
      <c r="AK300" s="29"/>
      <c r="AL300" s="29"/>
      <c r="AM300" s="29"/>
      <c r="AN300" s="29"/>
      <c r="AO300" s="29"/>
    </row>
    <row r="301" spans="1:41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143"/>
      <c r="AE301" s="143"/>
      <c r="AF301" s="143"/>
      <c r="AG301" s="143"/>
      <c r="AH301" s="29"/>
      <c r="AI301" s="29"/>
      <c r="AJ301" s="29"/>
      <c r="AK301" s="29"/>
      <c r="AL301" s="29"/>
      <c r="AM301" s="29"/>
      <c r="AN301" s="29"/>
      <c r="AO301" s="29"/>
    </row>
    <row r="302" spans="1:41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143"/>
      <c r="AE302" s="143"/>
      <c r="AF302" s="143"/>
      <c r="AG302" s="143"/>
      <c r="AH302" s="29"/>
      <c r="AI302" s="29"/>
      <c r="AJ302" s="29"/>
      <c r="AK302" s="29"/>
      <c r="AL302" s="29"/>
      <c r="AM302" s="29"/>
      <c r="AN302" s="29"/>
      <c r="AO302" s="29"/>
    </row>
    <row r="303" spans="1:41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143"/>
      <c r="AE303" s="143"/>
      <c r="AF303" s="143"/>
      <c r="AG303" s="143"/>
      <c r="AH303" s="29"/>
      <c r="AI303" s="29"/>
      <c r="AJ303" s="29"/>
      <c r="AK303" s="29"/>
      <c r="AL303" s="29"/>
      <c r="AM303" s="29"/>
      <c r="AN303" s="29"/>
      <c r="AO303" s="29"/>
    </row>
    <row r="304" spans="1:41" ht="15">
      <c r="A304" s="31"/>
      <c r="B304" s="29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5"/>
      <c r="V304" s="35"/>
      <c r="W304" s="35"/>
      <c r="X304" s="35"/>
      <c r="Y304" s="35"/>
      <c r="Z304" s="35"/>
      <c r="AA304" s="35"/>
      <c r="AB304" s="35"/>
      <c r="AC304" s="29"/>
      <c r="AD304" s="143"/>
      <c r="AE304" s="143"/>
      <c r="AF304" s="143"/>
      <c r="AG304" s="143"/>
      <c r="AH304" s="29"/>
      <c r="AI304" s="29"/>
      <c r="AJ304" s="29"/>
      <c r="AK304" s="29"/>
      <c r="AL304" s="29"/>
      <c r="AM304" s="29"/>
      <c r="AN304" s="29"/>
      <c r="AO304" s="29"/>
    </row>
    <row r="305" spans="1:38" ht="15">
      <c r="A305" s="31"/>
      <c r="B305" s="29"/>
      <c r="C305" s="29"/>
      <c r="D305" s="29"/>
      <c r="E305" s="29"/>
      <c r="F305" s="29"/>
      <c r="G305" s="29"/>
      <c r="H305" s="29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5"/>
      <c r="V305" s="35"/>
      <c r="W305" s="35"/>
      <c r="X305" s="35"/>
      <c r="Y305" s="35"/>
      <c r="Z305" s="35"/>
      <c r="AA305" s="35"/>
      <c r="AB305" s="35"/>
      <c r="AC305" s="29"/>
      <c r="AD305" s="143"/>
      <c r="AE305" s="143"/>
      <c r="AF305" s="143"/>
      <c r="AG305" s="143"/>
      <c r="AH305" s="29"/>
      <c r="AI305" s="29"/>
      <c r="AJ305" s="29"/>
      <c r="AK305" s="29"/>
      <c r="AL305" s="29"/>
    </row>
    <row r="306" spans="1:38" ht="15">
      <c r="A306" s="31"/>
      <c r="C306" s="29"/>
      <c r="D306" s="29"/>
      <c r="E306" s="29"/>
      <c r="F306" s="29"/>
      <c r="G306" s="29"/>
      <c r="H306" s="29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5"/>
      <c r="V306" s="35"/>
      <c r="W306" s="35"/>
      <c r="X306" s="35"/>
      <c r="Y306" s="35"/>
      <c r="Z306" s="35"/>
      <c r="AA306" s="35"/>
      <c r="AB306" s="35"/>
      <c r="AC306" s="29"/>
      <c r="AD306" s="143"/>
      <c r="AE306" s="143"/>
      <c r="AF306" s="143"/>
      <c r="AG306" s="143"/>
      <c r="AH306" s="29"/>
      <c r="AI306" s="29"/>
      <c r="AJ306" s="29"/>
      <c r="AK306" s="29"/>
      <c r="AL306" s="29"/>
    </row>
    <row r="307" spans="1:38" ht="15">
      <c r="A307" s="31"/>
      <c r="I307" s="29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5"/>
      <c r="V307" s="35"/>
      <c r="W307" s="35"/>
      <c r="X307" s="35"/>
      <c r="Y307" s="35"/>
      <c r="Z307" s="35"/>
      <c r="AA307" s="35"/>
      <c r="AB307" s="35"/>
      <c r="AC307" s="29"/>
      <c r="AD307" s="143"/>
      <c r="AE307" s="143"/>
      <c r="AF307" s="143"/>
      <c r="AG307" s="143"/>
      <c r="AH307" s="29"/>
      <c r="AI307" s="29"/>
      <c r="AJ307" s="29"/>
      <c r="AK307" s="29"/>
      <c r="AL307" s="29"/>
    </row>
    <row r="308" spans="1:38" ht="15">
      <c r="A308" s="31"/>
      <c r="I308" s="29"/>
      <c r="J308" s="31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35"/>
      <c r="V308" s="35"/>
      <c r="W308" s="35"/>
      <c r="X308" s="35"/>
      <c r="Y308" s="35"/>
      <c r="Z308" s="35"/>
      <c r="AA308" s="35"/>
      <c r="AB308" s="35"/>
      <c r="AC308" s="29"/>
      <c r="AD308" s="143"/>
      <c r="AE308" s="143"/>
      <c r="AF308" s="143"/>
      <c r="AG308" s="143"/>
      <c r="AH308" s="29"/>
      <c r="AI308" s="29"/>
      <c r="AJ308" s="29"/>
      <c r="AK308" s="29"/>
      <c r="AL308" s="29"/>
    </row>
    <row r="309" spans="1:38" ht="15">
      <c r="A309" s="31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35"/>
      <c r="V309" s="35"/>
      <c r="W309" s="35"/>
      <c r="X309" s="35"/>
      <c r="Y309" s="35"/>
      <c r="Z309" s="35"/>
      <c r="AA309" s="35"/>
      <c r="AB309" s="35"/>
      <c r="AC309" s="29"/>
      <c r="AD309" s="143"/>
      <c r="AE309" s="143"/>
      <c r="AF309" s="143"/>
      <c r="AG309" s="143"/>
      <c r="AH309" s="29"/>
      <c r="AI309" s="29"/>
      <c r="AJ309" s="29"/>
      <c r="AK309" s="29"/>
      <c r="AL309" s="29"/>
    </row>
    <row r="310" spans="1:38" ht="15">
      <c r="A310" s="31"/>
      <c r="J310" s="29"/>
      <c r="AB310" s="35"/>
      <c r="AC310" s="29"/>
      <c r="AD310" s="143"/>
      <c r="AE310" s="143"/>
      <c r="AF310" s="143"/>
      <c r="AG310" s="143"/>
      <c r="AH310" s="29"/>
      <c r="AI310" s="29"/>
      <c r="AJ310" s="29"/>
      <c r="AK310" s="29"/>
      <c r="AL310" s="29"/>
    </row>
    <row r="311" spans="1:38" ht="15">
      <c r="A311" s="31"/>
      <c r="AB311" s="35"/>
      <c r="AC311" s="29"/>
      <c r="AD311" s="143"/>
      <c r="AE311" s="143"/>
      <c r="AF311" s="143"/>
      <c r="AG311" s="143"/>
      <c r="AH311" s="29"/>
      <c r="AI311" s="29"/>
      <c r="AJ311" s="29"/>
      <c r="AK311" s="29"/>
      <c r="AL311" s="29"/>
    </row>
    <row r="312" spans="1:38" ht="15">
      <c r="A312" s="31"/>
      <c r="AB312" s="35"/>
      <c r="AC312" s="29"/>
      <c r="AD312" s="143"/>
      <c r="AE312" s="143"/>
      <c r="AF312" s="143"/>
      <c r="AG312" s="143"/>
      <c r="AH312" s="29"/>
      <c r="AI312" s="29"/>
      <c r="AJ312" s="29"/>
      <c r="AK312" s="29"/>
      <c r="AL312" s="29"/>
    </row>
    <row r="313" spans="1:38" ht="15">
      <c r="A313" s="31"/>
      <c r="AB313" s="35"/>
      <c r="AC313" s="29"/>
      <c r="AD313" s="143"/>
      <c r="AE313" s="143"/>
      <c r="AF313" s="143"/>
      <c r="AG313" s="143"/>
      <c r="AH313" s="29"/>
      <c r="AI313" s="29"/>
      <c r="AJ313" s="29"/>
      <c r="AK313" s="29"/>
      <c r="AL313" s="29"/>
    </row>
    <row r="314" spans="1:38" ht="15">
      <c r="A314" s="31"/>
      <c r="AB314" s="35"/>
      <c r="AC314" s="29"/>
      <c r="AD314" s="143"/>
      <c r="AE314" s="143"/>
      <c r="AF314" s="143"/>
      <c r="AG314" s="143"/>
      <c r="AH314" s="29"/>
      <c r="AI314" s="29"/>
      <c r="AJ314" s="29"/>
      <c r="AK314" s="29"/>
      <c r="AL314" s="29"/>
    </row>
    <row r="315" spans="1:38" ht="15">
      <c r="A315" s="31"/>
      <c r="AB315" s="35"/>
      <c r="AC315" s="29"/>
      <c r="AD315" s="143"/>
      <c r="AE315" s="143"/>
      <c r="AF315" s="143"/>
      <c r="AG315" s="143"/>
      <c r="AH315" s="29"/>
      <c r="AI315" s="29"/>
      <c r="AJ315" s="29"/>
      <c r="AK315" s="29"/>
      <c r="AL315" s="29"/>
    </row>
    <row r="316" spans="1:29" ht="15">
      <c r="A316" s="31"/>
      <c r="AC316" s="29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29"/>
    </row>
    <row r="329" ht="15">
      <c r="A329" s="29"/>
    </row>
  </sheetData>
  <sheetProtection/>
  <mergeCells count="28"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S14:AB14"/>
    <mergeCell ref="S16:T17"/>
    <mergeCell ref="U16:U17"/>
    <mergeCell ref="B15:D17"/>
    <mergeCell ref="E15:F17"/>
    <mergeCell ref="G15:H17"/>
    <mergeCell ref="I15:R15"/>
    <mergeCell ref="I16:J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2022-04-04T06:44:28Z</cp:lastPrinted>
  <dcterms:created xsi:type="dcterms:W3CDTF">2011-12-09T07:36:49Z</dcterms:created>
  <dcterms:modified xsi:type="dcterms:W3CDTF">2022-04-04T06:49:37Z</dcterms:modified>
  <cp:category/>
  <cp:version/>
  <cp:contentType/>
  <cp:contentStatus/>
</cp:coreProperties>
</file>