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40" i="1"/>
  <c r="G440"/>
  <c r="G433" s="1"/>
  <c r="E440"/>
  <c r="F51"/>
  <c r="G51"/>
  <c r="E51"/>
  <c r="F528"/>
  <c r="F527" s="1"/>
  <c r="F526" s="1"/>
  <c r="F525" s="1"/>
  <c r="F524" s="1"/>
  <c r="G528"/>
  <c r="G527" s="1"/>
  <c r="G526" s="1"/>
  <c r="G525" s="1"/>
  <c r="G524" s="1"/>
  <c r="E524"/>
  <c r="E525"/>
  <c r="E526"/>
  <c r="E527"/>
  <c r="E528"/>
  <c r="F508"/>
  <c r="F507" s="1"/>
  <c r="F506" s="1"/>
  <c r="F505" s="1"/>
  <c r="F504" s="1"/>
  <c r="G508"/>
  <c r="G507" s="1"/>
  <c r="G506" s="1"/>
  <c r="G505" s="1"/>
  <c r="G504" s="1"/>
  <c r="E504"/>
  <c r="E505"/>
  <c r="E506"/>
  <c r="E507"/>
  <c r="E508"/>
  <c r="F522"/>
  <c r="F521" s="1"/>
  <c r="G522"/>
  <c r="G521" s="1"/>
  <c r="E521"/>
  <c r="E522"/>
  <c r="G519"/>
  <c r="F519"/>
  <c r="E519"/>
  <c r="G517"/>
  <c r="F517"/>
  <c r="E517"/>
  <c r="G515"/>
  <c r="F515"/>
  <c r="E515"/>
  <c r="F512"/>
  <c r="G512"/>
  <c r="E512"/>
  <c r="G509"/>
  <c r="F509"/>
  <c r="E509"/>
  <c r="F433"/>
  <c r="E433"/>
  <c r="F485"/>
  <c r="G485"/>
  <c r="E485"/>
  <c r="F501"/>
  <c r="F500" s="1"/>
  <c r="F499" s="1"/>
  <c r="F498" s="1"/>
  <c r="G501"/>
  <c r="G500" s="1"/>
  <c r="G499" s="1"/>
  <c r="G498" s="1"/>
  <c r="E498"/>
  <c r="E499"/>
  <c r="E500"/>
  <c r="E501"/>
  <c r="F493"/>
  <c r="F492" s="1"/>
  <c r="F491" s="1"/>
  <c r="G493"/>
  <c r="G492" s="1"/>
  <c r="G491" s="1"/>
  <c r="E491"/>
  <c r="E492"/>
  <c r="E493"/>
  <c r="G494"/>
  <c r="F494"/>
  <c r="E494"/>
  <c r="G496"/>
  <c r="F496"/>
  <c r="E496"/>
  <c r="F489"/>
  <c r="F488" s="1"/>
  <c r="F487" s="1"/>
  <c r="F486" s="1"/>
  <c r="G489"/>
  <c r="G488" s="1"/>
  <c r="G487" s="1"/>
  <c r="G486" s="1"/>
  <c r="E486"/>
  <c r="E487"/>
  <c r="E488"/>
  <c r="E489"/>
  <c r="F483"/>
  <c r="F482" s="1"/>
  <c r="F481" s="1"/>
  <c r="F480" s="1"/>
  <c r="G483"/>
  <c r="G482" s="1"/>
  <c r="G481" s="1"/>
  <c r="G480" s="1"/>
  <c r="E480"/>
  <c r="E481"/>
  <c r="E483"/>
  <c r="E482" s="1"/>
  <c r="F441"/>
  <c r="G441"/>
  <c r="E441"/>
  <c r="F461"/>
  <c r="G461"/>
  <c r="E461"/>
  <c r="F473"/>
  <c r="G473"/>
  <c r="E473"/>
  <c r="G474"/>
  <c r="F474"/>
  <c r="E474"/>
  <c r="G476"/>
  <c r="F476"/>
  <c r="E476"/>
  <c r="G478"/>
  <c r="F478"/>
  <c r="E478"/>
  <c r="G462"/>
  <c r="F462"/>
  <c r="E462"/>
  <c r="G463"/>
  <c r="F463"/>
  <c r="E463"/>
  <c r="G465"/>
  <c r="F465"/>
  <c r="E465"/>
  <c r="G467"/>
  <c r="F467"/>
  <c r="E467"/>
  <c r="G469"/>
  <c r="F469"/>
  <c r="E469"/>
  <c r="G471"/>
  <c r="F471"/>
  <c r="E471"/>
  <c r="F456"/>
  <c r="F455" s="1"/>
  <c r="G456"/>
  <c r="G455" s="1"/>
  <c r="E455"/>
  <c r="E456"/>
  <c r="G457"/>
  <c r="F457"/>
  <c r="E457"/>
  <c r="G459"/>
  <c r="F459"/>
  <c r="E459"/>
  <c r="F442"/>
  <c r="G442"/>
  <c r="E442"/>
  <c r="F450"/>
  <c r="G450"/>
  <c r="E450"/>
  <c r="G451"/>
  <c r="F451"/>
  <c r="E451"/>
  <c r="G453"/>
  <c r="F453"/>
  <c r="E453"/>
  <c r="G444"/>
  <c r="G443" s="1"/>
  <c r="F444"/>
  <c r="F443" s="1"/>
  <c r="E444"/>
  <c r="E443" s="1"/>
  <c r="G446"/>
  <c r="F446"/>
  <c r="E446"/>
  <c r="G448"/>
  <c r="F448"/>
  <c r="E448"/>
  <c r="G438"/>
  <c r="G437" s="1"/>
  <c r="G436" s="1"/>
  <c r="G435" s="1"/>
  <c r="G434" s="1"/>
  <c r="F438"/>
  <c r="F437" s="1"/>
  <c r="F436" s="1"/>
  <c r="F435" s="1"/>
  <c r="F434" s="1"/>
  <c r="E437"/>
  <c r="E436" s="1"/>
  <c r="E435" s="1"/>
  <c r="E434" s="1"/>
  <c r="E438"/>
  <c r="F429"/>
  <c r="F428" s="1"/>
  <c r="F427" s="1"/>
  <c r="F426" s="1"/>
  <c r="G429"/>
  <c r="G428" s="1"/>
  <c r="G427" s="1"/>
  <c r="G426" s="1"/>
  <c r="E429"/>
  <c r="E428" s="1"/>
  <c r="E427" s="1"/>
  <c r="E426" s="1"/>
  <c r="F422"/>
  <c r="E422"/>
  <c r="E420"/>
  <c r="G418"/>
  <c r="F418"/>
  <c r="E418"/>
  <c r="G416"/>
  <c r="F416"/>
  <c r="F413" s="1"/>
  <c r="E416"/>
  <c r="G414"/>
  <c r="G413" s="1"/>
  <c r="F414"/>
  <c r="E414"/>
  <c r="E413" s="1"/>
  <c r="G409"/>
  <c r="G408" s="1"/>
  <c r="F409"/>
  <c r="F408" s="1"/>
  <c r="F407" s="1"/>
  <c r="E409"/>
  <c r="E408" s="1"/>
  <c r="G401"/>
  <c r="F401"/>
  <c r="F400" s="1"/>
  <c r="E401"/>
  <c r="G403"/>
  <c r="F403"/>
  <c r="E403"/>
  <c r="F398"/>
  <c r="F397" s="1"/>
  <c r="G398"/>
  <c r="G397" s="1"/>
  <c r="E398"/>
  <c r="E397" s="1"/>
  <c r="G393"/>
  <c r="G392" s="1"/>
  <c r="F393"/>
  <c r="F392" s="1"/>
  <c r="E393"/>
  <c r="E392" s="1"/>
  <c r="F384"/>
  <c r="F383" s="1"/>
  <c r="G384"/>
  <c r="G383" s="1"/>
  <c r="E384"/>
  <c r="E383" s="1"/>
  <c r="G378"/>
  <c r="G377" s="1"/>
  <c r="G376" s="1"/>
  <c r="F378"/>
  <c r="F377" s="1"/>
  <c r="F376" s="1"/>
  <c r="E378"/>
  <c r="E377" s="1"/>
  <c r="E376" s="1"/>
  <c r="E375" s="1"/>
  <c r="E374" s="1"/>
  <c r="G368"/>
  <c r="G367" s="1"/>
  <c r="G366" s="1"/>
  <c r="F368"/>
  <c r="F367" s="1"/>
  <c r="F366" s="1"/>
  <c r="E368"/>
  <c r="E367" s="1"/>
  <c r="E366" s="1"/>
  <c r="F372"/>
  <c r="F371" s="1"/>
  <c r="F370" s="1"/>
  <c r="G372"/>
  <c r="G371" s="1"/>
  <c r="G370" s="1"/>
  <c r="E372"/>
  <c r="E371" s="1"/>
  <c r="E370" s="1"/>
  <c r="G358"/>
  <c r="F358"/>
  <c r="E358"/>
  <c r="G360"/>
  <c r="F360"/>
  <c r="E360"/>
  <c r="F363"/>
  <c r="F362" s="1"/>
  <c r="G363"/>
  <c r="G362" s="1"/>
  <c r="E363"/>
  <c r="E362" s="1"/>
  <c r="F354"/>
  <c r="F353" s="1"/>
  <c r="G354"/>
  <c r="G353" s="1"/>
  <c r="E354"/>
  <c r="E353" s="1"/>
  <c r="G347"/>
  <c r="F347"/>
  <c r="E347"/>
  <c r="G349"/>
  <c r="F349"/>
  <c r="E349"/>
  <c r="G351"/>
  <c r="F351"/>
  <c r="E351"/>
  <c r="G341"/>
  <c r="F341"/>
  <c r="E341"/>
  <c r="G343"/>
  <c r="F343"/>
  <c r="E343"/>
  <c r="G330"/>
  <c r="F330"/>
  <c r="E330"/>
  <c r="G332"/>
  <c r="F332"/>
  <c r="E332"/>
  <c r="G334"/>
  <c r="F334"/>
  <c r="E334"/>
  <c r="G336"/>
  <c r="F336"/>
  <c r="E336"/>
  <c r="G325"/>
  <c r="F325"/>
  <c r="E325"/>
  <c r="G327"/>
  <c r="F327"/>
  <c r="E327"/>
  <c r="G319"/>
  <c r="G318" s="1"/>
  <c r="F319"/>
  <c r="F318" s="1"/>
  <c r="E319"/>
  <c r="E318" s="1"/>
  <c r="G311"/>
  <c r="G310" s="1"/>
  <c r="F311"/>
  <c r="F310" s="1"/>
  <c r="E311"/>
  <c r="E310" s="1"/>
  <c r="E306"/>
  <c r="E303" s="1"/>
  <c r="G299"/>
  <c r="G298" s="1"/>
  <c r="G297" s="1"/>
  <c r="G296" s="1"/>
  <c r="F299"/>
  <c r="F298" s="1"/>
  <c r="F297" s="1"/>
  <c r="F296" s="1"/>
  <c r="E299"/>
  <c r="E298" s="1"/>
  <c r="G293"/>
  <c r="F293"/>
  <c r="E293"/>
  <c r="G291"/>
  <c r="F291"/>
  <c r="E291"/>
  <c r="G286"/>
  <c r="F286"/>
  <c r="E286"/>
  <c r="G288"/>
  <c r="F288"/>
  <c r="E288"/>
  <c r="G284"/>
  <c r="F284"/>
  <c r="E284"/>
  <c r="G281"/>
  <c r="G280" s="1"/>
  <c r="F281"/>
  <c r="F280" s="1"/>
  <c r="E281"/>
  <c r="E280" s="1"/>
  <c r="G277"/>
  <c r="G276" s="1"/>
  <c r="G275" s="1"/>
  <c r="F277"/>
  <c r="F276" s="1"/>
  <c r="F275" s="1"/>
  <c r="E277"/>
  <c r="E276" s="1"/>
  <c r="E275" s="1"/>
  <c r="F272"/>
  <c r="F271" s="1"/>
  <c r="F270" s="1"/>
  <c r="F269" s="1"/>
  <c r="G272"/>
  <c r="G271" s="1"/>
  <c r="G270" s="1"/>
  <c r="G269" s="1"/>
  <c r="E272"/>
  <c r="E271" s="1"/>
  <c r="E270" s="1"/>
  <c r="E269" s="1"/>
  <c r="G266"/>
  <c r="F266"/>
  <c r="E266"/>
  <c r="G264"/>
  <c r="F264"/>
  <c r="E264"/>
  <c r="G261"/>
  <c r="G260" s="1"/>
  <c r="F261"/>
  <c r="F260" s="1"/>
  <c r="E261"/>
  <c r="E260" s="1"/>
  <c r="E244"/>
  <c r="E246"/>
  <c r="E248"/>
  <c r="E250"/>
  <c r="E252"/>
  <c r="E254"/>
  <c r="E239"/>
  <c r="E237"/>
  <c r="G223"/>
  <c r="F223"/>
  <c r="G225"/>
  <c r="F225"/>
  <c r="G227"/>
  <c r="F227"/>
  <c r="G229"/>
  <c r="F229"/>
  <c r="G231"/>
  <c r="F231"/>
  <c r="G233"/>
  <c r="F233"/>
  <c r="G235"/>
  <c r="F235"/>
  <c r="E223"/>
  <c r="E225"/>
  <c r="E227"/>
  <c r="E229"/>
  <c r="E231"/>
  <c r="E233"/>
  <c r="E235"/>
  <c r="G219"/>
  <c r="G218" s="1"/>
  <c r="G217" s="1"/>
  <c r="F219"/>
  <c r="F218" s="1"/>
  <c r="F217" s="1"/>
  <c r="E219"/>
  <c r="E218" s="1"/>
  <c r="E217" s="1"/>
  <c r="F214"/>
  <c r="F213" s="1"/>
  <c r="F212" s="1"/>
  <c r="F211" s="1"/>
  <c r="G214"/>
  <c r="G213" s="1"/>
  <c r="G212" s="1"/>
  <c r="G211" s="1"/>
  <c r="E214"/>
  <c r="E213" s="1"/>
  <c r="E212" s="1"/>
  <c r="E211" s="1"/>
  <c r="F207"/>
  <c r="E207"/>
  <c r="G205"/>
  <c r="F205"/>
  <c r="E205"/>
  <c r="G203"/>
  <c r="F203"/>
  <c r="E203"/>
  <c r="G201"/>
  <c r="F201"/>
  <c r="E201"/>
  <c r="F195"/>
  <c r="F194" s="1"/>
  <c r="G195"/>
  <c r="G194" s="1"/>
  <c r="E195"/>
  <c r="E194" s="1"/>
  <c r="G192"/>
  <c r="F192"/>
  <c r="E192"/>
  <c r="G190"/>
  <c r="F190"/>
  <c r="E190"/>
  <c r="F183"/>
  <c r="F182" s="1"/>
  <c r="F181" s="1"/>
  <c r="F180" s="1"/>
  <c r="G183"/>
  <c r="G182" s="1"/>
  <c r="G181" s="1"/>
  <c r="G180" s="1"/>
  <c r="E183"/>
  <c r="E182" s="1"/>
  <c r="E181" s="1"/>
  <c r="E180" s="1"/>
  <c r="F178"/>
  <c r="F177" s="1"/>
  <c r="F176" s="1"/>
  <c r="F175" s="1"/>
  <c r="G178"/>
  <c r="G177" s="1"/>
  <c r="G176" s="1"/>
  <c r="G175" s="1"/>
  <c r="E178"/>
  <c r="E177" s="1"/>
  <c r="E176" s="1"/>
  <c r="E175" s="1"/>
  <c r="G161"/>
  <c r="G160" s="1"/>
  <c r="G159" s="1"/>
  <c r="F161"/>
  <c r="F160" s="1"/>
  <c r="F159" s="1"/>
  <c r="E161"/>
  <c r="E160" s="1"/>
  <c r="E159" s="1"/>
  <c r="G165"/>
  <c r="G164" s="1"/>
  <c r="G163" s="1"/>
  <c r="F165"/>
  <c r="F164" s="1"/>
  <c r="F163" s="1"/>
  <c r="E165"/>
  <c r="E164" s="1"/>
  <c r="E163" s="1"/>
  <c r="G169"/>
  <c r="G168" s="1"/>
  <c r="G167" s="1"/>
  <c r="F169"/>
  <c r="F168" s="1"/>
  <c r="F167" s="1"/>
  <c r="E169"/>
  <c r="E168" s="1"/>
  <c r="E167" s="1"/>
  <c r="G173"/>
  <c r="G172" s="1"/>
  <c r="G171" s="1"/>
  <c r="F173"/>
  <c r="F172" s="1"/>
  <c r="F171" s="1"/>
  <c r="E173"/>
  <c r="E172" s="1"/>
  <c r="E171" s="1"/>
  <c r="E151"/>
  <c r="E153"/>
  <c r="E155"/>
  <c r="G146"/>
  <c r="F146"/>
  <c r="E146"/>
  <c r="G148"/>
  <c r="F148"/>
  <c r="E148"/>
  <c r="G141"/>
  <c r="F141"/>
  <c r="E141"/>
  <c r="G143"/>
  <c r="F143"/>
  <c r="E143"/>
  <c r="G132"/>
  <c r="F132"/>
  <c r="E132"/>
  <c r="G134"/>
  <c r="F134"/>
  <c r="E134"/>
  <c r="G136"/>
  <c r="F136"/>
  <c r="E136"/>
  <c r="G138"/>
  <c r="F138"/>
  <c r="E138"/>
  <c r="F120"/>
  <c r="F119" s="1"/>
  <c r="G120"/>
  <c r="G119" s="1"/>
  <c r="F126"/>
  <c r="F125" s="1"/>
  <c r="G126"/>
  <c r="G125" s="1"/>
  <c r="E126"/>
  <c r="E125" s="1"/>
  <c r="E120"/>
  <c r="E119" s="1"/>
  <c r="F112"/>
  <c r="F111" s="1"/>
  <c r="F110" s="1"/>
  <c r="F109" s="1"/>
  <c r="G112"/>
  <c r="G111" s="1"/>
  <c r="G110" s="1"/>
  <c r="G109" s="1"/>
  <c r="E112"/>
  <c r="E111" s="1"/>
  <c r="E110" s="1"/>
  <c r="E109" s="1"/>
  <c r="F107"/>
  <c r="F106" s="1"/>
  <c r="F105" s="1"/>
  <c r="F104" s="1"/>
  <c r="G107"/>
  <c r="G106" s="1"/>
  <c r="G105" s="1"/>
  <c r="G104" s="1"/>
  <c r="E107"/>
  <c r="E106" s="1"/>
  <c r="E105" s="1"/>
  <c r="E104" s="1"/>
  <c r="F101"/>
  <c r="F100" s="1"/>
  <c r="F99" s="1"/>
  <c r="F98" s="1"/>
  <c r="F97" s="1"/>
  <c r="G101"/>
  <c r="G100" s="1"/>
  <c r="G99" s="1"/>
  <c r="G98" s="1"/>
  <c r="G97" s="1"/>
  <c r="E101"/>
  <c r="E100" s="1"/>
  <c r="E99" s="1"/>
  <c r="E98" s="1"/>
  <c r="E97" s="1"/>
  <c r="F93"/>
  <c r="F92" s="1"/>
  <c r="F91" s="1"/>
  <c r="F90" s="1"/>
  <c r="F89" s="1"/>
  <c r="F88" s="1"/>
  <c r="G93"/>
  <c r="G92" s="1"/>
  <c r="G91" s="1"/>
  <c r="G90" s="1"/>
  <c r="G89" s="1"/>
  <c r="G88" s="1"/>
  <c r="E93"/>
  <c r="E92" s="1"/>
  <c r="E91" s="1"/>
  <c r="E90" s="1"/>
  <c r="E89" s="1"/>
  <c r="E88" s="1"/>
  <c r="F81"/>
  <c r="F80" s="1"/>
  <c r="G81"/>
  <c r="G80" s="1"/>
  <c r="E81"/>
  <c r="E80" s="1"/>
  <c r="G84"/>
  <c r="F84"/>
  <c r="E84"/>
  <c r="G86"/>
  <c r="F86"/>
  <c r="E86"/>
  <c r="F69"/>
  <c r="F68" s="1"/>
  <c r="F67" s="1"/>
  <c r="G69"/>
  <c r="G68" s="1"/>
  <c r="G67" s="1"/>
  <c r="E69"/>
  <c r="E68" s="1"/>
  <c r="E67" s="1"/>
  <c r="F73"/>
  <c r="G73"/>
  <c r="E73"/>
  <c r="G76"/>
  <c r="F76"/>
  <c r="E76"/>
  <c r="F63"/>
  <c r="F62" s="1"/>
  <c r="F61" s="1"/>
  <c r="G63"/>
  <c r="G62" s="1"/>
  <c r="G61" s="1"/>
  <c r="E63"/>
  <c r="E62" s="1"/>
  <c r="E61" s="1"/>
  <c r="F59"/>
  <c r="F58" s="1"/>
  <c r="G59"/>
  <c r="G58" s="1"/>
  <c r="E59"/>
  <c r="E58" s="1"/>
  <c r="F54"/>
  <c r="F53" s="1"/>
  <c r="F52" s="1"/>
  <c r="G54"/>
  <c r="G53" s="1"/>
  <c r="G52" s="1"/>
  <c r="E54"/>
  <c r="E53" s="1"/>
  <c r="E52" s="1"/>
  <c r="F49"/>
  <c r="F48" s="1"/>
  <c r="F47" s="1"/>
  <c r="F46" s="1"/>
  <c r="F45" s="1"/>
  <c r="G49"/>
  <c r="G48" s="1"/>
  <c r="G47" s="1"/>
  <c r="G46" s="1"/>
  <c r="G45" s="1"/>
  <c r="E49"/>
  <c r="E48" s="1"/>
  <c r="E47" s="1"/>
  <c r="E46" s="1"/>
  <c r="E45" s="1"/>
  <c r="F42"/>
  <c r="F41" s="1"/>
  <c r="F40" s="1"/>
  <c r="F39" s="1"/>
  <c r="G42"/>
  <c r="G41" s="1"/>
  <c r="G40" s="1"/>
  <c r="G39" s="1"/>
  <c r="E42"/>
  <c r="E41" s="1"/>
  <c r="E40" s="1"/>
  <c r="E39" s="1"/>
  <c r="G37"/>
  <c r="F37"/>
  <c r="E37"/>
  <c r="G33"/>
  <c r="F33"/>
  <c r="E33"/>
  <c r="F27"/>
  <c r="F26" s="1"/>
  <c r="F25" s="1"/>
  <c r="G27"/>
  <c r="G26" s="1"/>
  <c r="G25" s="1"/>
  <c r="E27"/>
  <c r="E26" s="1"/>
  <c r="E25" s="1"/>
  <c r="G23"/>
  <c r="G22" s="1"/>
  <c r="G21" s="1"/>
  <c r="G20" s="1"/>
  <c r="F23"/>
  <c r="F22" s="1"/>
  <c r="F21" s="1"/>
  <c r="F20" s="1"/>
  <c r="E23"/>
  <c r="E22" s="1"/>
  <c r="E21" s="1"/>
  <c r="E20" s="1"/>
  <c r="E407" l="1"/>
  <c r="G407"/>
  <c r="E400"/>
  <c r="E391" s="1"/>
  <c r="E390" s="1"/>
  <c r="E389" s="1"/>
  <c r="E388" s="1"/>
  <c r="G400"/>
  <c r="F391"/>
  <c r="F390" s="1"/>
  <c r="F389" s="1"/>
  <c r="F388" s="1"/>
  <c r="G391"/>
  <c r="G390" s="1"/>
  <c r="G389" s="1"/>
  <c r="G388" s="1"/>
  <c r="E297"/>
  <c r="E296" s="1"/>
  <c r="F375"/>
  <c r="F374" s="1"/>
  <c r="G375"/>
  <c r="G374" s="1"/>
  <c r="E324"/>
  <c r="F324"/>
  <c r="E340"/>
  <c r="E339" s="1"/>
  <c r="G340"/>
  <c r="G339" s="1"/>
  <c r="F340"/>
  <c r="F339" s="1"/>
  <c r="G346"/>
  <c r="G345" s="1"/>
  <c r="F346"/>
  <c r="F345" s="1"/>
  <c r="F357"/>
  <c r="F356" s="1"/>
  <c r="E357"/>
  <c r="E356" s="1"/>
  <c r="G357"/>
  <c r="G356" s="1"/>
  <c r="F283"/>
  <c r="E283"/>
  <c r="G283"/>
  <c r="E290"/>
  <c r="G290"/>
  <c r="F290"/>
  <c r="E309"/>
  <c r="E308" s="1"/>
  <c r="G309"/>
  <c r="G308" s="1"/>
  <c r="G295" s="1"/>
  <c r="G365"/>
  <c r="F309"/>
  <c r="F308" s="1"/>
  <c r="F295" s="1"/>
  <c r="F365"/>
  <c r="E365"/>
  <c r="G324"/>
  <c r="E329"/>
  <c r="G329"/>
  <c r="F329"/>
  <c r="E346"/>
  <c r="E345" s="1"/>
  <c r="E263"/>
  <c r="E259" s="1"/>
  <c r="E258" s="1"/>
  <c r="E257" s="1"/>
  <c r="G263"/>
  <c r="G259" s="1"/>
  <c r="G258" s="1"/>
  <c r="G257" s="1"/>
  <c r="F263"/>
  <c r="F259" s="1"/>
  <c r="F258" s="1"/>
  <c r="F257" s="1"/>
  <c r="E243"/>
  <c r="G222"/>
  <c r="G221" s="1"/>
  <c r="G216" s="1"/>
  <c r="G210" s="1"/>
  <c r="G200"/>
  <c r="G199" s="1"/>
  <c r="G198" s="1"/>
  <c r="G197" s="1"/>
  <c r="E222"/>
  <c r="F222"/>
  <c r="F221" s="1"/>
  <c r="F216" s="1"/>
  <c r="F210" s="1"/>
  <c r="F103"/>
  <c r="E189"/>
  <c r="E188" s="1"/>
  <c r="E187" s="1"/>
  <c r="E186" s="1"/>
  <c r="G189"/>
  <c r="G188" s="1"/>
  <c r="G187" s="1"/>
  <c r="G186" s="1"/>
  <c r="F189"/>
  <c r="F188" s="1"/>
  <c r="F187" s="1"/>
  <c r="F186" s="1"/>
  <c r="F200"/>
  <c r="F199" s="1"/>
  <c r="F198" s="1"/>
  <c r="F197" s="1"/>
  <c r="E200"/>
  <c r="E199" s="1"/>
  <c r="E198" s="1"/>
  <c r="E197" s="1"/>
  <c r="E32"/>
  <c r="E31" s="1"/>
  <c r="E30" s="1"/>
  <c r="G32"/>
  <c r="G31" s="1"/>
  <c r="G30" s="1"/>
  <c r="E83"/>
  <c r="E79" s="1"/>
  <c r="E78" s="1"/>
  <c r="F83"/>
  <c r="F79" s="1"/>
  <c r="F78" s="1"/>
  <c r="G103"/>
  <c r="F145"/>
  <c r="E145"/>
  <c r="G145"/>
  <c r="E150"/>
  <c r="F158"/>
  <c r="F157" s="1"/>
  <c r="E158"/>
  <c r="E157" s="1"/>
  <c r="G158"/>
  <c r="G157" s="1"/>
  <c r="G72"/>
  <c r="G66" s="1"/>
  <c r="F118"/>
  <c r="F117" s="1"/>
  <c r="F116" s="1"/>
  <c r="E131"/>
  <c r="G131"/>
  <c r="F96"/>
  <c r="E118"/>
  <c r="E117" s="1"/>
  <c r="E116" s="1"/>
  <c r="F131"/>
  <c r="E140"/>
  <c r="G140"/>
  <c r="F140"/>
  <c r="G96"/>
  <c r="E103"/>
  <c r="E96" s="1"/>
  <c r="F32"/>
  <c r="F31" s="1"/>
  <c r="F30" s="1"/>
  <c r="E72"/>
  <c r="E66" s="1"/>
  <c r="F72"/>
  <c r="F66" s="1"/>
  <c r="G118"/>
  <c r="G117" s="1"/>
  <c r="G116" s="1"/>
  <c r="G83"/>
  <c r="G79" s="1"/>
  <c r="G78" s="1"/>
  <c r="E295" l="1"/>
  <c r="E323"/>
  <c r="E322" s="1"/>
  <c r="F65"/>
  <c r="G279"/>
  <c r="G274" s="1"/>
  <c r="G268" s="1"/>
  <c r="F338"/>
  <c r="G338"/>
  <c r="F323"/>
  <c r="F322" s="1"/>
  <c r="F321" s="1"/>
  <c r="F279"/>
  <c r="F274" s="1"/>
  <c r="F268" s="1"/>
  <c r="E279"/>
  <c r="E274" s="1"/>
  <c r="E268" s="1"/>
  <c r="E338"/>
  <c r="E321" s="1"/>
  <c r="G323"/>
  <c r="G322" s="1"/>
  <c r="E65"/>
  <c r="E19" s="1"/>
  <c r="E18" s="1"/>
  <c r="E221"/>
  <c r="E216" s="1"/>
  <c r="E210" s="1"/>
  <c r="E185" s="1"/>
  <c r="G185"/>
  <c r="F185"/>
  <c r="G130"/>
  <c r="G129" s="1"/>
  <c r="G128" s="1"/>
  <c r="G115" s="1"/>
  <c r="F130"/>
  <c r="F129" s="1"/>
  <c r="F128" s="1"/>
  <c r="F115" s="1"/>
  <c r="E130"/>
  <c r="E129" s="1"/>
  <c r="E128" s="1"/>
  <c r="E115" s="1"/>
  <c r="G65"/>
  <c r="G19" s="1"/>
  <c r="G18" s="1"/>
  <c r="F19"/>
  <c r="F18" s="1"/>
  <c r="G321" l="1"/>
  <c r="G256" s="1"/>
  <c r="F256"/>
  <c r="E256"/>
</calcChain>
</file>

<file path=xl/sharedStrings.xml><?xml version="1.0" encoding="utf-8"?>
<sst xmlns="http://schemas.openxmlformats.org/spreadsheetml/2006/main" count="1552" uniqueCount="664">
  <si>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</si>
  <si>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</si>
  <si>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</si>
  <si>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</si>
  <si>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</si>
  <si>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</si>
  <si>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</si>
  <si>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</si>
  <si>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</si>
  <si>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</si>
  <si>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</si>
  <si>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</si>
  <si>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</si>
  <si>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</si>
  <si>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</si>
  <si>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</si>
  <si>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</si>
  <si>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</si>
  <si>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</si>
  <si>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</si>
  <si>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</si>
  <si>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</si>
  <si>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</si>
  <si>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</si>
  <si>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</si>
  <si>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</si>
  <si>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</si>
  <si>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</si>
  <si>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</si>
  <si>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</si>
  <si>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</si>
  <si>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</si>
  <si>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</si>
  <si>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</si>
  <si>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</si>
  <si>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</si>
  <si>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</si>
  <si>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</si>
  <si>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</si>
  <si>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</si>
  <si>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</si>
  <si>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</si>
  <si>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</si>
  <si>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</si>
  <si>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</si>
  <si>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</si>
  <si>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</si>
  <si>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</si>
  <si>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</si>
  <si>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</si>
  <si>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</si>
  <si>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</si>
  <si>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</si>
  <si>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</si>
  <si>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</si>
  <si>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</si>
  <si>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</si>
  <si>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</si>
  <si>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</si>
  <si>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</si>
  <si>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</si>
  <si>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</si>
  <si>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</si>
  <si>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</si>
  <si>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</si>
  <si>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</si>
  <si>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</si>
  <si>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</si>
  <si>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</si>
  <si>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</si>
  <si>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</si>
  <si>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</si>
  <si>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</si>
  <si>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</si>
  <si>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</si>
  <si>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</si>
  <si>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</si>
  <si>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</si>
  <si>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</si>
  <si>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</si>
  <si>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</si>
  <si>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</si>
  <si>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</si>
  <si>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</si>
  <si>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</si>
  <si>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</si>
  <si>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</si>
  <si>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</si>
  <si>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</si>
  <si>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</si>
  <si>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</si>
  <si>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</si>
  <si>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</si>
  <si>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</si>
  <si>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</si>
  <si>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</si>
  <si>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</si>
  <si>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</si>
  <si>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</si>
  <si>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</si>
  <si>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</si>
  <si>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</si>
  <si>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</si>
  <si>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</si>
  <si>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</si>
  <si>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</si>
  <si>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</si>
  <si>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</si>
  <si>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</si>
  <si>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</si>
  <si>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</si>
  <si>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</si>
  <si>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</si>
  <si>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</si>
  <si>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</si>
  <si>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</si>
  <si>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</si>
  <si>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</si>
  <si>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</si>
  <si>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</si>
  <si>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</si>
  <si>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</si>
  <si>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</si>
  <si>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</si>
  <si>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</si>
  <si>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</si>
  <si>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</si>
  <si>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</si>
  <si>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</si>
  <si>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</si>
  <si>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</si>
  <si>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</si>
  <si>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</si>
  <si>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</si>
  <si>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</si>
  <si>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</si>
  <si>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</si>
  <si>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</si>
  <si>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</si>
  <si>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</si>
  <si>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</si>
  <si>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</si>
  <si>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</si>
  <si>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</si>
  <si>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</si>
  <si>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</si>
  <si>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</si>
  <si>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</si>
  <si>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</si>
  <si>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</si>
  <si>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</si>
  <si>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</si>
  <si>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</si>
  <si>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</si>
  <si>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</si>
  <si>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</si>
  <si>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</si>
  <si>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</si>
  <si>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</si>
  <si>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</si>
  <si>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</si>
  <si>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</si>
  <si>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</si>
  <si>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</si>
  <si>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</si>
  <si>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</si>
  <si>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</si>
  <si>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</si>
  <si>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</si>
  <si>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</si>
  <si>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</si>
  <si>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</si>
  <si>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</si>
  <si>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</si>
  <si>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</si>
  <si>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</si>
  <si>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</si>
  <si>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</si>
  <si>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</si>
  <si>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</si>
  <si>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</si>
  <si>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</si>
  <si>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</si>
  <si>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</si>
  <si>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</si>
  <si>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</si>
  <si>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</si>
  <si>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</si>
  <si>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</si>
  <si>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</si>
  <si>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</si>
  <si>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</si>
  <si>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</si>
  <si>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</si>
  <si>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</si>
  <si>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</si>
  <si>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</si>
  <si>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</si>
  <si>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</si>
  <si>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</si>
  <si>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</si>
  <si>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</si>
  <si>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</si>
  <si>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</si>
  <si>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</si>
  <si>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</si>
  <si>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</si>
  <si>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</si>
  <si>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</si>
  <si>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</si>
  <si>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</si>
  <si>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</si>
  <si>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</si>
  <si>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</si>
  <si>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</si>
  <si>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</si>
  <si>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</si>
  <si>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</si>
  <si>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</si>
  <si>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</si>
  <si>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</si>
  <si>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</si>
  <si>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</si>
  <si>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</si>
  <si>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</si>
  <si>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</si>
  <si>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</si>
  <si>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</si>
  <si>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</si>
  <si>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</si>
  <si>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</si>
  <si>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</si>
  <si>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</si>
  <si>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</si>
  <si>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</si>
  <si>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</si>
  <si>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</si>
  <si>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</si>
  <si>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</si>
  <si>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</si>
  <si>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</si>
  <si>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</si>
  <si>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</si>
  <si>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</si>
  <si>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</si>
  <si>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</si>
  <si>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</si>
  <si>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</si>
  <si>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</si>
  <si>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</si>
  <si>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</si>
  <si>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</si>
  <si>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</si>
  <si>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</si>
  <si>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</si>
  <si>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</si>
  <si>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</si>
  <si>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</si>
  <si>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</si>
  <si>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</si>
  <si>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</si>
  <si>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</si>
  <si>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</si>
  <si>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</si>
  <si>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</si>
  <si>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</si>
  <si>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</si>
  <si>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</si>
  <si>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</si>
  <si>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</si>
  <si>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</si>
  <si>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</si>
  <si>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</si>
  <si>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</si>
  <si>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</si>
  <si>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</si>
  <si>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</si>
  <si>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</si>
  <si>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</si>
  <si>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</si>
  <si>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</si>
  <si>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</si>
  <si>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</si>
  <si>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</si>
  <si>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</si>
  <si>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</si>
  <si>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</si>
  <si>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</si>
  <si>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</si>
  <si>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</si>
  <si>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</si>
  <si>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</si>
  <si>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</si>
  <si>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</si>
  <si>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</si>
  <si>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</si>
  <si>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</si>
  <si>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</si>
  <si>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</si>
  <si>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</si>
  <si>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</si>
  <si>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</si>
  <si>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</si>
  <si>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</si>
  <si>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</si>
  <si>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</si>
  <si>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</si>
  <si>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</si>
  <si>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</si>
  <si>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</si>
  <si>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</si>
  <si>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</si>
  <si>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</si>
  <si>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</si>
  <si>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</si>
  <si>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</si>
  <si>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</si>
  <si>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</si>
  <si>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</si>
  <si>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</si>
  <si>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</si>
  <si>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</si>
  <si>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</si>
  <si>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</si>
  <si>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</si>
  <si>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</si>
  <si>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</si>
  <si>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</si>
  <si>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</si>
  <si>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</si>
  <si>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</si>
  <si>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</si>
  <si>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</si>
  <si>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</si>
  <si>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</si>
  <si>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</si>
  <si>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</si>
  <si>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</si>
  <si>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</si>
  <si>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</si>
  <si>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</si>
  <si>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</si>
  <si>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</si>
  <si>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</si>
  <si>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</si>
  <si>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</si>
  <si>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</si>
  <si>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</si>
  <si>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</si>
  <si>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</si>
  <si>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</si>
  <si>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</si>
  <si>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</si>
  <si>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</si>
  <si>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</si>
  <si>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</si>
  <si>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</si>
  <si>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</si>
  <si>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</si>
  <si>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</si>
  <si>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</si>
  <si>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</si>
  <si>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</si>
  <si>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</si>
  <si>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</si>
  <si>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</si>
  <si>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</si>
  <si>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</si>
  <si>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</si>
  <si>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</si>
  <si>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</si>
  <si>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</si>
  <si>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</si>
  <si>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</si>
  <si>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</si>
  <si>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</si>
  <si>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</si>
  <si>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</si>
  <si>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</si>
  <si>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</si>
  <si>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</si>
  <si>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</si>
  <si>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</si>
  <si>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</si>
  <si>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</si>
  <si>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</si>
  <si>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</si>
  <si>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</si>
  <si>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</si>
  <si>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</si>
  <si>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</si>
  <si>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</si>
  <si>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</si>
  <si>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</si>
  <si>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</si>
  <si>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</si>
  <si>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</si>
  <si>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</si>
  <si>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</si>
  <si>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</si>
  <si>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</si>
  <si>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</si>
  <si>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</si>
  <si>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</si>
  <si>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</si>
  <si>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</si>
  <si>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</si>
  <si>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</si>
  <si>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</si>
  <si>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</si>
  <si>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</si>
  <si>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</si>
  <si>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</si>
  <si>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</si>
  <si>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</si>
  <si>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</si>
  <si>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</si>
  <si>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</si>
  <si>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</si>
  <si>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</si>
  <si>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</si>
  <si>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</si>
  <si>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</si>
  <si>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</si>
  <si>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</si>
  <si>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</si>
  <si>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</si>
  <si>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</si>
  <si>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</si>
  <si>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</si>
  <si>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</si>
  <si>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</si>
  <si>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</si>
  <si>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</si>
  <si>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</si>
  <si>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</si>
  <si>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</si>
  <si>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</si>
  <si>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</si>
  <si>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</si>
  <si>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</si>
  <si>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</si>
  <si>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</si>
  <si>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</si>
  <si>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</si>
  <si>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</si>
  <si>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</si>
  <si>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</si>
  <si>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</si>
  <si>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</si>
  <si>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</si>
  <si>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</si>
  <si>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</si>
  <si>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</si>
  <si>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</si>
  <si>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</si>
  <si>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</si>
  <si>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</si>
  <si>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</si>
  <si>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</si>
  <si>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</si>
  <si>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</si>
  <si>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</si>
  <si>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</si>
  <si>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</si>
  <si>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</si>
  <si>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</si>
  <si>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</si>
  <si>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</si>
  <si>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</si>
  <si>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</si>
  <si>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</si>
  <si>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</si>
  <si>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</si>
  <si>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</si>
  <si>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</si>
  <si>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</si>
  <si>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</si>
  <si>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</si>
  <si>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</si>
  <si>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</si>
  <si>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</si>
  <si>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</si>
  <si>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</si>
  <si>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</si>
  <si>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</si>
  <si>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</si>
  <si>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</si>
  <si>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</si>
  <si>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</si>
  <si>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</si>
  <si>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</si>
  <si>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</si>
  <si>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</si>
  <si>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</si>
  <si>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</si>
  <si>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</si>
  <si>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</si>
  <si>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</si>
  <si>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</si>
  <si>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</si>
  <si>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</si>
  <si>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</si>
  <si>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</si>
  <si>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</si>
  <si>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</si>
  <si>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</si>
  <si>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</si>
  <si>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</si>
  <si>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</si>
  <si>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</si>
  <si>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</si>
  <si>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</si>
  <si>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</si>
  <si>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</si>
  <si>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</si>
  <si>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</si>
  <si>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</si>
  <si>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</si>
  <si>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</si>
  <si>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</si>
  <si>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</si>
  <si>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</si>
  <si>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</si>
  <si>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</si>
  <si>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</si>
  <si>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</si>
  <si>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</si>
  <si>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</si>
  <si>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</si>
  <si>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</si>
  <si>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</si>
  <si>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</si>
  <si>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</si>
  <si>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</si>
  <si>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</si>
  <si>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</si>
  <si>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</si>
  <si>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</si>
  <si>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</si>
  <si>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</si>
  <si>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</si>
  <si>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</si>
  <si>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</si>
  <si>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</si>
  <si>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</si>
  <si>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</si>
  <si>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</si>
  <si>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</si>
  <si>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</si>
  <si>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</si>
  <si>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</si>
  <si>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</si>
  <si>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</si>
  <si>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</si>
  <si>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</si>
  <si>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</si>
  <si>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</si>
  <si>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</si>
  <si>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</si>
  <si>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</si>
  <si>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</si>
  <si>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</si>
  <si>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</si>
  <si>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</si>
  <si>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</si>
  <si>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</si>
  <si>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</si>
  <si>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</si>
  <si>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</si>
  <si>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</si>
  <si>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</si>
  <si>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</si>
  <si>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</si>
  <si>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</si>
  <si>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</si>
  <si>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1210410440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</si>
  <si>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</si>
  <si>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</si>
  <si>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</si>
  <si>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</si>
  <si>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</si>
  <si>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</si>
  <si>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</si>
  <si>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</si>
  <si>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</si>
  <si>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</si>
  <si>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</si>
  <si>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</si>
  <si>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</si>
  <si>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</si>
  <si>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</si>
  <si>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</si>
  <si>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</si>
  <si>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</si>
  <si>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</si>
  <si>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</si>
  <si>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</si>
  <si>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</si>
  <si>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</si>
  <si>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</si>
  <si>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</si>
  <si>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</si>
  <si>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</si>
  <si>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</si>
  <si>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</si>
  <si>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</si>
  <si>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</si>
  <si>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</si>
  <si>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</si>
  <si>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</si>
  <si>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</si>
  <si>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</si>
  <si>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</si>
  <si>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</si>
  <si>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</si>
  <si>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</si>
  <si>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</si>
  <si>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</si>
  <si>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</si>
  <si>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</si>
  <si>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</si>
  <si>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</si>
  <si>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</si>
  <si>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</si>
  <si>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</si>
  <si>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</si>
  <si>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</si>
  <si>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</si>
  <si>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</si>
  <si>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</si>
  <si>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</si>
  <si>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</si>
  <si>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</si>
  <si>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</si>
  <si>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</si>
  <si>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</si>
  <si>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</si>
  <si>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</si>
  <si>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</si>
  <si>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</si>
  <si>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</si>
  <si>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</si>
  <si>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</si>
  <si>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</si>
  <si>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</si>
  <si>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</si>
  <si>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</si>
  <si>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</si>
  <si>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</si>
  <si>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</si>
  <si>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</si>
  <si>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</si>
  <si>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</si>
  <si>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</si>
  <si>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</si>
  <si>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</si>
  <si>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</si>
  <si>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</si>
  <si>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Проведение тура "Летние каникулы в Москве"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</si>
  <si>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</si>
  <si>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</si>
  <si>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</si>
  <si>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 xml:space="preserve">от 29.11.2022   № 261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</si>
</sst>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41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4" fontId="3" fillId="2" borderId="32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4"/>
  <sheetViews>
    <sheetView tabSelected="1" topLeftCell="A529" workbookViewId="0">
      <selection activeCell="A3" sqref="A3:G533"/>
    </sheetView>
  </sheetViews>
  <sheetFormatPr defaultRowHeight="15"/>
  <cols>
    <col min="1" max="1" width="9.140625" style="37"/>
    <col min="2" max="2" width="13" style="37" customWidth="1"/>
    <col min="3" max="3" width="9.28515625" style="37" bestFit="1" customWidth="1"/>
    <col min="4" max="4" width="41.85546875" style="37" customWidth="1"/>
    <col min="5" max="5" width="16.7109375" style="37" customWidth="1"/>
    <col min="6" max="6" width="15.7109375" style="37" customWidth="1"/>
    <col min="7" max="7" width="16.5703125" style="37" customWidth="1"/>
  </cols>
  <sheetData>
    <row r="1" spans="1:7" hidden="1">
      <c r="A1" s="397"/>
      <c r="B1" s="397"/>
      <c r="C1" s="397"/>
      <c r="D1" s="397"/>
      <c r="E1" s="397"/>
      <c r="F1" s="397"/>
      <c r="G1" s="397"/>
    </row>
    <row r="2" spans="1:7" hidden="1">
      <c r="A2" s="397"/>
      <c r="B2" s="397"/>
      <c r="C2" s="397"/>
      <c r="D2" s="397"/>
      <c r="E2" s="397"/>
      <c r="F2" s="397"/>
      <c r="G2" s="397"/>
    </row>
    <row r="3" spans="1:7" s="79" customFormat="1">
      <c r="A3" s="398" t="s">
        <v>552</v>
      </c>
      <c r="B3" s="399"/>
      <c r="C3" s="399"/>
      <c r="D3" s="399"/>
      <c r="E3" s="399"/>
      <c r="F3" s="399"/>
      <c r="G3" s="399"/>
    </row>
    <row r="4" spans="1:7" s="79" customFormat="1">
      <c r="A4" s="398" t="s">
        <v>519</v>
      </c>
      <c r="B4" s="399"/>
      <c r="C4" s="399"/>
      <c r="D4" s="399"/>
      <c r="E4" s="399"/>
      <c r="F4" s="399"/>
      <c r="G4" s="399"/>
    </row>
    <row r="5" spans="1:7" s="79" customFormat="1">
      <c r="A5" s="398" t="s">
        <v>663</v>
      </c>
      <c r="B5" s="399"/>
      <c r="C5" s="399"/>
      <c r="D5" s="399"/>
      <c r="E5" s="399"/>
      <c r="F5" s="399"/>
      <c r="G5" s="399"/>
    </row>
    <row r="6" spans="1:7">
      <c r="A6" s="398" t="s">
        <v>421</v>
      </c>
      <c r="B6" s="399"/>
      <c r="C6" s="399"/>
      <c r="D6" s="399"/>
      <c r="E6" s="399"/>
      <c r="F6" s="399"/>
      <c r="G6" s="399"/>
    </row>
    <row r="7" spans="1:7">
      <c r="A7" s="398" t="s">
        <v>600</v>
      </c>
      <c r="B7" s="399"/>
      <c r="C7" s="399"/>
      <c r="D7" s="399"/>
      <c r="E7" s="399"/>
      <c r="F7" s="399"/>
      <c r="G7" s="399"/>
    </row>
    <row r="8" spans="1:7">
      <c r="A8" s="398"/>
      <c r="B8" s="399"/>
      <c r="C8" s="399"/>
      <c r="D8" s="399"/>
      <c r="E8" s="399"/>
      <c r="F8" s="399"/>
      <c r="G8" s="399"/>
    </row>
    <row r="9" spans="1:7">
      <c r="A9" s="404"/>
      <c r="B9" s="404"/>
      <c r="C9" s="404"/>
      <c r="D9" s="404"/>
      <c r="E9" s="404"/>
      <c r="F9" s="404"/>
      <c r="G9" s="404"/>
    </row>
    <row r="10" spans="1:7">
      <c r="A10" s="404" t="s">
        <v>126</v>
      </c>
      <c r="B10" s="404"/>
      <c r="C10" s="404"/>
      <c r="D10" s="404"/>
      <c r="E10" s="404"/>
      <c r="F10" s="404"/>
      <c r="G10" s="404"/>
    </row>
    <row r="11" spans="1:7">
      <c r="A11" s="403" t="s">
        <v>127</v>
      </c>
      <c r="B11" s="403"/>
      <c r="C11" s="403"/>
      <c r="D11" s="403"/>
      <c r="E11" s="403"/>
      <c r="F11" s="403"/>
      <c r="G11" s="403"/>
    </row>
    <row r="12" spans="1:7">
      <c r="A12" s="403" t="s">
        <v>128</v>
      </c>
      <c r="B12" s="403"/>
      <c r="C12" s="403"/>
      <c r="D12" s="403"/>
      <c r="E12" s="403"/>
      <c r="F12" s="403"/>
      <c r="G12" s="403"/>
    </row>
    <row r="13" spans="1:7">
      <c r="A13" s="402" t="s">
        <v>601</v>
      </c>
      <c r="B13" s="402"/>
      <c r="C13" s="402"/>
      <c r="D13" s="402"/>
      <c r="E13" s="402"/>
      <c r="F13" s="402"/>
      <c r="G13" s="402"/>
    </row>
    <row r="14" spans="1:7" ht="21.75" customHeight="1">
      <c r="A14" s="400" t="s">
        <v>20</v>
      </c>
      <c r="B14" s="400" t="s">
        <v>21</v>
      </c>
      <c r="C14" s="400" t="s">
        <v>22</v>
      </c>
      <c r="D14" s="401" t="s">
        <v>23</v>
      </c>
      <c r="E14" s="405" t="s">
        <v>233</v>
      </c>
      <c r="F14" s="406"/>
      <c r="G14" s="407"/>
    </row>
    <row r="15" spans="1:7" ht="22.5" customHeight="1">
      <c r="A15" s="400" t="s">
        <v>24</v>
      </c>
      <c r="B15" s="400" t="s">
        <v>24</v>
      </c>
      <c r="C15" s="400" t="s">
        <v>24</v>
      </c>
      <c r="D15" s="400" t="s">
        <v>24</v>
      </c>
      <c r="E15" s="410" t="s">
        <v>488</v>
      </c>
      <c r="F15" s="408" t="s">
        <v>234</v>
      </c>
      <c r="G15" s="409"/>
    </row>
    <row r="16" spans="1:7" ht="18.75" customHeight="1">
      <c r="A16" s="400" t="s">
        <v>24</v>
      </c>
      <c r="B16" s="400" t="s">
        <v>24</v>
      </c>
      <c r="C16" s="400" t="s">
        <v>24</v>
      </c>
      <c r="D16" s="400" t="s">
        <v>24</v>
      </c>
      <c r="E16" s="411"/>
      <c r="F16" s="81" t="s">
        <v>542</v>
      </c>
      <c r="G16" s="81" t="s">
        <v>602</v>
      </c>
    </row>
    <row r="17" spans="1:7">
      <c r="A17" s="35">
        <v>1</v>
      </c>
      <c r="B17" s="35">
        <v>2</v>
      </c>
      <c r="C17" s="35">
        <v>3</v>
      </c>
      <c r="D17" s="35">
        <v>4</v>
      </c>
      <c r="E17" s="36">
        <v>5</v>
      </c>
      <c r="F17" s="28">
        <v>6</v>
      </c>
      <c r="G17" s="28">
        <v>7</v>
      </c>
    </row>
    <row r="18" spans="1:7" ht="15" customHeight="1">
      <c r="A18" s="1" t="s">
        <v>24</v>
      </c>
      <c r="B18" s="1" t="s">
        <v>24</v>
      </c>
      <c r="C18" s="1" t="s">
        <v>24</v>
      </c>
      <c r="D18" s="1" t="s">
        <v>25</v>
      </c>
      <c r="E18" s="26">
        <f>E19+E88+E96+E115+E185+E256+E388+E433+E504+E524</f>
        <v>338580766</v>
      </c>
      <c r="F18" s="26">
        <f t="shared" ref="F18:G18" si="0">F19+F88+F96+F115+F185+F256+F388+F433+F504+F524</f>
        <v>316000653</v>
      </c>
      <c r="G18" s="26">
        <f t="shared" si="0"/>
        <v>310056814</v>
      </c>
    </row>
    <row r="19" spans="1:7" ht="28.5">
      <c r="A19" s="2" t="s">
        <v>26</v>
      </c>
      <c r="B19" s="1" t="s">
        <v>24</v>
      </c>
      <c r="C19" s="1" t="s">
        <v>24</v>
      </c>
      <c r="D19" s="3" t="s">
        <v>27</v>
      </c>
      <c r="E19" s="26">
        <f>E20+E25+E30+E45+E51+E61+E65</f>
        <v>52687052</v>
      </c>
      <c r="F19" s="26">
        <f t="shared" ref="F19:G19" si="1">F20+F25+F30+F45+F51+F61+F65</f>
        <v>49267072</v>
      </c>
      <c r="G19" s="326">
        <f t="shared" si="1"/>
        <v>46831712</v>
      </c>
    </row>
    <row r="20" spans="1:7" ht="45">
      <c r="A20" s="35" t="s">
        <v>28</v>
      </c>
      <c r="B20" s="1" t="s">
        <v>24</v>
      </c>
      <c r="C20" s="1" t="s">
        <v>24</v>
      </c>
      <c r="D20" s="4" t="s">
        <v>29</v>
      </c>
      <c r="E20" s="27">
        <f>E21</f>
        <v>1856690</v>
      </c>
      <c r="F20" s="317">
        <f t="shared" ref="F20:G20" si="2">F21</f>
        <v>1856690</v>
      </c>
      <c r="G20" s="322">
        <f t="shared" si="2"/>
        <v>1856690</v>
      </c>
    </row>
    <row r="21" spans="1:7" ht="90">
      <c r="A21" s="35" t="s">
        <v>28</v>
      </c>
      <c r="B21" s="7" t="s">
        <v>132</v>
      </c>
      <c r="C21" s="5" t="s">
        <v>24</v>
      </c>
      <c r="D21" s="320" t="s">
        <v>603</v>
      </c>
      <c r="E21" s="27">
        <f>E22</f>
        <v>1856690</v>
      </c>
      <c r="F21" s="317">
        <f t="shared" ref="F21:G21" si="3">F22</f>
        <v>1856690</v>
      </c>
      <c r="G21" s="322">
        <f t="shared" si="3"/>
        <v>1856690</v>
      </c>
    </row>
    <row r="22" spans="1:7" s="13" customFormat="1">
      <c r="A22" s="35" t="s">
        <v>28</v>
      </c>
      <c r="B22" s="7" t="s">
        <v>133</v>
      </c>
      <c r="C22" s="5"/>
      <c r="D22" s="4" t="s">
        <v>34</v>
      </c>
      <c r="E22" s="27">
        <f>E23</f>
        <v>1856690</v>
      </c>
      <c r="F22" s="317">
        <f t="shared" ref="F22:G22" si="4">F23</f>
        <v>1856690</v>
      </c>
      <c r="G22" s="322">
        <f t="shared" si="4"/>
        <v>1856690</v>
      </c>
    </row>
    <row r="23" spans="1:7">
      <c r="A23" s="35" t="s">
        <v>28</v>
      </c>
      <c r="B23" s="7" t="s">
        <v>279</v>
      </c>
      <c r="C23" s="6" t="s">
        <v>24</v>
      </c>
      <c r="D23" s="4" t="s">
        <v>30</v>
      </c>
      <c r="E23" s="27">
        <f>E24</f>
        <v>1856690</v>
      </c>
      <c r="F23" s="27">
        <f>F24</f>
        <v>1856690</v>
      </c>
      <c r="G23" s="310">
        <f>G24</f>
        <v>1856690</v>
      </c>
    </row>
    <row r="24" spans="1:7" ht="30">
      <c r="A24" s="35" t="s">
        <v>28</v>
      </c>
      <c r="B24" s="7" t="s">
        <v>279</v>
      </c>
      <c r="C24" s="35">
        <v>120</v>
      </c>
      <c r="D24" s="4" t="s">
        <v>129</v>
      </c>
      <c r="E24" s="27">
        <v>1856690</v>
      </c>
      <c r="F24" s="27">
        <v>1856690</v>
      </c>
      <c r="G24" s="282">
        <v>1856690</v>
      </c>
    </row>
    <row r="25" spans="1:7" ht="75">
      <c r="A25" s="7" t="s">
        <v>422</v>
      </c>
      <c r="B25" s="7"/>
      <c r="C25" s="80"/>
      <c r="D25" s="4" t="s">
        <v>423</v>
      </c>
      <c r="E25" s="27">
        <f>E26</f>
        <v>1029266</v>
      </c>
      <c r="F25" s="317">
        <f t="shared" ref="F25:G26" si="5">F26</f>
        <v>1029266</v>
      </c>
      <c r="G25" s="322">
        <f t="shared" si="5"/>
        <v>1029266</v>
      </c>
    </row>
    <row r="26" spans="1:7" ht="45">
      <c r="A26" s="7" t="s">
        <v>422</v>
      </c>
      <c r="B26" s="7" t="s">
        <v>134</v>
      </c>
      <c r="C26" s="80"/>
      <c r="D26" s="4" t="s">
        <v>424</v>
      </c>
      <c r="E26" s="27">
        <f>E27</f>
        <v>1029266</v>
      </c>
      <c r="F26" s="317">
        <f t="shared" si="5"/>
        <v>1029266</v>
      </c>
      <c r="G26" s="322">
        <f t="shared" si="5"/>
        <v>1029266</v>
      </c>
    </row>
    <row r="27" spans="1:7" ht="39" customHeight="1">
      <c r="A27" s="7" t="s">
        <v>422</v>
      </c>
      <c r="B27" s="146" t="s">
        <v>532</v>
      </c>
      <c r="C27" s="80"/>
      <c r="D27" s="4" t="s">
        <v>452</v>
      </c>
      <c r="E27" s="27">
        <f>E28+E29</f>
        <v>1029266</v>
      </c>
      <c r="F27" s="317">
        <f t="shared" ref="F27:G27" si="6">F28+F29</f>
        <v>1029266</v>
      </c>
      <c r="G27" s="322">
        <f t="shared" si="6"/>
        <v>1029266</v>
      </c>
    </row>
    <row r="28" spans="1:7" s="223" customFormat="1" ht="39" customHeight="1">
      <c r="A28" s="225" t="s">
        <v>422</v>
      </c>
      <c r="B28" s="225" t="s">
        <v>532</v>
      </c>
      <c r="C28" s="233">
        <v>120</v>
      </c>
      <c r="D28" s="228" t="s">
        <v>129</v>
      </c>
      <c r="E28" s="230">
        <v>922066</v>
      </c>
      <c r="F28" s="230">
        <v>922066</v>
      </c>
      <c r="G28" s="322">
        <v>922066</v>
      </c>
    </row>
    <row r="29" spans="1:7" s="79" customFormat="1" ht="45">
      <c r="A29" s="7" t="s">
        <v>422</v>
      </c>
      <c r="B29" s="146" t="s">
        <v>532</v>
      </c>
      <c r="C29" s="80">
        <v>240</v>
      </c>
      <c r="D29" s="4" t="s">
        <v>130</v>
      </c>
      <c r="E29" s="27">
        <v>107200</v>
      </c>
      <c r="F29" s="27">
        <v>107200</v>
      </c>
      <c r="G29" s="322">
        <v>107200</v>
      </c>
    </row>
    <row r="30" spans="1:7" s="79" customFormat="1" ht="75">
      <c r="A30" s="7" t="s">
        <v>32</v>
      </c>
      <c r="B30" s="7"/>
      <c r="C30" s="35"/>
      <c r="D30" s="4" t="s">
        <v>33</v>
      </c>
      <c r="E30" s="27">
        <f>E31+E39</f>
        <v>32073875</v>
      </c>
      <c r="F30" s="317">
        <f t="shared" ref="F30:G30" si="7">F31+F39</f>
        <v>29154675</v>
      </c>
      <c r="G30" s="322">
        <f t="shared" si="7"/>
        <v>26718615</v>
      </c>
    </row>
    <row r="31" spans="1:7" s="79" customFormat="1" ht="90">
      <c r="A31" s="7" t="s">
        <v>32</v>
      </c>
      <c r="B31" s="7" t="s">
        <v>132</v>
      </c>
      <c r="C31" s="1" t="s">
        <v>24</v>
      </c>
      <c r="D31" s="320" t="s">
        <v>603</v>
      </c>
      <c r="E31" s="27">
        <f>E32</f>
        <v>31723875</v>
      </c>
      <c r="F31" s="27">
        <f>F32</f>
        <v>28801675</v>
      </c>
      <c r="G31" s="322">
        <f>G32</f>
        <v>26362615</v>
      </c>
    </row>
    <row r="32" spans="1:7" s="79" customFormat="1">
      <c r="A32" s="7" t="s">
        <v>32</v>
      </c>
      <c r="B32" s="7" t="s">
        <v>133</v>
      </c>
      <c r="C32" s="1"/>
      <c r="D32" s="4" t="s">
        <v>34</v>
      </c>
      <c r="E32" s="27">
        <f>E33+E37</f>
        <v>31723875</v>
      </c>
      <c r="F32" s="172">
        <f>F33+F37</f>
        <v>28801675</v>
      </c>
      <c r="G32" s="322">
        <f>G33+G37</f>
        <v>26362615</v>
      </c>
    </row>
    <row r="33" spans="1:7" s="79" customFormat="1">
      <c r="A33" s="7" t="s">
        <v>32</v>
      </c>
      <c r="B33" s="7" t="s">
        <v>280</v>
      </c>
      <c r="C33" s="35"/>
      <c r="D33" s="4" t="s">
        <v>31</v>
      </c>
      <c r="E33" s="27">
        <f>E34+E35+E36</f>
        <v>29826875</v>
      </c>
      <c r="F33" s="172">
        <f>F34+F35+F36</f>
        <v>26826875</v>
      </c>
      <c r="G33" s="322">
        <f>G34+G35+G36</f>
        <v>24306815</v>
      </c>
    </row>
    <row r="34" spans="1:7" ht="30">
      <c r="A34" s="7" t="s">
        <v>32</v>
      </c>
      <c r="B34" s="7" t="s">
        <v>280</v>
      </c>
      <c r="C34" s="35">
        <v>120</v>
      </c>
      <c r="D34" s="4" t="s">
        <v>129</v>
      </c>
      <c r="E34" s="27">
        <v>24344565</v>
      </c>
      <c r="F34" s="27">
        <v>22344565</v>
      </c>
      <c r="G34" s="322">
        <v>20344565</v>
      </c>
    </row>
    <row r="35" spans="1:7" ht="45">
      <c r="A35" s="7" t="s">
        <v>32</v>
      </c>
      <c r="B35" s="7" t="s">
        <v>280</v>
      </c>
      <c r="C35" s="35">
        <v>240</v>
      </c>
      <c r="D35" s="4" t="s">
        <v>130</v>
      </c>
      <c r="E35" s="27">
        <v>5458810</v>
      </c>
      <c r="F35" s="27">
        <v>4458810</v>
      </c>
      <c r="G35" s="310">
        <v>3938750</v>
      </c>
    </row>
    <row r="36" spans="1:7">
      <c r="A36" s="7" t="s">
        <v>32</v>
      </c>
      <c r="B36" s="7" t="s">
        <v>280</v>
      </c>
      <c r="C36" s="35">
        <v>850</v>
      </c>
      <c r="D36" s="4" t="s">
        <v>131</v>
      </c>
      <c r="E36" s="27">
        <v>23500</v>
      </c>
      <c r="F36" s="27">
        <v>23500</v>
      </c>
      <c r="G36" s="33">
        <v>23500</v>
      </c>
    </row>
    <row r="37" spans="1:7" ht="75">
      <c r="A37" s="7" t="s">
        <v>32</v>
      </c>
      <c r="B37" s="7" t="s">
        <v>281</v>
      </c>
      <c r="C37" s="35"/>
      <c r="D37" s="4" t="s">
        <v>464</v>
      </c>
      <c r="E37" s="27">
        <f>E38</f>
        <v>1897000</v>
      </c>
      <c r="F37" s="27">
        <f>F38</f>
        <v>1974800</v>
      </c>
      <c r="G37" s="33">
        <f>G38</f>
        <v>2055800</v>
      </c>
    </row>
    <row r="38" spans="1:7" ht="45">
      <c r="A38" s="7" t="s">
        <v>32</v>
      </c>
      <c r="B38" s="7" t="s">
        <v>281</v>
      </c>
      <c r="C38" s="83">
        <v>240</v>
      </c>
      <c r="D38" s="4" t="s">
        <v>130</v>
      </c>
      <c r="E38" s="27">
        <v>1897000</v>
      </c>
      <c r="F38" s="27">
        <v>1974800</v>
      </c>
      <c r="G38" s="282">
        <v>2055800</v>
      </c>
    </row>
    <row r="39" spans="1:7" ht="90">
      <c r="A39" s="85" t="s">
        <v>32</v>
      </c>
      <c r="B39" s="7" t="s">
        <v>135</v>
      </c>
      <c r="C39" s="35"/>
      <c r="D39" s="320" t="s">
        <v>604</v>
      </c>
      <c r="E39" s="27">
        <f t="shared" ref="E39:G41" si="8">E40</f>
        <v>350000</v>
      </c>
      <c r="F39" s="27">
        <f t="shared" si="8"/>
        <v>353000</v>
      </c>
      <c r="G39" s="322">
        <f t="shared" si="8"/>
        <v>356000</v>
      </c>
    </row>
    <row r="40" spans="1:7" s="79" customFormat="1" ht="99" customHeight="1">
      <c r="A40" s="7" t="s">
        <v>32</v>
      </c>
      <c r="B40" s="7" t="s">
        <v>136</v>
      </c>
      <c r="C40" s="35"/>
      <c r="D40" s="145" t="s">
        <v>516</v>
      </c>
      <c r="E40" s="27">
        <f t="shared" si="8"/>
        <v>350000</v>
      </c>
      <c r="F40" s="27">
        <f t="shared" si="8"/>
        <v>353000</v>
      </c>
      <c r="G40" s="322">
        <f t="shared" si="8"/>
        <v>356000</v>
      </c>
    </row>
    <row r="41" spans="1:7" s="79" customFormat="1" ht="74.25" customHeight="1">
      <c r="A41" s="7" t="s">
        <v>32</v>
      </c>
      <c r="B41" s="7" t="s">
        <v>474</v>
      </c>
      <c r="C41" s="35"/>
      <c r="D41" s="20" t="s">
        <v>260</v>
      </c>
      <c r="E41" s="27">
        <f t="shared" si="8"/>
        <v>350000</v>
      </c>
      <c r="F41" s="27">
        <f t="shared" si="8"/>
        <v>353000</v>
      </c>
      <c r="G41" s="322">
        <f t="shared" si="8"/>
        <v>356000</v>
      </c>
    </row>
    <row r="42" spans="1:7" s="79" customFormat="1" ht="78.75" customHeight="1">
      <c r="A42" s="7" t="s">
        <v>32</v>
      </c>
      <c r="B42" s="7" t="s">
        <v>475</v>
      </c>
      <c r="C42" s="35"/>
      <c r="D42" s="20" t="s">
        <v>563</v>
      </c>
      <c r="E42" s="27">
        <f>E43+E44</f>
        <v>350000</v>
      </c>
      <c r="F42" s="317">
        <f t="shared" ref="F42:G42" si="9">F43+F44</f>
        <v>353000</v>
      </c>
      <c r="G42" s="322">
        <f t="shared" si="9"/>
        <v>356000</v>
      </c>
    </row>
    <row r="43" spans="1:7" ht="30">
      <c r="A43" s="7" t="s">
        <v>32</v>
      </c>
      <c r="B43" s="7" t="s">
        <v>475</v>
      </c>
      <c r="C43" s="35">
        <v>120</v>
      </c>
      <c r="D43" s="4" t="s">
        <v>129</v>
      </c>
      <c r="E43" s="27">
        <v>287155</v>
      </c>
      <c r="F43" s="27">
        <v>290155</v>
      </c>
      <c r="G43" s="76">
        <v>293155</v>
      </c>
    </row>
    <row r="44" spans="1:7" ht="45">
      <c r="A44" s="7" t="s">
        <v>32</v>
      </c>
      <c r="B44" s="7" t="s">
        <v>475</v>
      </c>
      <c r="C44" s="35">
        <v>240</v>
      </c>
      <c r="D44" s="8" t="s">
        <v>130</v>
      </c>
      <c r="E44" s="27">
        <v>62845</v>
      </c>
      <c r="F44" s="27">
        <v>62845</v>
      </c>
      <c r="G44" s="33">
        <v>62845</v>
      </c>
    </row>
    <row r="45" spans="1:7">
      <c r="A45" s="7" t="s">
        <v>255</v>
      </c>
      <c r="B45" s="7"/>
      <c r="C45" s="35"/>
      <c r="D45" s="8" t="s">
        <v>256</v>
      </c>
      <c r="E45" s="27">
        <f>E46</f>
        <v>3700</v>
      </c>
      <c r="F45" s="317">
        <f t="shared" ref="F45:G49" si="10">F46</f>
        <v>3300</v>
      </c>
      <c r="G45" s="324">
        <f t="shared" si="10"/>
        <v>3300</v>
      </c>
    </row>
    <row r="46" spans="1:7" ht="90">
      <c r="A46" s="7" t="s">
        <v>255</v>
      </c>
      <c r="B46" s="7" t="s">
        <v>132</v>
      </c>
      <c r="C46" s="35"/>
      <c r="D46" s="171" t="s">
        <v>543</v>
      </c>
      <c r="E46" s="27">
        <f>E47</f>
        <v>3700</v>
      </c>
      <c r="F46" s="317">
        <f t="shared" si="10"/>
        <v>3300</v>
      </c>
      <c r="G46" s="322">
        <f t="shared" si="10"/>
        <v>3300</v>
      </c>
    </row>
    <row r="47" spans="1:7" ht="105">
      <c r="A47" s="7" t="s">
        <v>255</v>
      </c>
      <c r="B47" s="7" t="s">
        <v>137</v>
      </c>
      <c r="C47" s="35"/>
      <c r="D47" s="152" t="s">
        <v>95</v>
      </c>
      <c r="E47" s="27">
        <f>E48</f>
        <v>3700</v>
      </c>
      <c r="F47" s="317">
        <f t="shared" si="10"/>
        <v>3300</v>
      </c>
      <c r="G47" s="322">
        <f t="shared" si="10"/>
        <v>3300</v>
      </c>
    </row>
    <row r="48" spans="1:7" ht="75">
      <c r="A48" s="7" t="s">
        <v>255</v>
      </c>
      <c r="B48" s="7" t="s">
        <v>258</v>
      </c>
      <c r="C48" s="35"/>
      <c r="D48" s="21" t="s">
        <v>257</v>
      </c>
      <c r="E48" s="27">
        <f>E49</f>
        <v>3700</v>
      </c>
      <c r="F48" s="317">
        <f t="shared" si="10"/>
        <v>3300</v>
      </c>
      <c r="G48" s="322">
        <f t="shared" si="10"/>
        <v>3300</v>
      </c>
    </row>
    <row r="49" spans="1:7" ht="75">
      <c r="A49" s="7" t="s">
        <v>255</v>
      </c>
      <c r="B49" s="7" t="s">
        <v>8</v>
      </c>
      <c r="C49" s="35"/>
      <c r="D49" s="8" t="s">
        <v>259</v>
      </c>
      <c r="E49" s="27">
        <f>E50</f>
        <v>3700</v>
      </c>
      <c r="F49" s="317">
        <f t="shared" si="10"/>
        <v>3300</v>
      </c>
      <c r="G49" s="322">
        <f t="shared" si="10"/>
        <v>3300</v>
      </c>
    </row>
    <row r="50" spans="1:7" ht="45">
      <c r="A50" s="7" t="s">
        <v>255</v>
      </c>
      <c r="B50" s="7" t="s">
        <v>8</v>
      </c>
      <c r="C50" s="35">
        <v>240</v>
      </c>
      <c r="D50" s="4" t="s">
        <v>130</v>
      </c>
      <c r="E50" s="27">
        <v>3700</v>
      </c>
      <c r="F50" s="27">
        <v>3300</v>
      </c>
      <c r="G50" s="322">
        <v>3300</v>
      </c>
    </row>
    <row r="51" spans="1:7" ht="60">
      <c r="A51" s="7" t="s">
        <v>75</v>
      </c>
      <c r="B51" s="7"/>
      <c r="C51" s="10"/>
      <c r="D51" s="4" t="s">
        <v>76</v>
      </c>
      <c r="E51" s="27">
        <f>E52+E58</f>
        <v>8925353</v>
      </c>
      <c r="F51" s="392">
        <f t="shared" ref="F51:G51" si="11">F52+F58</f>
        <v>8425353</v>
      </c>
      <c r="G51" s="391">
        <f t="shared" si="11"/>
        <v>8425353</v>
      </c>
    </row>
    <row r="52" spans="1:7" ht="90">
      <c r="A52" s="7" t="s">
        <v>75</v>
      </c>
      <c r="B52" s="7" t="s">
        <v>138</v>
      </c>
      <c r="C52" s="10"/>
      <c r="D52" s="320" t="s">
        <v>605</v>
      </c>
      <c r="E52" s="27">
        <f>E53</f>
        <v>8585000</v>
      </c>
      <c r="F52" s="317">
        <f t="shared" ref="F52:G53" si="12">F53</f>
        <v>8085000</v>
      </c>
      <c r="G52" s="322">
        <f t="shared" si="12"/>
        <v>8085000</v>
      </c>
    </row>
    <row r="53" spans="1:7">
      <c r="A53" s="7" t="s">
        <v>75</v>
      </c>
      <c r="B53" s="7" t="s">
        <v>139</v>
      </c>
      <c r="C53" s="10"/>
      <c r="D53" s="4" t="s">
        <v>34</v>
      </c>
      <c r="E53" s="27">
        <f>E54</f>
        <v>8585000</v>
      </c>
      <c r="F53" s="317">
        <f t="shared" si="12"/>
        <v>8085000</v>
      </c>
      <c r="G53" s="322">
        <f t="shared" si="12"/>
        <v>8085000</v>
      </c>
    </row>
    <row r="54" spans="1:7">
      <c r="A54" s="7" t="s">
        <v>75</v>
      </c>
      <c r="B54" s="7" t="s">
        <v>282</v>
      </c>
      <c r="C54" s="10"/>
      <c r="D54" s="4" t="s">
        <v>107</v>
      </c>
      <c r="E54" s="27">
        <f>E55+E56+E57</f>
        <v>8585000</v>
      </c>
      <c r="F54" s="317">
        <f t="shared" ref="F54:G54" si="13">F55+F56+F57</f>
        <v>8085000</v>
      </c>
      <c r="G54" s="322">
        <f t="shared" si="13"/>
        <v>8085000</v>
      </c>
    </row>
    <row r="55" spans="1:7" ht="30">
      <c r="A55" s="7" t="s">
        <v>75</v>
      </c>
      <c r="B55" s="7" t="s">
        <v>282</v>
      </c>
      <c r="C55" s="10">
        <v>120</v>
      </c>
      <c r="D55" s="4" t="s">
        <v>129</v>
      </c>
      <c r="E55" s="27">
        <v>7195000</v>
      </c>
      <c r="F55" s="27">
        <v>6695000</v>
      </c>
      <c r="G55" s="322">
        <v>6695000</v>
      </c>
    </row>
    <row r="56" spans="1:7" ht="45">
      <c r="A56" s="7" t="s">
        <v>75</v>
      </c>
      <c r="B56" s="7" t="s">
        <v>282</v>
      </c>
      <c r="C56" s="10">
        <v>240</v>
      </c>
      <c r="D56" s="4" t="s">
        <v>130</v>
      </c>
      <c r="E56" s="27">
        <v>1387000</v>
      </c>
      <c r="F56" s="27">
        <v>1387000</v>
      </c>
      <c r="G56" s="310">
        <v>1387000</v>
      </c>
    </row>
    <row r="57" spans="1:7">
      <c r="A57" s="7" t="s">
        <v>75</v>
      </c>
      <c r="B57" s="7" t="s">
        <v>282</v>
      </c>
      <c r="C57" s="10">
        <v>850</v>
      </c>
      <c r="D57" s="4" t="s">
        <v>131</v>
      </c>
      <c r="E57" s="27">
        <v>3000</v>
      </c>
      <c r="F57" s="27">
        <v>3000</v>
      </c>
      <c r="G57" s="33">
        <v>3000</v>
      </c>
    </row>
    <row r="58" spans="1:7" ht="45">
      <c r="A58" s="7" t="s">
        <v>75</v>
      </c>
      <c r="B58" s="7" t="s">
        <v>134</v>
      </c>
      <c r="C58" s="5" t="s">
        <v>24</v>
      </c>
      <c r="D58" s="4" t="s">
        <v>424</v>
      </c>
      <c r="E58" s="27">
        <f>E59</f>
        <v>340353</v>
      </c>
      <c r="F58" s="317">
        <f t="shared" ref="F58:G59" si="14">F59</f>
        <v>340353</v>
      </c>
      <c r="G58" s="317">
        <f t="shared" si="14"/>
        <v>340353</v>
      </c>
    </row>
    <row r="59" spans="1:7" ht="30">
      <c r="A59" s="7" t="s">
        <v>75</v>
      </c>
      <c r="B59" s="7" t="s">
        <v>461</v>
      </c>
      <c r="C59" s="10"/>
      <c r="D59" s="4" t="s">
        <v>283</v>
      </c>
      <c r="E59" s="27">
        <f>E60</f>
        <v>340353</v>
      </c>
      <c r="F59" s="317">
        <f t="shared" si="14"/>
        <v>340353</v>
      </c>
      <c r="G59" s="317">
        <f t="shared" si="14"/>
        <v>340353</v>
      </c>
    </row>
    <row r="60" spans="1:7" ht="30">
      <c r="A60" s="7" t="s">
        <v>75</v>
      </c>
      <c r="B60" s="7" t="s">
        <v>461</v>
      </c>
      <c r="C60" s="10">
        <v>120</v>
      </c>
      <c r="D60" s="4" t="s">
        <v>129</v>
      </c>
      <c r="E60" s="27">
        <v>340353</v>
      </c>
      <c r="F60" s="27">
        <v>340353</v>
      </c>
      <c r="G60" s="33">
        <v>340353</v>
      </c>
    </row>
    <row r="61" spans="1:7">
      <c r="A61" s="7" t="s">
        <v>35</v>
      </c>
      <c r="B61" s="7"/>
      <c r="C61" s="35"/>
      <c r="D61" s="4" t="s">
        <v>36</v>
      </c>
      <c r="E61" s="27">
        <f>E62</f>
        <v>300000</v>
      </c>
      <c r="F61" s="317">
        <f t="shared" ref="F61:G63" si="15">F62</f>
        <v>300000</v>
      </c>
      <c r="G61" s="317">
        <f t="shared" si="15"/>
        <v>300000</v>
      </c>
    </row>
    <row r="62" spans="1:7" ht="45">
      <c r="A62" s="7" t="s">
        <v>35</v>
      </c>
      <c r="B62" s="7" t="s">
        <v>134</v>
      </c>
      <c r="C62" s="5" t="s">
        <v>24</v>
      </c>
      <c r="D62" s="4" t="s">
        <v>424</v>
      </c>
      <c r="E62" s="27">
        <f>E63</f>
        <v>300000</v>
      </c>
      <c r="F62" s="317">
        <f t="shared" si="15"/>
        <v>300000</v>
      </c>
      <c r="G62" s="317">
        <f t="shared" si="15"/>
        <v>300000</v>
      </c>
    </row>
    <row r="63" spans="1:7">
      <c r="A63" s="7" t="s">
        <v>35</v>
      </c>
      <c r="B63" s="7" t="s">
        <v>284</v>
      </c>
      <c r="C63" s="1" t="s">
        <v>24</v>
      </c>
      <c r="D63" s="4" t="s">
        <v>37</v>
      </c>
      <c r="E63" s="27">
        <f>E64</f>
        <v>300000</v>
      </c>
      <c r="F63" s="317">
        <f t="shared" si="15"/>
        <v>300000</v>
      </c>
      <c r="G63" s="317">
        <f t="shared" si="15"/>
        <v>300000</v>
      </c>
    </row>
    <row r="64" spans="1:7">
      <c r="A64" s="7" t="s">
        <v>35</v>
      </c>
      <c r="B64" s="7" t="s">
        <v>284</v>
      </c>
      <c r="C64" s="9">
        <v>870</v>
      </c>
      <c r="D64" s="4" t="s">
        <v>102</v>
      </c>
      <c r="E64" s="27">
        <v>300000</v>
      </c>
      <c r="F64" s="27">
        <v>300000</v>
      </c>
      <c r="G64" s="322">
        <v>300000</v>
      </c>
    </row>
    <row r="65" spans="1:7">
      <c r="A65" s="7" t="s">
        <v>38</v>
      </c>
      <c r="B65" s="7"/>
      <c r="C65" s="6" t="s">
        <v>24</v>
      </c>
      <c r="D65" s="4" t="s">
        <v>39</v>
      </c>
      <c r="E65" s="27">
        <f>E66+E78</f>
        <v>8498168</v>
      </c>
      <c r="F65" s="317">
        <f t="shared" ref="F65:G65" si="16">F66+F78</f>
        <v>8497788</v>
      </c>
      <c r="G65" s="322">
        <f t="shared" si="16"/>
        <v>8498488</v>
      </c>
    </row>
    <row r="66" spans="1:7" ht="90">
      <c r="A66" s="7" t="s">
        <v>38</v>
      </c>
      <c r="B66" s="7" t="s">
        <v>132</v>
      </c>
      <c r="C66" s="6"/>
      <c r="D66" s="320" t="s">
        <v>606</v>
      </c>
      <c r="E66" s="27">
        <f>E67+E72</f>
        <v>8338118</v>
      </c>
      <c r="F66" s="317">
        <f t="shared" ref="F66:G66" si="17">F67+F72</f>
        <v>8337738</v>
      </c>
      <c r="G66" s="322">
        <f t="shared" si="17"/>
        <v>8338438</v>
      </c>
    </row>
    <row r="67" spans="1:7" ht="105">
      <c r="A67" s="7" t="s">
        <v>38</v>
      </c>
      <c r="B67" s="7" t="s">
        <v>140</v>
      </c>
      <c r="C67" s="6"/>
      <c r="D67" s="4" t="s">
        <v>96</v>
      </c>
      <c r="E67" s="27">
        <f>E68</f>
        <v>73380</v>
      </c>
      <c r="F67" s="317">
        <f t="shared" ref="F67:G68" si="18">F68</f>
        <v>73000</v>
      </c>
      <c r="G67" s="322">
        <f t="shared" si="18"/>
        <v>73700</v>
      </c>
    </row>
    <row r="68" spans="1:7" s="84" customFormat="1" ht="105">
      <c r="A68" s="7" t="s">
        <v>38</v>
      </c>
      <c r="B68" s="7" t="s">
        <v>184</v>
      </c>
      <c r="C68" s="6"/>
      <c r="D68" s="21" t="s">
        <v>185</v>
      </c>
      <c r="E68" s="27">
        <f>E69</f>
        <v>73380</v>
      </c>
      <c r="F68" s="317">
        <f t="shared" si="18"/>
        <v>73000</v>
      </c>
      <c r="G68" s="322">
        <f t="shared" si="18"/>
        <v>73700</v>
      </c>
    </row>
    <row r="69" spans="1:7" s="84" customFormat="1" ht="105">
      <c r="A69" s="7" t="s">
        <v>38</v>
      </c>
      <c r="B69" s="7" t="s">
        <v>7</v>
      </c>
      <c r="C69" s="6" t="s">
        <v>24</v>
      </c>
      <c r="D69" s="4" t="s">
        <v>97</v>
      </c>
      <c r="E69" s="27">
        <f>E70+E71</f>
        <v>73380</v>
      </c>
      <c r="F69" s="317">
        <f t="shared" ref="F69:G69" si="19">F70+F71</f>
        <v>73000</v>
      </c>
      <c r="G69" s="322">
        <f t="shared" si="19"/>
        <v>73700</v>
      </c>
    </row>
    <row r="70" spans="1:7" s="84" customFormat="1" ht="30">
      <c r="A70" s="7" t="s">
        <v>38</v>
      </c>
      <c r="B70" s="7" t="s">
        <v>7</v>
      </c>
      <c r="C70" s="35">
        <v>120</v>
      </c>
      <c r="D70" s="4" t="s">
        <v>129</v>
      </c>
      <c r="E70" s="27">
        <v>44993</v>
      </c>
      <c r="F70" s="27">
        <v>44993</v>
      </c>
      <c r="G70" s="182">
        <v>44993</v>
      </c>
    </row>
    <row r="71" spans="1:7" ht="45">
      <c r="A71" s="7" t="s">
        <v>38</v>
      </c>
      <c r="B71" s="7" t="s">
        <v>7</v>
      </c>
      <c r="C71" s="35">
        <v>240</v>
      </c>
      <c r="D71" s="4" t="s">
        <v>130</v>
      </c>
      <c r="E71" s="172">
        <v>28387</v>
      </c>
      <c r="F71" s="172">
        <v>28007</v>
      </c>
      <c r="G71" s="322">
        <v>28707</v>
      </c>
    </row>
    <row r="72" spans="1:7">
      <c r="A72" s="7" t="s">
        <v>38</v>
      </c>
      <c r="B72" s="7" t="s">
        <v>133</v>
      </c>
      <c r="C72" s="1"/>
      <c r="D72" s="4" t="s">
        <v>34</v>
      </c>
      <c r="E72" s="27">
        <f>E73+E76</f>
        <v>8264738</v>
      </c>
      <c r="F72" s="317">
        <f t="shared" ref="F72:G72" si="20">F73+F76</f>
        <v>8264738</v>
      </c>
      <c r="G72" s="322">
        <f t="shared" si="20"/>
        <v>8264738</v>
      </c>
    </row>
    <row r="73" spans="1:7" s="79" customFormat="1" ht="60">
      <c r="A73" s="168" t="s">
        <v>38</v>
      </c>
      <c r="B73" s="168" t="s">
        <v>463</v>
      </c>
      <c r="C73" s="175"/>
      <c r="D73" s="63" t="s">
        <v>515</v>
      </c>
      <c r="E73" s="172">
        <f>E74+E75</f>
        <v>8204738</v>
      </c>
      <c r="F73" s="317">
        <f t="shared" ref="F73:G73" si="21">F74+F75</f>
        <v>8204738</v>
      </c>
      <c r="G73" s="322">
        <f t="shared" si="21"/>
        <v>8204738</v>
      </c>
    </row>
    <row r="74" spans="1:7" s="170" customFormat="1" ht="30">
      <c r="A74" s="168" t="s">
        <v>38</v>
      </c>
      <c r="B74" s="168" t="s">
        <v>463</v>
      </c>
      <c r="C74" s="175">
        <v>120</v>
      </c>
      <c r="D74" s="171" t="s">
        <v>129</v>
      </c>
      <c r="E74" s="172">
        <v>6821238</v>
      </c>
      <c r="F74" s="172">
        <v>6821238</v>
      </c>
      <c r="G74" s="322">
        <v>6821238</v>
      </c>
    </row>
    <row r="75" spans="1:7" s="170" customFormat="1" ht="45">
      <c r="A75" s="168" t="s">
        <v>38</v>
      </c>
      <c r="B75" s="168" t="s">
        <v>463</v>
      </c>
      <c r="C75" s="175">
        <v>240</v>
      </c>
      <c r="D75" s="171" t="s">
        <v>130</v>
      </c>
      <c r="E75" s="172">
        <v>1383500</v>
      </c>
      <c r="F75" s="172">
        <v>1383500</v>
      </c>
      <c r="G75" s="76">
        <v>1383500</v>
      </c>
    </row>
    <row r="76" spans="1:7" s="170" customFormat="1" ht="30">
      <c r="A76" s="7" t="s">
        <v>38</v>
      </c>
      <c r="B76" s="7" t="s">
        <v>285</v>
      </c>
      <c r="C76" s="47"/>
      <c r="D76" s="4" t="s">
        <v>286</v>
      </c>
      <c r="E76" s="27">
        <f>E77</f>
        <v>60000</v>
      </c>
      <c r="F76" s="27">
        <f>F77</f>
        <v>60000</v>
      </c>
      <c r="G76" s="33">
        <f>G77</f>
        <v>60000</v>
      </c>
    </row>
    <row r="77" spans="1:7" s="79" customFormat="1">
      <c r="A77" s="7" t="s">
        <v>38</v>
      </c>
      <c r="B77" s="7" t="s">
        <v>285</v>
      </c>
      <c r="C77" s="47">
        <v>850</v>
      </c>
      <c r="D77" s="4" t="s">
        <v>131</v>
      </c>
      <c r="E77" s="27">
        <v>60000</v>
      </c>
      <c r="F77" s="27">
        <v>60000</v>
      </c>
      <c r="G77" s="282">
        <v>60000</v>
      </c>
    </row>
    <row r="78" spans="1:7" s="79" customFormat="1" ht="96" customHeight="1">
      <c r="A78" s="7" t="s">
        <v>38</v>
      </c>
      <c r="B78" s="7" t="s">
        <v>141</v>
      </c>
      <c r="C78" s="5" t="s">
        <v>24</v>
      </c>
      <c r="D78" s="320" t="s">
        <v>625</v>
      </c>
      <c r="E78" s="27">
        <f>E79</f>
        <v>160050</v>
      </c>
      <c r="F78" s="317">
        <f t="shared" ref="F78:G78" si="22">F79</f>
        <v>160050</v>
      </c>
      <c r="G78" s="322">
        <f t="shared" si="22"/>
        <v>160050</v>
      </c>
    </row>
    <row r="79" spans="1:7" ht="105">
      <c r="A79" s="7" t="s">
        <v>38</v>
      </c>
      <c r="B79" s="7" t="s">
        <v>142</v>
      </c>
      <c r="C79" s="5"/>
      <c r="D79" s="4" t="s">
        <v>468</v>
      </c>
      <c r="E79" s="27">
        <f>E80+E83</f>
        <v>160050</v>
      </c>
      <c r="F79" s="317">
        <f t="shared" ref="F79:G79" si="23">F80+F83</f>
        <v>160050</v>
      </c>
      <c r="G79" s="322">
        <f t="shared" si="23"/>
        <v>160050</v>
      </c>
    </row>
    <row r="80" spans="1:7" ht="60">
      <c r="A80" s="7" t="s">
        <v>38</v>
      </c>
      <c r="B80" s="7" t="s">
        <v>187</v>
      </c>
      <c r="C80" s="35"/>
      <c r="D80" s="52" t="s">
        <v>425</v>
      </c>
      <c r="E80" s="27">
        <f>E81</f>
        <v>60000</v>
      </c>
      <c r="F80" s="317">
        <f t="shared" ref="F80:G81" si="24">F81</f>
        <v>60000</v>
      </c>
      <c r="G80" s="322">
        <f t="shared" si="24"/>
        <v>60000</v>
      </c>
    </row>
    <row r="81" spans="1:7" ht="45">
      <c r="A81" s="7" t="s">
        <v>38</v>
      </c>
      <c r="B81" s="7" t="s">
        <v>287</v>
      </c>
      <c r="C81" s="6" t="s">
        <v>24</v>
      </c>
      <c r="D81" s="228" t="s">
        <v>562</v>
      </c>
      <c r="E81" s="27">
        <f>E82</f>
        <v>60000</v>
      </c>
      <c r="F81" s="317">
        <f t="shared" si="24"/>
        <v>60000</v>
      </c>
      <c r="G81" s="322">
        <f t="shared" si="24"/>
        <v>60000</v>
      </c>
    </row>
    <row r="82" spans="1:7" ht="45">
      <c r="A82" s="7" t="s">
        <v>38</v>
      </c>
      <c r="B82" s="7" t="s">
        <v>287</v>
      </c>
      <c r="C82" s="35">
        <v>240</v>
      </c>
      <c r="D82" s="4" t="s">
        <v>130</v>
      </c>
      <c r="E82" s="27">
        <v>60000</v>
      </c>
      <c r="F82" s="27">
        <v>60000</v>
      </c>
      <c r="G82" s="310">
        <v>60000</v>
      </c>
    </row>
    <row r="83" spans="1:7" ht="30">
      <c r="A83" s="7" t="s">
        <v>38</v>
      </c>
      <c r="B83" s="168" t="s">
        <v>544</v>
      </c>
      <c r="C83" s="47"/>
      <c r="D83" s="171" t="s">
        <v>545</v>
      </c>
      <c r="E83" s="27">
        <f>E84+E86</f>
        <v>100050</v>
      </c>
      <c r="F83" s="317">
        <f t="shared" ref="F83:G83" si="25">F84+F86</f>
        <v>100050</v>
      </c>
      <c r="G83" s="317">
        <f t="shared" si="25"/>
        <v>100050</v>
      </c>
    </row>
    <row r="84" spans="1:7">
      <c r="A84" s="7" t="s">
        <v>38</v>
      </c>
      <c r="B84" s="168" t="s">
        <v>546</v>
      </c>
      <c r="C84" s="47"/>
      <c r="D84" s="244" t="s">
        <v>626</v>
      </c>
      <c r="E84" s="27">
        <f>E85</f>
        <v>85050</v>
      </c>
      <c r="F84" s="27">
        <f>F85</f>
        <v>85050</v>
      </c>
      <c r="G84" s="33">
        <f>G85</f>
        <v>85050</v>
      </c>
    </row>
    <row r="85" spans="1:7" ht="45">
      <c r="A85" s="7" t="s">
        <v>38</v>
      </c>
      <c r="B85" s="168" t="s">
        <v>546</v>
      </c>
      <c r="C85" s="47">
        <v>240</v>
      </c>
      <c r="D85" s="4" t="s">
        <v>130</v>
      </c>
      <c r="E85" s="27">
        <v>85050</v>
      </c>
      <c r="F85" s="27">
        <v>85050</v>
      </c>
      <c r="G85" s="33">
        <v>85050</v>
      </c>
    </row>
    <row r="86" spans="1:7" s="223" customFormat="1">
      <c r="A86" s="242" t="s">
        <v>38</v>
      </c>
      <c r="B86" s="242" t="s">
        <v>576</v>
      </c>
      <c r="C86" s="238"/>
      <c r="D86" s="241" t="s">
        <v>575</v>
      </c>
      <c r="E86" s="230">
        <f>E87</f>
        <v>15000</v>
      </c>
      <c r="F86" s="230">
        <f>F87</f>
        <v>15000</v>
      </c>
      <c r="G86" s="174">
        <f>G87</f>
        <v>15000</v>
      </c>
    </row>
    <row r="87" spans="1:7" s="223" customFormat="1" ht="45">
      <c r="A87" s="242" t="s">
        <v>38</v>
      </c>
      <c r="B87" s="242" t="s">
        <v>576</v>
      </c>
      <c r="C87" s="238">
        <v>240</v>
      </c>
      <c r="D87" s="241" t="s">
        <v>130</v>
      </c>
      <c r="E87" s="230">
        <v>15000</v>
      </c>
      <c r="F87" s="230">
        <v>15000</v>
      </c>
      <c r="G87" s="282">
        <v>15000</v>
      </c>
    </row>
    <row r="88" spans="1:7" ht="24.75" customHeight="1">
      <c r="A88" s="11" t="s">
        <v>381</v>
      </c>
      <c r="B88" s="11"/>
      <c r="C88" s="2"/>
      <c r="D88" s="3" t="s">
        <v>382</v>
      </c>
      <c r="E88" s="26">
        <f>E89</f>
        <v>509300</v>
      </c>
      <c r="F88" s="26">
        <f t="shared" ref="F88:G92" si="26">F89</f>
        <v>533400</v>
      </c>
      <c r="G88" s="326">
        <f t="shared" si="26"/>
        <v>559600</v>
      </c>
    </row>
    <row r="89" spans="1:7" ht="30">
      <c r="A89" s="7" t="s">
        <v>383</v>
      </c>
      <c r="B89" s="7"/>
      <c r="C89" s="68"/>
      <c r="D89" s="4" t="s">
        <v>384</v>
      </c>
      <c r="E89" s="27">
        <f>E90</f>
        <v>509300</v>
      </c>
      <c r="F89" s="317">
        <f t="shared" si="26"/>
        <v>533400</v>
      </c>
      <c r="G89" s="322">
        <f t="shared" si="26"/>
        <v>559600</v>
      </c>
    </row>
    <row r="90" spans="1:7" ht="90">
      <c r="A90" s="7" t="s">
        <v>383</v>
      </c>
      <c r="B90" s="7" t="s">
        <v>132</v>
      </c>
      <c r="C90" s="68"/>
      <c r="D90" s="320" t="s">
        <v>606</v>
      </c>
      <c r="E90" s="27">
        <f>E91</f>
        <v>509300</v>
      </c>
      <c r="F90" s="317">
        <f t="shared" si="26"/>
        <v>533400</v>
      </c>
      <c r="G90" s="322">
        <f t="shared" si="26"/>
        <v>559600</v>
      </c>
    </row>
    <row r="91" spans="1:7" ht="75">
      <c r="A91" s="7" t="s">
        <v>383</v>
      </c>
      <c r="B91" s="7" t="s">
        <v>385</v>
      </c>
      <c r="C91" s="68"/>
      <c r="D91" s="72" t="s">
        <v>388</v>
      </c>
      <c r="E91" s="27">
        <f>E92</f>
        <v>509300</v>
      </c>
      <c r="F91" s="317">
        <f t="shared" si="26"/>
        <v>533400</v>
      </c>
      <c r="G91" s="322">
        <f t="shared" si="26"/>
        <v>559600</v>
      </c>
    </row>
    <row r="92" spans="1:7" s="117" customFormat="1" ht="45">
      <c r="A92" s="7" t="s">
        <v>383</v>
      </c>
      <c r="B92" s="7" t="s">
        <v>386</v>
      </c>
      <c r="C92" s="68"/>
      <c r="D92" s="4" t="s">
        <v>389</v>
      </c>
      <c r="E92" s="27">
        <f>E93</f>
        <v>509300</v>
      </c>
      <c r="F92" s="317">
        <f t="shared" si="26"/>
        <v>533400</v>
      </c>
      <c r="G92" s="322">
        <f t="shared" si="26"/>
        <v>559600</v>
      </c>
    </row>
    <row r="93" spans="1:7" s="117" customFormat="1" ht="45">
      <c r="A93" s="7" t="s">
        <v>383</v>
      </c>
      <c r="B93" s="7" t="s">
        <v>387</v>
      </c>
      <c r="C93" s="68"/>
      <c r="D93" s="4" t="s">
        <v>390</v>
      </c>
      <c r="E93" s="27">
        <f>E94+E95</f>
        <v>509300</v>
      </c>
      <c r="F93" s="317">
        <f t="shared" ref="F93:G93" si="27">F94+F95</f>
        <v>533400</v>
      </c>
      <c r="G93" s="322">
        <f t="shared" si="27"/>
        <v>559600</v>
      </c>
    </row>
    <row r="94" spans="1:7" s="117" customFormat="1" ht="30">
      <c r="A94" s="7" t="s">
        <v>383</v>
      </c>
      <c r="B94" s="7" t="s">
        <v>387</v>
      </c>
      <c r="C94" s="68">
        <v>120</v>
      </c>
      <c r="D94" s="4" t="s">
        <v>129</v>
      </c>
      <c r="E94" s="27">
        <v>425504</v>
      </c>
      <c r="F94" s="27">
        <v>449604</v>
      </c>
      <c r="G94" s="322">
        <v>475804</v>
      </c>
    </row>
    <row r="95" spans="1:7" s="117" customFormat="1" ht="45">
      <c r="A95" s="7" t="s">
        <v>383</v>
      </c>
      <c r="B95" s="7" t="s">
        <v>387</v>
      </c>
      <c r="C95" s="68">
        <v>240</v>
      </c>
      <c r="D95" s="4" t="s">
        <v>130</v>
      </c>
      <c r="E95" s="27">
        <v>83796</v>
      </c>
      <c r="F95" s="27">
        <v>83796</v>
      </c>
      <c r="G95" s="182">
        <v>83796</v>
      </c>
    </row>
    <row r="96" spans="1:7" s="117" customFormat="1" ht="42.75">
      <c r="A96" s="11" t="s">
        <v>40</v>
      </c>
      <c r="B96" s="11"/>
      <c r="C96" s="14"/>
      <c r="D96" s="3" t="s">
        <v>41</v>
      </c>
      <c r="E96" s="26">
        <f>E97+E103</f>
        <v>4492766</v>
      </c>
      <c r="F96" s="26">
        <f t="shared" ref="F96:G96" si="28">F97+F103</f>
        <v>4411466</v>
      </c>
      <c r="G96" s="326">
        <f t="shared" si="28"/>
        <v>4411466</v>
      </c>
    </row>
    <row r="97" spans="1:7" s="70" customFormat="1" ht="46.5" customHeight="1">
      <c r="A97" s="7" t="s">
        <v>42</v>
      </c>
      <c r="B97" s="7"/>
      <c r="C97" s="9"/>
      <c r="D97" s="4" t="s">
        <v>43</v>
      </c>
      <c r="E97" s="27">
        <f>E98</f>
        <v>461400</v>
      </c>
      <c r="F97" s="317">
        <f t="shared" ref="F97:G101" si="29">F98</f>
        <v>380100</v>
      </c>
      <c r="G97" s="322">
        <f t="shared" si="29"/>
        <v>380100</v>
      </c>
    </row>
    <row r="98" spans="1:7" s="66" customFormat="1" ht="90">
      <c r="A98" s="7" t="s">
        <v>42</v>
      </c>
      <c r="B98" s="7" t="s">
        <v>132</v>
      </c>
      <c r="C98" s="9"/>
      <c r="D98" s="320" t="s">
        <v>603</v>
      </c>
      <c r="E98" s="27">
        <f>E99</f>
        <v>461400</v>
      </c>
      <c r="F98" s="317">
        <f t="shared" si="29"/>
        <v>380100</v>
      </c>
      <c r="G98" s="322">
        <f t="shared" si="29"/>
        <v>380100</v>
      </c>
    </row>
    <row r="99" spans="1:7" s="66" customFormat="1" ht="105">
      <c r="A99" s="7" t="s">
        <v>42</v>
      </c>
      <c r="B99" s="7" t="s">
        <v>137</v>
      </c>
      <c r="C99" s="9"/>
      <c r="D99" s="4" t="s">
        <v>95</v>
      </c>
      <c r="E99" s="27">
        <f>E100</f>
        <v>461400</v>
      </c>
      <c r="F99" s="317">
        <f t="shared" si="29"/>
        <v>380100</v>
      </c>
      <c r="G99" s="322">
        <f t="shared" si="29"/>
        <v>380100</v>
      </c>
    </row>
    <row r="100" spans="1:7" s="66" customFormat="1" ht="60">
      <c r="A100" s="7" t="s">
        <v>42</v>
      </c>
      <c r="B100" s="7" t="s">
        <v>272</v>
      </c>
      <c r="C100" s="9"/>
      <c r="D100" s="21" t="s">
        <v>559</v>
      </c>
      <c r="E100" s="27">
        <f>E101</f>
        <v>461400</v>
      </c>
      <c r="F100" s="317">
        <f t="shared" si="29"/>
        <v>380100</v>
      </c>
      <c r="G100" s="322">
        <f t="shared" si="29"/>
        <v>380100</v>
      </c>
    </row>
    <row r="101" spans="1:7" s="66" customFormat="1" ht="60">
      <c r="A101" s="7" t="s">
        <v>42</v>
      </c>
      <c r="B101" s="7" t="s">
        <v>410</v>
      </c>
      <c r="C101" s="9"/>
      <c r="D101" s="4" t="s">
        <v>98</v>
      </c>
      <c r="E101" s="27">
        <f>E102</f>
        <v>461400</v>
      </c>
      <c r="F101" s="317">
        <f t="shared" si="29"/>
        <v>380100</v>
      </c>
      <c r="G101" s="322">
        <f t="shared" si="29"/>
        <v>380100</v>
      </c>
    </row>
    <row r="102" spans="1:7" s="66" customFormat="1" ht="30">
      <c r="A102" s="7" t="s">
        <v>42</v>
      </c>
      <c r="B102" s="7" t="s">
        <v>410</v>
      </c>
      <c r="C102" s="10">
        <v>120</v>
      </c>
      <c r="D102" s="4" t="s">
        <v>129</v>
      </c>
      <c r="E102" s="227">
        <v>461400</v>
      </c>
      <c r="F102" s="227">
        <v>380100</v>
      </c>
      <c r="G102" s="182">
        <v>380100</v>
      </c>
    </row>
    <row r="103" spans="1:7" s="66" customFormat="1" ht="60">
      <c r="A103" s="7" t="s">
        <v>291</v>
      </c>
      <c r="B103" s="7"/>
      <c r="C103" s="10"/>
      <c r="D103" s="181" t="s">
        <v>508</v>
      </c>
      <c r="E103" s="226">
        <f>E104+E109</f>
        <v>4031366</v>
      </c>
      <c r="F103" s="322">
        <f t="shared" ref="F103:G103" si="30">F104+F109</f>
        <v>4031366</v>
      </c>
      <c r="G103" s="322">
        <f t="shared" si="30"/>
        <v>4031366</v>
      </c>
    </row>
    <row r="104" spans="1:7" ht="90">
      <c r="A104" s="7" t="s">
        <v>291</v>
      </c>
      <c r="B104" s="7" t="s">
        <v>135</v>
      </c>
      <c r="C104" s="10"/>
      <c r="D104" s="320" t="s">
        <v>604</v>
      </c>
      <c r="E104" s="176">
        <f>E105</f>
        <v>1896170</v>
      </c>
      <c r="F104" s="176">
        <f t="shared" ref="F104:G107" si="31">F105</f>
        <v>1896170</v>
      </c>
      <c r="G104" s="322">
        <f t="shared" si="31"/>
        <v>1896170</v>
      </c>
    </row>
    <row r="105" spans="1:7" s="150" customFormat="1" ht="45">
      <c r="A105" s="7" t="s">
        <v>291</v>
      </c>
      <c r="B105" s="7" t="s">
        <v>293</v>
      </c>
      <c r="C105" s="10"/>
      <c r="D105" s="51" t="s">
        <v>292</v>
      </c>
      <c r="E105" s="27">
        <f>E106</f>
        <v>1896170</v>
      </c>
      <c r="F105" s="317">
        <f t="shared" si="31"/>
        <v>1896170</v>
      </c>
      <c r="G105" s="322">
        <f t="shared" si="31"/>
        <v>1896170</v>
      </c>
    </row>
    <row r="106" spans="1:7" ht="30">
      <c r="A106" s="7" t="s">
        <v>291</v>
      </c>
      <c r="B106" s="7" t="s">
        <v>294</v>
      </c>
      <c r="C106" s="10"/>
      <c r="D106" s="52" t="s">
        <v>295</v>
      </c>
      <c r="E106" s="27">
        <f>E107</f>
        <v>1896170</v>
      </c>
      <c r="F106" s="317">
        <f t="shared" si="31"/>
        <v>1896170</v>
      </c>
      <c r="G106" s="322">
        <f t="shared" si="31"/>
        <v>1896170</v>
      </c>
    </row>
    <row r="107" spans="1:7" ht="30">
      <c r="A107" s="7" t="s">
        <v>291</v>
      </c>
      <c r="B107" s="7" t="s">
        <v>296</v>
      </c>
      <c r="C107" s="10"/>
      <c r="D107" s="4" t="s">
        <v>297</v>
      </c>
      <c r="E107" s="27">
        <f>E108</f>
        <v>1896170</v>
      </c>
      <c r="F107" s="317">
        <f t="shared" si="31"/>
        <v>1896170</v>
      </c>
      <c r="G107" s="322">
        <f t="shared" si="31"/>
        <v>1896170</v>
      </c>
    </row>
    <row r="108" spans="1:7" ht="45">
      <c r="A108" s="7" t="s">
        <v>291</v>
      </c>
      <c r="B108" s="7" t="s">
        <v>296</v>
      </c>
      <c r="C108" s="10">
        <v>240</v>
      </c>
      <c r="D108" s="4" t="s">
        <v>130</v>
      </c>
      <c r="E108" s="177">
        <v>1896170</v>
      </c>
      <c r="F108" s="177">
        <v>1896170</v>
      </c>
      <c r="G108" s="182">
        <v>1896170</v>
      </c>
    </row>
    <row r="109" spans="1:7" ht="135" customHeight="1">
      <c r="A109" s="168" t="s">
        <v>291</v>
      </c>
      <c r="B109" s="168" t="s">
        <v>489</v>
      </c>
      <c r="C109" s="10"/>
      <c r="D109" s="214" t="s">
        <v>607</v>
      </c>
      <c r="E109" s="226">
        <f>E110</f>
        <v>2135196</v>
      </c>
      <c r="F109" s="322">
        <f t="shared" ref="F109:G111" si="32">F110</f>
        <v>2135196</v>
      </c>
      <c r="G109" s="322">
        <f t="shared" si="32"/>
        <v>2135196</v>
      </c>
    </row>
    <row r="110" spans="1:7" s="170" customFormat="1" ht="60">
      <c r="A110" s="168" t="s">
        <v>291</v>
      </c>
      <c r="B110" s="168" t="s">
        <v>490</v>
      </c>
      <c r="C110" s="10"/>
      <c r="D110" s="181" t="s">
        <v>426</v>
      </c>
      <c r="E110" s="226">
        <f>E111</f>
        <v>2135196</v>
      </c>
      <c r="F110" s="322">
        <f t="shared" si="32"/>
        <v>2135196</v>
      </c>
      <c r="G110" s="322">
        <f t="shared" si="32"/>
        <v>2135196</v>
      </c>
    </row>
    <row r="111" spans="1:7" s="170" customFormat="1" ht="30">
      <c r="A111" s="168" t="s">
        <v>291</v>
      </c>
      <c r="B111" s="168" t="s">
        <v>491</v>
      </c>
      <c r="C111" s="10"/>
      <c r="D111" s="222" t="s">
        <v>290</v>
      </c>
      <c r="E111" s="226">
        <f>E112</f>
        <v>2135196</v>
      </c>
      <c r="F111" s="322">
        <f t="shared" si="32"/>
        <v>2135196</v>
      </c>
      <c r="G111" s="322">
        <f t="shared" si="32"/>
        <v>2135196</v>
      </c>
    </row>
    <row r="112" spans="1:7" s="170" customFormat="1" ht="60">
      <c r="A112" s="168" t="s">
        <v>291</v>
      </c>
      <c r="B112" s="168" t="s">
        <v>492</v>
      </c>
      <c r="C112" s="10"/>
      <c r="D112" s="181" t="s">
        <v>549</v>
      </c>
      <c r="E112" s="226">
        <f>E113+E114</f>
        <v>2135196</v>
      </c>
      <c r="F112" s="322">
        <f t="shared" ref="F112:G112" si="33">F113+F114</f>
        <v>2135196</v>
      </c>
      <c r="G112" s="322">
        <f t="shared" si="33"/>
        <v>2135196</v>
      </c>
    </row>
    <row r="113" spans="1:7" s="170" customFormat="1" ht="30">
      <c r="A113" s="168" t="s">
        <v>291</v>
      </c>
      <c r="B113" s="168" t="s">
        <v>492</v>
      </c>
      <c r="C113" s="10">
        <v>110</v>
      </c>
      <c r="D113" s="224" t="s">
        <v>165</v>
      </c>
      <c r="E113" s="169">
        <v>2045196</v>
      </c>
      <c r="F113" s="226">
        <v>2045196</v>
      </c>
      <c r="G113" s="226">
        <v>2045196</v>
      </c>
    </row>
    <row r="114" spans="1:7" s="170" customFormat="1" ht="45">
      <c r="A114" s="168" t="s">
        <v>291</v>
      </c>
      <c r="B114" s="168" t="s">
        <v>492</v>
      </c>
      <c r="C114" s="10">
        <v>240</v>
      </c>
      <c r="D114" s="224" t="s">
        <v>130</v>
      </c>
      <c r="E114" s="169">
        <v>90000</v>
      </c>
      <c r="F114" s="226">
        <v>90000</v>
      </c>
      <c r="G114" s="226">
        <v>90000</v>
      </c>
    </row>
    <row r="115" spans="1:7" s="170" customFormat="1">
      <c r="A115" s="11" t="s">
        <v>44</v>
      </c>
      <c r="B115" s="11"/>
      <c r="C115" s="12"/>
      <c r="D115" s="198" t="s">
        <v>45</v>
      </c>
      <c r="E115" s="199">
        <f>E116+E128+E157</f>
        <v>55655535</v>
      </c>
      <c r="F115" s="199">
        <f t="shared" ref="F115:G115" si="34">F116+F128+F157</f>
        <v>57869095</v>
      </c>
      <c r="G115" s="344">
        <f t="shared" si="34"/>
        <v>58966920</v>
      </c>
    </row>
    <row r="116" spans="1:7" s="49" customFormat="1">
      <c r="A116" s="7" t="s">
        <v>46</v>
      </c>
      <c r="B116" s="7"/>
      <c r="C116" s="10"/>
      <c r="D116" s="4" t="s">
        <v>47</v>
      </c>
      <c r="E116" s="27">
        <f>E117</f>
        <v>1769925</v>
      </c>
      <c r="F116" s="317">
        <f t="shared" ref="F116:G117" si="35">F117</f>
        <v>1765325</v>
      </c>
      <c r="G116" s="322">
        <f t="shared" si="35"/>
        <v>1768850</v>
      </c>
    </row>
    <row r="117" spans="1:7" s="144" customFormat="1" ht="90">
      <c r="A117" s="7" t="s">
        <v>46</v>
      </c>
      <c r="B117" s="7" t="s">
        <v>146</v>
      </c>
      <c r="C117" s="10"/>
      <c r="D117" s="320" t="s">
        <v>608</v>
      </c>
      <c r="E117" s="27">
        <f>E118</f>
        <v>1769925</v>
      </c>
      <c r="F117" s="317">
        <f t="shared" si="35"/>
        <v>1765325</v>
      </c>
      <c r="G117" s="322">
        <f t="shared" si="35"/>
        <v>1768850</v>
      </c>
    </row>
    <row r="118" spans="1:7" s="144" customFormat="1" ht="45">
      <c r="A118" s="7" t="s">
        <v>46</v>
      </c>
      <c r="B118" s="7" t="s">
        <v>147</v>
      </c>
      <c r="C118" s="10"/>
      <c r="D118" s="4" t="s">
        <v>430</v>
      </c>
      <c r="E118" s="27">
        <f>E119+E125</f>
        <v>1769925</v>
      </c>
      <c r="F118" s="317">
        <f t="shared" ref="F118:G118" si="36">F119+F125</f>
        <v>1765325</v>
      </c>
      <c r="G118" s="322">
        <f t="shared" si="36"/>
        <v>1768850</v>
      </c>
    </row>
    <row r="119" spans="1:7" s="144" customFormat="1" ht="60">
      <c r="A119" s="7" t="s">
        <v>46</v>
      </c>
      <c r="B119" s="7" t="s">
        <v>192</v>
      </c>
      <c r="C119" s="10"/>
      <c r="D119" s="24" t="s">
        <v>431</v>
      </c>
      <c r="E119" s="27">
        <f>E120</f>
        <v>1169925</v>
      </c>
      <c r="F119" s="317">
        <f t="shared" ref="F119:G120" si="37">F120</f>
        <v>1165325</v>
      </c>
      <c r="G119" s="322">
        <f t="shared" si="37"/>
        <v>1168850</v>
      </c>
    </row>
    <row r="120" spans="1:7" s="144" customFormat="1" ht="75">
      <c r="A120" s="7" t="s">
        <v>46</v>
      </c>
      <c r="B120" s="7" t="s">
        <v>300</v>
      </c>
      <c r="C120" s="10"/>
      <c r="D120" s="145" t="s">
        <v>520</v>
      </c>
      <c r="E120" s="27">
        <f>E121</f>
        <v>1169925</v>
      </c>
      <c r="F120" s="317">
        <f t="shared" si="37"/>
        <v>1165325</v>
      </c>
      <c r="G120" s="322">
        <f t="shared" si="37"/>
        <v>1168850</v>
      </c>
    </row>
    <row r="121" spans="1:7" s="144" customFormat="1" ht="45">
      <c r="A121" s="7" t="s">
        <v>46</v>
      </c>
      <c r="B121" s="7" t="s">
        <v>300</v>
      </c>
      <c r="C121" s="30">
        <v>240</v>
      </c>
      <c r="D121" s="4" t="s">
        <v>130</v>
      </c>
      <c r="E121" s="27">
        <v>1169925</v>
      </c>
      <c r="F121" s="27">
        <v>1165325</v>
      </c>
      <c r="G121" s="310">
        <v>1168850</v>
      </c>
    </row>
    <row r="122" spans="1:7" s="144" customFormat="1" ht="60">
      <c r="A122" s="7" t="s">
        <v>46</v>
      </c>
      <c r="B122" s="7" t="s">
        <v>377</v>
      </c>
      <c r="C122" s="30"/>
      <c r="D122" s="4" t="s">
        <v>379</v>
      </c>
      <c r="E122" s="27"/>
      <c r="F122" s="27"/>
      <c r="G122" s="33"/>
    </row>
    <row r="123" spans="1:7" s="49" customFormat="1" ht="60">
      <c r="A123" s="7" t="s">
        <v>46</v>
      </c>
      <c r="B123" s="7" t="s">
        <v>378</v>
      </c>
      <c r="C123" s="30"/>
      <c r="D123" s="4" t="s">
        <v>380</v>
      </c>
      <c r="E123" s="27"/>
      <c r="F123" s="27"/>
      <c r="G123" s="33"/>
    </row>
    <row r="124" spans="1:7" s="49" customFormat="1" ht="45">
      <c r="A124" s="7" t="s">
        <v>46</v>
      </c>
      <c r="B124" s="7" t="s">
        <v>378</v>
      </c>
      <c r="C124" s="30">
        <v>240</v>
      </c>
      <c r="D124" s="4" t="s">
        <v>130</v>
      </c>
      <c r="E124" s="231"/>
      <c r="F124" s="231"/>
      <c r="G124" s="77"/>
    </row>
    <row r="125" spans="1:7" s="49" customFormat="1" ht="75">
      <c r="A125" s="168" t="s">
        <v>46</v>
      </c>
      <c r="B125" s="168" t="s">
        <v>550</v>
      </c>
      <c r="C125" s="30"/>
      <c r="D125" s="181" t="s">
        <v>554</v>
      </c>
      <c r="E125" s="229">
        <f>E126</f>
        <v>600000</v>
      </c>
      <c r="F125" s="322">
        <f t="shared" ref="F125:G126" si="38">F126</f>
        <v>600000</v>
      </c>
      <c r="G125" s="322">
        <f t="shared" si="38"/>
        <v>600000</v>
      </c>
    </row>
    <row r="126" spans="1:7" s="49" customFormat="1" ht="105">
      <c r="A126" s="168" t="s">
        <v>46</v>
      </c>
      <c r="B126" s="168" t="s">
        <v>551</v>
      </c>
      <c r="C126" s="30"/>
      <c r="D126" s="181" t="s">
        <v>553</v>
      </c>
      <c r="E126" s="229">
        <f>E127</f>
        <v>600000</v>
      </c>
      <c r="F126" s="322">
        <f t="shared" si="38"/>
        <v>600000</v>
      </c>
      <c r="G126" s="322">
        <f t="shared" si="38"/>
        <v>600000</v>
      </c>
    </row>
    <row r="127" spans="1:7" s="49" customFormat="1" ht="60">
      <c r="A127" s="168" t="s">
        <v>46</v>
      </c>
      <c r="B127" s="225" t="s">
        <v>551</v>
      </c>
      <c r="C127" s="30">
        <v>630</v>
      </c>
      <c r="D127" s="283" t="s">
        <v>123</v>
      </c>
      <c r="E127" s="176">
        <v>600000</v>
      </c>
      <c r="F127" s="217">
        <v>600000</v>
      </c>
      <c r="G127" s="217">
        <v>600000</v>
      </c>
    </row>
    <row r="128" spans="1:7" s="86" customFormat="1">
      <c r="A128" s="7" t="s">
        <v>48</v>
      </c>
      <c r="B128" s="7"/>
      <c r="C128" s="10"/>
      <c r="D128" s="4" t="s">
        <v>49</v>
      </c>
      <c r="E128" s="27">
        <f t="shared" ref="E128:G129" si="39">E129</f>
        <v>53192610</v>
      </c>
      <c r="F128" s="176">
        <f t="shared" si="39"/>
        <v>55410770</v>
      </c>
      <c r="G128" s="217">
        <f t="shared" si="39"/>
        <v>56505070</v>
      </c>
    </row>
    <row r="129" spans="1:7" s="86" customFormat="1" ht="101.25" customHeight="1">
      <c r="A129" s="7" t="s">
        <v>48</v>
      </c>
      <c r="B129" s="7" t="s">
        <v>146</v>
      </c>
      <c r="C129" s="10"/>
      <c r="D129" s="320" t="s">
        <v>608</v>
      </c>
      <c r="E129" s="27">
        <f t="shared" si="39"/>
        <v>53192610</v>
      </c>
      <c r="F129" s="172">
        <f t="shared" si="39"/>
        <v>55410770</v>
      </c>
      <c r="G129" s="323">
        <f t="shared" si="39"/>
        <v>56505070</v>
      </c>
    </row>
    <row r="130" spans="1:7" s="86" customFormat="1" ht="45">
      <c r="A130" s="7" t="s">
        <v>48</v>
      </c>
      <c r="B130" s="7" t="s">
        <v>148</v>
      </c>
      <c r="C130" s="10"/>
      <c r="D130" s="4" t="s">
        <v>432</v>
      </c>
      <c r="E130" s="27">
        <f>E131+E140+E145+E150</f>
        <v>53192610</v>
      </c>
      <c r="F130" s="317">
        <f t="shared" ref="F130:G130" si="40">F131+F140+F145</f>
        <v>55410770</v>
      </c>
      <c r="G130" s="322">
        <f t="shared" si="40"/>
        <v>56505070</v>
      </c>
    </row>
    <row r="131" spans="1:7" ht="45">
      <c r="A131" s="7" t="s">
        <v>48</v>
      </c>
      <c r="B131" s="7" t="s">
        <v>193</v>
      </c>
      <c r="C131" s="10"/>
      <c r="D131" s="24" t="s">
        <v>194</v>
      </c>
      <c r="E131" s="27">
        <f>E132+E134+E136+E138</f>
        <v>22280310</v>
      </c>
      <c r="F131" s="317">
        <f t="shared" ref="F131:G131" si="41">F132+F134+F136+F138</f>
        <v>24681770</v>
      </c>
      <c r="G131" s="322">
        <f t="shared" si="41"/>
        <v>25225695</v>
      </c>
    </row>
    <row r="132" spans="1:7" ht="58.5" customHeight="1">
      <c r="A132" s="7" t="s">
        <v>48</v>
      </c>
      <c r="B132" s="7" t="s">
        <v>301</v>
      </c>
      <c r="C132" s="10"/>
      <c r="D132" s="4" t="s">
        <v>120</v>
      </c>
      <c r="E132" s="27">
        <f>E133</f>
        <v>6184860</v>
      </c>
      <c r="F132" s="172">
        <f>F133</f>
        <v>7992495</v>
      </c>
      <c r="G132" s="217">
        <f>G133</f>
        <v>7816895</v>
      </c>
    </row>
    <row r="133" spans="1:7" ht="45">
      <c r="A133" s="7" t="s">
        <v>48</v>
      </c>
      <c r="B133" s="7" t="s">
        <v>301</v>
      </c>
      <c r="C133" s="10">
        <v>240</v>
      </c>
      <c r="D133" s="4" t="s">
        <v>130</v>
      </c>
      <c r="E133" s="147">
        <v>6184860</v>
      </c>
      <c r="F133" s="27">
        <v>7992495</v>
      </c>
      <c r="G133" s="76">
        <v>7816895</v>
      </c>
    </row>
    <row r="134" spans="1:7" s="223" customFormat="1" ht="90">
      <c r="A134" s="7" t="s">
        <v>48</v>
      </c>
      <c r="B134" s="7" t="s">
        <v>9</v>
      </c>
      <c r="C134" s="10"/>
      <c r="D134" s="139" t="s">
        <v>564</v>
      </c>
      <c r="E134" s="27">
        <f>E135</f>
        <v>14229700</v>
      </c>
      <c r="F134" s="27">
        <f>F135</f>
        <v>14798900</v>
      </c>
      <c r="G134" s="33">
        <f>G135</f>
        <v>15390800</v>
      </c>
    </row>
    <row r="135" spans="1:7" s="223" customFormat="1" ht="45">
      <c r="A135" s="7" t="s">
        <v>48</v>
      </c>
      <c r="B135" s="7" t="s">
        <v>9</v>
      </c>
      <c r="C135" s="55">
        <v>240</v>
      </c>
      <c r="D135" s="16" t="s">
        <v>130</v>
      </c>
      <c r="E135" s="56">
        <v>14229700</v>
      </c>
      <c r="F135" s="27">
        <v>14798900</v>
      </c>
      <c r="G135" s="33">
        <v>15390800</v>
      </c>
    </row>
    <row r="136" spans="1:7" s="223" customFormat="1" ht="60">
      <c r="A136" s="7" t="s">
        <v>48</v>
      </c>
      <c r="B136" s="7" t="s">
        <v>376</v>
      </c>
      <c r="C136" s="55"/>
      <c r="D136" s="16" t="s">
        <v>480</v>
      </c>
      <c r="E136" s="56">
        <f>E137</f>
        <v>1492600</v>
      </c>
      <c r="F136" s="27">
        <f>F137</f>
        <v>1552300</v>
      </c>
      <c r="G136" s="33">
        <f>G137</f>
        <v>1614400</v>
      </c>
    </row>
    <row r="137" spans="1:7" ht="45">
      <c r="A137" s="7" t="s">
        <v>48</v>
      </c>
      <c r="B137" s="7" t="s">
        <v>376</v>
      </c>
      <c r="C137" s="55">
        <v>240</v>
      </c>
      <c r="D137" s="16" t="s">
        <v>130</v>
      </c>
      <c r="E137" s="56">
        <v>1492600</v>
      </c>
      <c r="F137" s="27">
        <v>1552300</v>
      </c>
      <c r="G137" s="33">
        <v>1614400</v>
      </c>
    </row>
    <row r="138" spans="1:7" ht="75">
      <c r="A138" s="7" t="s">
        <v>48</v>
      </c>
      <c r="B138" s="7" t="s">
        <v>305</v>
      </c>
      <c r="C138" s="55"/>
      <c r="D138" s="16" t="s">
        <v>481</v>
      </c>
      <c r="E138" s="56">
        <f>E139</f>
        <v>373150</v>
      </c>
      <c r="F138" s="27">
        <f>F139</f>
        <v>338075</v>
      </c>
      <c r="G138" s="33">
        <f>G139</f>
        <v>403600</v>
      </c>
    </row>
    <row r="139" spans="1:7" ht="48.6" customHeight="1">
      <c r="A139" s="7" t="s">
        <v>48</v>
      </c>
      <c r="B139" s="7" t="s">
        <v>305</v>
      </c>
      <c r="C139" s="10">
        <v>240</v>
      </c>
      <c r="D139" s="16" t="s">
        <v>130</v>
      </c>
      <c r="E139" s="27">
        <v>373150</v>
      </c>
      <c r="F139" s="27">
        <v>338075</v>
      </c>
      <c r="G139" s="282">
        <v>403600</v>
      </c>
    </row>
    <row r="140" spans="1:7" ht="47.45" customHeight="1">
      <c r="A140" s="7" t="s">
        <v>48</v>
      </c>
      <c r="B140" s="7" t="s">
        <v>302</v>
      </c>
      <c r="C140" s="10"/>
      <c r="D140" s="50" t="s">
        <v>433</v>
      </c>
      <c r="E140" s="27">
        <f>E141+E143</f>
        <v>25098250</v>
      </c>
      <c r="F140" s="230">
        <f>F141+F143</f>
        <v>26102250</v>
      </c>
      <c r="G140" s="322">
        <f>G141+G143</f>
        <v>26467500</v>
      </c>
    </row>
    <row r="141" spans="1:7" ht="30">
      <c r="A141" s="7" t="s">
        <v>48</v>
      </c>
      <c r="B141" s="7" t="s">
        <v>374</v>
      </c>
      <c r="C141" s="10"/>
      <c r="D141" s="53" t="s">
        <v>375</v>
      </c>
      <c r="E141" s="27">
        <f>E142</f>
        <v>20078600</v>
      </c>
      <c r="F141" s="27">
        <f>F142</f>
        <v>20881800</v>
      </c>
      <c r="G141" s="322">
        <f>G142</f>
        <v>21174000</v>
      </c>
    </row>
    <row r="142" spans="1:7" ht="45">
      <c r="A142" s="7" t="s">
        <v>48</v>
      </c>
      <c r="B142" s="7" t="s">
        <v>374</v>
      </c>
      <c r="C142" s="10">
        <v>240</v>
      </c>
      <c r="D142" s="4" t="s">
        <v>130</v>
      </c>
      <c r="E142" s="27">
        <v>20078600</v>
      </c>
      <c r="F142" s="27">
        <v>20881800</v>
      </c>
      <c r="G142" s="322">
        <v>21174000</v>
      </c>
    </row>
    <row r="143" spans="1:7" ht="30">
      <c r="A143" s="7" t="s">
        <v>48</v>
      </c>
      <c r="B143" s="7" t="s">
        <v>373</v>
      </c>
      <c r="C143" s="10"/>
      <c r="D143" s="53" t="s">
        <v>372</v>
      </c>
      <c r="E143" s="27">
        <f>E144</f>
        <v>5019650</v>
      </c>
      <c r="F143" s="27">
        <f>F144</f>
        <v>5220450</v>
      </c>
      <c r="G143" s="322">
        <f>G144</f>
        <v>5293500</v>
      </c>
    </row>
    <row r="144" spans="1:7" ht="45">
      <c r="A144" s="7" t="s">
        <v>48</v>
      </c>
      <c r="B144" s="7" t="s">
        <v>373</v>
      </c>
      <c r="C144" s="10">
        <v>240</v>
      </c>
      <c r="D144" s="4" t="s">
        <v>130</v>
      </c>
      <c r="E144" s="27">
        <v>5019650</v>
      </c>
      <c r="F144" s="27">
        <v>5220450</v>
      </c>
      <c r="G144" s="322">
        <v>5293500</v>
      </c>
    </row>
    <row r="145" spans="1:7" ht="60">
      <c r="A145" s="7" t="s">
        <v>48</v>
      </c>
      <c r="B145" s="225" t="s">
        <v>565</v>
      </c>
      <c r="C145" s="10"/>
      <c r="D145" s="54" t="s">
        <v>303</v>
      </c>
      <c r="E145" s="27">
        <f>E146+E148</f>
        <v>4448750</v>
      </c>
      <c r="F145" s="230">
        <f>F146+F148</f>
        <v>4626750</v>
      </c>
      <c r="G145" s="322">
        <f>G146+G148</f>
        <v>4811875</v>
      </c>
    </row>
    <row r="146" spans="1:7" ht="60">
      <c r="A146" s="7" t="s">
        <v>48</v>
      </c>
      <c r="B146" s="225" t="s">
        <v>566</v>
      </c>
      <c r="C146" s="55"/>
      <c r="D146" s="54" t="s">
        <v>371</v>
      </c>
      <c r="E146" s="56">
        <f>E147</f>
        <v>3559000</v>
      </c>
      <c r="F146" s="27">
        <f>F147</f>
        <v>3701400</v>
      </c>
      <c r="G146" s="310">
        <f>G147</f>
        <v>3849500</v>
      </c>
    </row>
    <row r="147" spans="1:7" ht="45">
      <c r="A147" s="7" t="s">
        <v>48</v>
      </c>
      <c r="B147" s="225" t="s">
        <v>566</v>
      </c>
      <c r="C147" s="55">
        <v>240</v>
      </c>
      <c r="D147" s="4" t="s">
        <v>130</v>
      </c>
      <c r="E147" s="56">
        <v>3559000</v>
      </c>
      <c r="F147" s="27">
        <v>3701400</v>
      </c>
      <c r="G147" s="33">
        <v>3849500</v>
      </c>
    </row>
    <row r="148" spans="1:7" ht="75">
      <c r="A148" s="7" t="s">
        <v>48</v>
      </c>
      <c r="B148" s="225" t="s">
        <v>567</v>
      </c>
      <c r="C148" s="55"/>
      <c r="D148" s="53" t="s">
        <v>304</v>
      </c>
      <c r="E148" s="56">
        <f>E149</f>
        <v>889750</v>
      </c>
      <c r="F148" s="27">
        <f>F149</f>
        <v>925350</v>
      </c>
      <c r="G148" s="33">
        <f>G149</f>
        <v>962375</v>
      </c>
    </row>
    <row r="149" spans="1:7" s="66" customFormat="1" ht="45">
      <c r="A149" s="7" t="s">
        <v>48</v>
      </c>
      <c r="B149" s="225" t="s">
        <v>567</v>
      </c>
      <c r="C149" s="327">
        <v>240</v>
      </c>
      <c r="D149" s="330" t="s">
        <v>130</v>
      </c>
      <c r="E149" s="166">
        <v>889750</v>
      </c>
      <c r="F149" s="177">
        <v>925350</v>
      </c>
      <c r="G149" s="77">
        <v>962375</v>
      </c>
    </row>
    <row r="150" spans="1:7" s="318" customFormat="1" ht="30">
      <c r="A150" s="329" t="s">
        <v>48</v>
      </c>
      <c r="B150" s="334" t="s">
        <v>627</v>
      </c>
      <c r="C150" s="331"/>
      <c r="D150" s="333" t="s">
        <v>318</v>
      </c>
      <c r="E150" s="322">
        <f>E151+E153+E155</f>
        <v>1365300</v>
      </c>
      <c r="F150" s="322">
        <v>0</v>
      </c>
      <c r="G150" s="322">
        <v>0</v>
      </c>
    </row>
    <row r="151" spans="1:7" s="328" customFormat="1" ht="105">
      <c r="A151" s="329" t="s">
        <v>48</v>
      </c>
      <c r="B151" s="337" t="s">
        <v>628</v>
      </c>
      <c r="C151" s="342"/>
      <c r="D151" s="346" t="s">
        <v>629</v>
      </c>
      <c r="E151" s="332">
        <f>E152</f>
        <v>433698</v>
      </c>
      <c r="F151" s="332">
        <v>0</v>
      </c>
      <c r="G151" s="332">
        <v>0</v>
      </c>
    </row>
    <row r="152" spans="1:7" s="318" customFormat="1" ht="45">
      <c r="A152" s="329" t="s">
        <v>48</v>
      </c>
      <c r="B152" s="337" t="s">
        <v>628</v>
      </c>
      <c r="C152" s="335">
        <v>240</v>
      </c>
      <c r="D152" s="336" t="s">
        <v>130</v>
      </c>
      <c r="E152" s="322">
        <v>433698</v>
      </c>
      <c r="F152" s="322">
        <v>0</v>
      </c>
      <c r="G152" s="322">
        <v>0</v>
      </c>
    </row>
    <row r="153" spans="1:7" s="318" customFormat="1" ht="105">
      <c r="A153" s="329" t="s">
        <v>48</v>
      </c>
      <c r="B153" s="337" t="s">
        <v>630</v>
      </c>
      <c r="C153" s="335"/>
      <c r="D153" s="346" t="s">
        <v>631</v>
      </c>
      <c r="E153" s="322">
        <f>E154</f>
        <v>592354</v>
      </c>
      <c r="F153" s="322">
        <v>0</v>
      </c>
      <c r="G153" s="322">
        <v>0</v>
      </c>
    </row>
    <row r="154" spans="1:7" s="318" customFormat="1" ht="45">
      <c r="A154" s="329" t="s">
        <v>48</v>
      </c>
      <c r="B154" s="337" t="s">
        <v>630</v>
      </c>
      <c r="C154" s="335">
        <v>240</v>
      </c>
      <c r="D154" s="336" t="s">
        <v>130</v>
      </c>
      <c r="E154" s="322">
        <v>592354</v>
      </c>
      <c r="F154" s="322">
        <v>0</v>
      </c>
      <c r="G154" s="322">
        <v>0</v>
      </c>
    </row>
    <row r="155" spans="1:7" s="318" customFormat="1" ht="105">
      <c r="A155" s="329" t="s">
        <v>48</v>
      </c>
      <c r="B155" s="337" t="s">
        <v>632</v>
      </c>
      <c r="C155" s="335"/>
      <c r="D155" s="366" t="s">
        <v>633</v>
      </c>
      <c r="E155" s="322">
        <f>E156</f>
        <v>339248</v>
      </c>
      <c r="F155" s="322">
        <v>0</v>
      </c>
      <c r="G155" s="322">
        <v>0</v>
      </c>
    </row>
    <row r="156" spans="1:7" s="318" customFormat="1" ht="45">
      <c r="A156" s="329" t="s">
        <v>48</v>
      </c>
      <c r="B156" s="337" t="s">
        <v>632</v>
      </c>
      <c r="C156" s="335">
        <v>240</v>
      </c>
      <c r="D156" s="336" t="s">
        <v>130</v>
      </c>
      <c r="E156" s="322">
        <v>339248</v>
      </c>
      <c r="F156" s="322">
        <v>0</v>
      </c>
      <c r="G156" s="322">
        <v>0</v>
      </c>
    </row>
    <row r="157" spans="1:7" s="66" customFormat="1" ht="30">
      <c r="A157" s="7" t="s">
        <v>50</v>
      </c>
      <c r="B157" s="7"/>
      <c r="C157" s="10"/>
      <c r="D157" s="181" t="s">
        <v>51</v>
      </c>
      <c r="E157" s="195">
        <f>E158+E175+E180</f>
        <v>693000</v>
      </c>
      <c r="F157" s="195">
        <f>F158+F175+F180</f>
        <v>693000</v>
      </c>
      <c r="G157" s="340">
        <f>G158+G175+G180</f>
        <v>693000</v>
      </c>
    </row>
    <row r="158" spans="1:7" s="66" customFormat="1" ht="105">
      <c r="A158" s="29" t="s">
        <v>50</v>
      </c>
      <c r="B158" s="29" t="s">
        <v>236</v>
      </c>
      <c r="C158" s="30"/>
      <c r="D158" s="188" t="s">
        <v>609</v>
      </c>
      <c r="E158" s="190">
        <f>E159+E163+E167+E171</f>
        <v>378000</v>
      </c>
      <c r="F158" s="190">
        <f t="shared" ref="F158:G158" si="42">F159+F163+F167+F171</f>
        <v>378000</v>
      </c>
      <c r="G158" s="281">
        <f t="shared" si="42"/>
        <v>378000</v>
      </c>
    </row>
    <row r="159" spans="1:7" ht="45">
      <c r="A159" s="7" t="s">
        <v>50</v>
      </c>
      <c r="B159" s="7" t="s">
        <v>237</v>
      </c>
      <c r="C159" s="10"/>
      <c r="D159" s="4" t="s">
        <v>249</v>
      </c>
      <c r="E159" s="176">
        <f t="shared" ref="E159:G161" si="43">E160</f>
        <v>30000</v>
      </c>
      <c r="F159" s="176">
        <f t="shared" si="43"/>
        <v>30000</v>
      </c>
      <c r="G159" s="189">
        <f t="shared" si="43"/>
        <v>30000</v>
      </c>
    </row>
    <row r="160" spans="1:7" ht="45">
      <c r="A160" s="7" t="s">
        <v>50</v>
      </c>
      <c r="B160" s="7" t="s">
        <v>238</v>
      </c>
      <c r="C160" s="10"/>
      <c r="D160" s="4" t="s">
        <v>250</v>
      </c>
      <c r="E160" s="27">
        <f t="shared" si="43"/>
        <v>30000</v>
      </c>
      <c r="F160" s="172">
        <f t="shared" si="43"/>
        <v>30000</v>
      </c>
      <c r="G160" s="178">
        <f t="shared" si="43"/>
        <v>30000</v>
      </c>
    </row>
    <row r="161" spans="1:7" ht="45">
      <c r="A161" s="7" t="s">
        <v>50</v>
      </c>
      <c r="B161" s="329" t="s">
        <v>634</v>
      </c>
      <c r="C161" s="10"/>
      <c r="D161" s="4" t="s">
        <v>239</v>
      </c>
      <c r="E161" s="27">
        <f t="shared" si="43"/>
        <v>30000</v>
      </c>
      <c r="F161" s="172">
        <f t="shared" si="43"/>
        <v>30000</v>
      </c>
      <c r="G161" s="179">
        <f t="shared" si="43"/>
        <v>30000</v>
      </c>
    </row>
    <row r="162" spans="1:7" ht="45">
      <c r="A162" s="7" t="s">
        <v>50</v>
      </c>
      <c r="B162" s="329" t="s">
        <v>634</v>
      </c>
      <c r="C162" s="10">
        <v>240</v>
      </c>
      <c r="D162" s="4" t="s">
        <v>130</v>
      </c>
      <c r="E162" s="177">
        <v>30000</v>
      </c>
      <c r="F162" s="177">
        <v>30000</v>
      </c>
      <c r="G162" s="182">
        <v>30000</v>
      </c>
    </row>
    <row r="163" spans="1:7" ht="60">
      <c r="A163" s="7" t="s">
        <v>50</v>
      </c>
      <c r="B163" s="7" t="s">
        <v>241</v>
      </c>
      <c r="C163" s="10"/>
      <c r="D163" s="181" t="s">
        <v>268</v>
      </c>
      <c r="E163" s="183">
        <f t="shared" ref="E163:G165" si="44">E164</f>
        <v>30000</v>
      </c>
      <c r="F163" s="184">
        <f t="shared" si="44"/>
        <v>30000</v>
      </c>
      <c r="G163" s="185">
        <f t="shared" si="44"/>
        <v>30000</v>
      </c>
    </row>
    <row r="164" spans="1:7" s="144" customFormat="1" ht="45">
      <c r="A164" s="7" t="s">
        <v>50</v>
      </c>
      <c r="B164" s="7" t="s">
        <v>240</v>
      </c>
      <c r="C164" s="10"/>
      <c r="D164" s="181" t="s">
        <v>269</v>
      </c>
      <c r="E164" s="186">
        <f t="shared" si="44"/>
        <v>30000</v>
      </c>
      <c r="F164" s="46">
        <f t="shared" si="44"/>
        <v>30000</v>
      </c>
      <c r="G164" s="39">
        <f t="shared" si="44"/>
        <v>30000</v>
      </c>
    </row>
    <row r="165" spans="1:7" s="144" customFormat="1" ht="60">
      <c r="A165" s="7" t="s">
        <v>50</v>
      </c>
      <c r="B165" s="225" t="s">
        <v>561</v>
      </c>
      <c r="C165" s="10"/>
      <c r="D165" s="4" t="s">
        <v>270</v>
      </c>
      <c r="E165" s="176">
        <f t="shared" si="44"/>
        <v>30000</v>
      </c>
      <c r="F165" s="176">
        <f t="shared" si="44"/>
        <v>30000</v>
      </c>
      <c r="G165" s="76">
        <f t="shared" si="44"/>
        <v>30000</v>
      </c>
    </row>
    <row r="166" spans="1:7" s="144" customFormat="1" ht="45">
      <c r="A166" s="7" t="s">
        <v>50</v>
      </c>
      <c r="B166" s="225" t="s">
        <v>561</v>
      </c>
      <c r="C166" s="10">
        <v>240</v>
      </c>
      <c r="D166" s="4" t="s">
        <v>130</v>
      </c>
      <c r="E166" s="177">
        <v>30000</v>
      </c>
      <c r="F166" s="177">
        <v>30000</v>
      </c>
      <c r="G166" s="77">
        <v>30000</v>
      </c>
    </row>
    <row r="167" spans="1:7" s="144" customFormat="1" ht="45">
      <c r="A167" s="7" t="s">
        <v>50</v>
      </c>
      <c r="B167" s="7" t="s">
        <v>242</v>
      </c>
      <c r="C167" s="10"/>
      <c r="D167" s="181" t="s">
        <v>411</v>
      </c>
      <c r="E167" s="183">
        <f t="shared" ref="E167:G169" si="45">E168</f>
        <v>18000</v>
      </c>
      <c r="F167" s="184">
        <f t="shared" si="45"/>
        <v>18000</v>
      </c>
      <c r="G167" s="185">
        <f t="shared" si="45"/>
        <v>18000</v>
      </c>
    </row>
    <row r="168" spans="1:7" s="160" customFormat="1" ht="60">
      <c r="A168" s="7" t="s">
        <v>50</v>
      </c>
      <c r="B168" s="7" t="s">
        <v>271</v>
      </c>
      <c r="C168" s="10"/>
      <c r="D168" s="181" t="s">
        <v>412</v>
      </c>
      <c r="E168" s="186">
        <f t="shared" si="45"/>
        <v>18000</v>
      </c>
      <c r="F168" s="46">
        <f t="shared" si="45"/>
        <v>18000</v>
      </c>
      <c r="G168" s="39">
        <f t="shared" si="45"/>
        <v>18000</v>
      </c>
    </row>
    <row r="169" spans="1:7" s="160" customFormat="1" ht="45">
      <c r="A169" s="7" t="s">
        <v>50</v>
      </c>
      <c r="B169" s="7" t="s">
        <v>306</v>
      </c>
      <c r="C169" s="10"/>
      <c r="D169" s="4" t="s">
        <v>462</v>
      </c>
      <c r="E169" s="176">
        <f t="shared" si="45"/>
        <v>18000</v>
      </c>
      <c r="F169" s="176">
        <f t="shared" si="45"/>
        <v>18000</v>
      </c>
      <c r="G169" s="76">
        <f t="shared" si="45"/>
        <v>18000</v>
      </c>
    </row>
    <row r="170" spans="1:7" s="160" customFormat="1" ht="45">
      <c r="A170" s="7" t="s">
        <v>50</v>
      </c>
      <c r="B170" s="7" t="s">
        <v>306</v>
      </c>
      <c r="C170" s="10">
        <v>240</v>
      </c>
      <c r="D170" s="4" t="s">
        <v>130</v>
      </c>
      <c r="E170" s="177">
        <v>18000</v>
      </c>
      <c r="F170" s="177">
        <v>18000</v>
      </c>
      <c r="G170" s="77">
        <v>18000</v>
      </c>
    </row>
    <row r="171" spans="1:7" s="160" customFormat="1" ht="60">
      <c r="A171" s="146" t="s">
        <v>50</v>
      </c>
      <c r="B171" s="146" t="s">
        <v>522</v>
      </c>
      <c r="C171" s="10"/>
      <c r="D171" s="254" t="s">
        <v>596</v>
      </c>
      <c r="E171" s="183">
        <f t="shared" ref="E171:G173" si="46">E172</f>
        <v>300000</v>
      </c>
      <c r="F171" s="184">
        <f t="shared" si="46"/>
        <v>300000</v>
      </c>
      <c r="G171" s="185">
        <f t="shared" si="46"/>
        <v>300000</v>
      </c>
    </row>
    <row r="172" spans="1:7" s="144" customFormat="1" ht="45">
      <c r="A172" s="146" t="s">
        <v>50</v>
      </c>
      <c r="B172" s="146" t="s">
        <v>523</v>
      </c>
      <c r="C172" s="10"/>
      <c r="D172" s="254" t="s">
        <v>597</v>
      </c>
      <c r="E172" s="187">
        <f t="shared" si="46"/>
        <v>300000</v>
      </c>
      <c r="F172" s="172">
        <f t="shared" si="46"/>
        <v>300000</v>
      </c>
      <c r="G172" s="174">
        <f t="shared" si="46"/>
        <v>300000</v>
      </c>
    </row>
    <row r="173" spans="1:7" s="144" customFormat="1" ht="60">
      <c r="A173" s="146" t="s">
        <v>50</v>
      </c>
      <c r="B173" s="146" t="s">
        <v>524</v>
      </c>
      <c r="C173" s="10"/>
      <c r="D173" s="254" t="s">
        <v>598</v>
      </c>
      <c r="E173" s="186">
        <f t="shared" si="46"/>
        <v>300000</v>
      </c>
      <c r="F173" s="46">
        <f t="shared" si="46"/>
        <v>300000</v>
      </c>
      <c r="G173" s="39">
        <f t="shared" si="46"/>
        <v>300000</v>
      </c>
    </row>
    <row r="174" spans="1:7" ht="45">
      <c r="A174" s="146" t="s">
        <v>50</v>
      </c>
      <c r="B174" s="146" t="s">
        <v>524</v>
      </c>
      <c r="C174" s="10">
        <v>240</v>
      </c>
      <c r="D174" s="145" t="s">
        <v>130</v>
      </c>
      <c r="E174" s="193">
        <v>300000</v>
      </c>
      <c r="F174" s="193">
        <v>300000</v>
      </c>
      <c r="G174" s="182">
        <v>300000</v>
      </c>
    </row>
    <row r="175" spans="1:7" s="66" customFormat="1" ht="90">
      <c r="A175" s="7" t="s">
        <v>50</v>
      </c>
      <c r="B175" s="7" t="s">
        <v>141</v>
      </c>
      <c r="C175" s="5" t="s">
        <v>24</v>
      </c>
      <c r="D175" s="181" t="s">
        <v>610</v>
      </c>
      <c r="E175" s="183">
        <f>E176</f>
        <v>300000</v>
      </c>
      <c r="F175" s="183">
        <f t="shared" ref="F175:G178" si="47">F176</f>
        <v>300000</v>
      </c>
      <c r="G175" s="340">
        <f t="shared" si="47"/>
        <v>300000</v>
      </c>
    </row>
    <row r="176" spans="1:7" s="66" customFormat="1" ht="105">
      <c r="A176" s="7" t="s">
        <v>50</v>
      </c>
      <c r="B176" s="7" t="s">
        <v>142</v>
      </c>
      <c r="C176" s="5"/>
      <c r="D176" s="181" t="s">
        <v>413</v>
      </c>
      <c r="E176" s="187">
        <f>E177</f>
        <v>300000</v>
      </c>
      <c r="F176" s="187">
        <f t="shared" si="47"/>
        <v>300000</v>
      </c>
      <c r="G176" s="340">
        <f t="shared" si="47"/>
        <v>300000</v>
      </c>
    </row>
    <row r="177" spans="1:7" s="57" customFormat="1" ht="63.75" customHeight="1">
      <c r="A177" s="7" t="s">
        <v>50</v>
      </c>
      <c r="B177" s="7" t="s">
        <v>186</v>
      </c>
      <c r="C177" s="35"/>
      <c r="D177" s="25" t="s">
        <v>261</v>
      </c>
      <c r="E177" s="187">
        <f>E178</f>
        <v>300000</v>
      </c>
      <c r="F177" s="187">
        <f t="shared" si="47"/>
        <v>300000</v>
      </c>
      <c r="G177" s="340">
        <f t="shared" si="47"/>
        <v>300000</v>
      </c>
    </row>
    <row r="178" spans="1:7" s="97" customFormat="1" ht="75">
      <c r="A178" s="7" t="s">
        <v>50</v>
      </c>
      <c r="B178" s="7" t="s">
        <v>307</v>
      </c>
      <c r="C178" s="10"/>
      <c r="D178" s="181" t="s">
        <v>235</v>
      </c>
      <c r="E178" s="186">
        <f>E179</f>
        <v>300000</v>
      </c>
      <c r="F178" s="186">
        <f t="shared" si="47"/>
        <v>300000</v>
      </c>
      <c r="G178" s="340">
        <f t="shared" si="47"/>
        <v>300000</v>
      </c>
    </row>
    <row r="179" spans="1:7" s="97" customFormat="1" ht="45">
      <c r="A179" s="7" t="s">
        <v>50</v>
      </c>
      <c r="B179" s="7" t="s">
        <v>307</v>
      </c>
      <c r="C179" s="10">
        <v>240</v>
      </c>
      <c r="D179" s="4" t="s">
        <v>130</v>
      </c>
      <c r="E179" s="193">
        <v>300000</v>
      </c>
      <c r="F179" s="193">
        <v>300000</v>
      </c>
      <c r="G179" s="182">
        <v>300000</v>
      </c>
    </row>
    <row r="180" spans="1:7" s="13" customFormat="1" ht="105.75" customHeight="1">
      <c r="A180" s="7" t="s">
        <v>50</v>
      </c>
      <c r="B180" s="7" t="s">
        <v>149</v>
      </c>
      <c r="C180" s="10"/>
      <c r="D180" s="181" t="s">
        <v>611</v>
      </c>
      <c r="E180" s="183">
        <f>E181</f>
        <v>15000</v>
      </c>
      <c r="F180" s="183">
        <f t="shared" ref="F180:G183" si="48">F181</f>
        <v>15000</v>
      </c>
      <c r="G180" s="340">
        <f t="shared" si="48"/>
        <v>15000</v>
      </c>
    </row>
    <row r="181" spans="1:7" ht="75">
      <c r="A181" s="7" t="s">
        <v>50</v>
      </c>
      <c r="B181" s="7" t="s">
        <v>150</v>
      </c>
      <c r="C181" s="10"/>
      <c r="D181" s="181" t="s">
        <v>453</v>
      </c>
      <c r="E181" s="187">
        <f>E182</f>
        <v>15000</v>
      </c>
      <c r="F181" s="187">
        <f t="shared" si="48"/>
        <v>15000</v>
      </c>
      <c r="G181" s="340">
        <f t="shared" si="48"/>
        <v>15000</v>
      </c>
    </row>
    <row r="182" spans="1:7" ht="60">
      <c r="A182" s="7" t="s">
        <v>50</v>
      </c>
      <c r="B182" s="7" t="s">
        <v>276</v>
      </c>
      <c r="C182" s="10"/>
      <c r="D182" s="181" t="s">
        <v>274</v>
      </c>
      <c r="E182" s="187">
        <f>E183</f>
        <v>15000</v>
      </c>
      <c r="F182" s="187">
        <f t="shared" si="48"/>
        <v>15000</v>
      </c>
      <c r="G182" s="340">
        <f t="shared" si="48"/>
        <v>15000</v>
      </c>
    </row>
    <row r="183" spans="1:7" ht="45">
      <c r="A183" s="7" t="s">
        <v>50</v>
      </c>
      <c r="B183" s="7" t="s">
        <v>308</v>
      </c>
      <c r="C183" s="35"/>
      <c r="D183" s="194" t="s">
        <v>275</v>
      </c>
      <c r="E183" s="186">
        <f>E184</f>
        <v>15000</v>
      </c>
      <c r="F183" s="186">
        <f t="shared" si="48"/>
        <v>15000</v>
      </c>
      <c r="G183" s="340">
        <f t="shared" si="48"/>
        <v>15000</v>
      </c>
    </row>
    <row r="184" spans="1:7">
      <c r="A184" s="7" t="s">
        <v>50</v>
      </c>
      <c r="B184" s="7" t="s">
        <v>308</v>
      </c>
      <c r="C184" s="35">
        <v>610</v>
      </c>
      <c r="D184" s="4" t="s">
        <v>145</v>
      </c>
      <c r="E184" s="176">
        <v>15000</v>
      </c>
      <c r="F184" s="176">
        <v>15000</v>
      </c>
      <c r="G184" s="340">
        <v>15000</v>
      </c>
    </row>
    <row r="185" spans="1:7" ht="28.5">
      <c r="A185" s="11" t="s">
        <v>243</v>
      </c>
      <c r="B185" s="11"/>
      <c r="C185" s="2"/>
      <c r="D185" s="3" t="s">
        <v>244</v>
      </c>
      <c r="E185" s="26">
        <f>E186+E197+E210</f>
        <v>31549444</v>
      </c>
      <c r="F185" s="26">
        <f>F186+F197+F210</f>
        <v>17952400</v>
      </c>
      <c r="G185" s="344">
        <f>G186+G197+G210</f>
        <v>14952400</v>
      </c>
    </row>
    <row r="186" spans="1:7">
      <c r="A186" s="7" t="s">
        <v>17</v>
      </c>
      <c r="B186" s="7"/>
      <c r="C186" s="35"/>
      <c r="D186" s="4" t="s">
        <v>18</v>
      </c>
      <c r="E186" s="147">
        <f>E187</f>
        <v>1492100</v>
      </c>
      <c r="F186" s="341">
        <f t="shared" ref="F186:G187" si="49">F187</f>
        <v>1492100</v>
      </c>
      <c r="G186" s="340">
        <f t="shared" si="49"/>
        <v>1492100</v>
      </c>
    </row>
    <row r="187" spans="1:7" ht="90.75" customHeight="1">
      <c r="A187" s="7" t="s">
        <v>17</v>
      </c>
      <c r="B187" s="146" t="s">
        <v>288</v>
      </c>
      <c r="C187" s="35"/>
      <c r="D187" s="320" t="s">
        <v>612</v>
      </c>
      <c r="E187" s="27">
        <f>E188</f>
        <v>1492100</v>
      </c>
      <c r="F187" s="341">
        <f t="shared" si="49"/>
        <v>1492100</v>
      </c>
      <c r="G187" s="340">
        <f t="shared" si="49"/>
        <v>1492100</v>
      </c>
    </row>
    <row r="188" spans="1:7" ht="56.25" customHeight="1">
      <c r="A188" s="7" t="s">
        <v>17</v>
      </c>
      <c r="B188" s="146" t="s">
        <v>289</v>
      </c>
      <c r="C188" s="35"/>
      <c r="D188" s="4" t="s">
        <v>310</v>
      </c>
      <c r="E188" s="147">
        <f>E189+E194</f>
        <v>1492100</v>
      </c>
      <c r="F188" s="341">
        <f t="shared" ref="F188:G188" si="50">F189+F194</f>
        <v>1492100</v>
      </c>
      <c r="G188" s="340">
        <f t="shared" si="50"/>
        <v>1492100</v>
      </c>
    </row>
    <row r="189" spans="1:7" ht="65.25" customHeight="1">
      <c r="A189" s="7" t="s">
        <v>17</v>
      </c>
      <c r="B189" s="146" t="s">
        <v>493</v>
      </c>
      <c r="C189" s="35"/>
      <c r="D189" s="4" t="s">
        <v>278</v>
      </c>
      <c r="E189" s="147">
        <f>E190+E192</f>
        <v>692100</v>
      </c>
      <c r="F189" s="341">
        <f t="shared" ref="F189:G189" si="51">F190+F192</f>
        <v>692100</v>
      </c>
      <c r="G189" s="340">
        <f t="shared" si="51"/>
        <v>692100</v>
      </c>
    </row>
    <row r="190" spans="1:7" ht="75">
      <c r="A190" s="7" t="s">
        <v>17</v>
      </c>
      <c r="B190" s="146" t="s">
        <v>494</v>
      </c>
      <c r="C190" s="35"/>
      <c r="D190" s="59" t="s">
        <v>434</v>
      </c>
      <c r="E190" s="27">
        <f>E191</f>
        <v>577100</v>
      </c>
      <c r="F190" s="27">
        <f>F191</f>
        <v>577100</v>
      </c>
      <c r="G190" s="76">
        <f>G191</f>
        <v>577100</v>
      </c>
    </row>
    <row r="191" spans="1:7" s="153" customFormat="1" ht="45">
      <c r="A191" s="7" t="s">
        <v>17</v>
      </c>
      <c r="B191" s="146" t="s">
        <v>494</v>
      </c>
      <c r="C191" s="248">
        <v>240</v>
      </c>
      <c r="D191" s="246" t="s">
        <v>3</v>
      </c>
      <c r="E191" s="249">
        <v>577100</v>
      </c>
      <c r="F191" s="27">
        <v>577100</v>
      </c>
      <c r="G191" s="33">
        <v>577100</v>
      </c>
    </row>
    <row r="192" spans="1:7" s="153" customFormat="1" ht="66.75" customHeight="1">
      <c r="A192" s="113" t="s">
        <v>17</v>
      </c>
      <c r="B192" s="146" t="s">
        <v>495</v>
      </c>
      <c r="C192" s="115"/>
      <c r="D192" s="119" t="s">
        <v>484</v>
      </c>
      <c r="E192" s="56">
        <f>E193</f>
        <v>115000</v>
      </c>
      <c r="F192" s="114">
        <f>F193</f>
        <v>115000</v>
      </c>
      <c r="G192" s="116">
        <f>G193</f>
        <v>115000</v>
      </c>
    </row>
    <row r="193" spans="1:7" s="153" customFormat="1" ht="45.75" customHeight="1">
      <c r="A193" s="113" t="s">
        <v>17</v>
      </c>
      <c r="B193" s="146" t="s">
        <v>495</v>
      </c>
      <c r="C193" s="115">
        <v>240</v>
      </c>
      <c r="D193" s="118" t="s">
        <v>3</v>
      </c>
      <c r="E193" s="56">
        <v>115000</v>
      </c>
      <c r="F193" s="114">
        <v>115000</v>
      </c>
      <c r="G193" s="343">
        <v>115000</v>
      </c>
    </row>
    <row r="194" spans="1:7" s="153" customFormat="1" ht="30">
      <c r="A194" s="146" t="s">
        <v>17</v>
      </c>
      <c r="B194" s="146" t="s">
        <v>537</v>
      </c>
      <c r="C194" s="155"/>
      <c r="D194" s="145" t="s">
        <v>538</v>
      </c>
      <c r="E194" s="56">
        <f>E195</f>
        <v>800000</v>
      </c>
      <c r="F194" s="345">
        <f t="shared" ref="F194:G195" si="52">F195</f>
        <v>800000</v>
      </c>
      <c r="G194" s="340">
        <f t="shared" si="52"/>
        <v>800000</v>
      </c>
    </row>
    <row r="195" spans="1:7">
      <c r="A195" s="167" t="s">
        <v>17</v>
      </c>
      <c r="B195" s="167" t="s">
        <v>540</v>
      </c>
      <c r="C195" s="173"/>
      <c r="D195" s="171" t="s">
        <v>541</v>
      </c>
      <c r="E195" s="271">
        <f>E196</f>
        <v>800000</v>
      </c>
      <c r="F195" s="347">
        <f t="shared" si="52"/>
        <v>800000</v>
      </c>
      <c r="G195" s="340">
        <f t="shared" si="52"/>
        <v>800000</v>
      </c>
    </row>
    <row r="196" spans="1:7" ht="45">
      <c r="A196" s="167" t="s">
        <v>17</v>
      </c>
      <c r="B196" s="167" t="s">
        <v>540</v>
      </c>
      <c r="C196" s="173">
        <v>240</v>
      </c>
      <c r="D196" s="181" t="s">
        <v>3</v>
      </c>
      <c r="E196" s="269">
        <v>800000</v>
      </c>
      <c r="F196" s="269">
        <v>800000</v>
      </c>
      <c r="G196" s="269">
        <v>800000</v>
      </c>
    </row>
    <row r="197" spans="1:7">
      <c r="A197" s="7" t="s">
        <v>1</v>
      </c>
      <c r="B197" s="7"/>
      <c r="C197" s="35"/>
      <c r="D197" s="181" t="s">
        <v>2</v>
      </c>
      <c r="E197" s="183">
        <f>E198</f>
        <v>4880000</v>
      </c>
      <c r="F197" s="183">
        <f t="shared" ref="F197:G198" si="53">F198</f>
        <v>4880000</v>
      </c>
      <c r="G197" s="340">
        <f t="shared" si="53"/>
        <v>1880000</v>
      </c>
    </row>
    <row r="198" spans="1:7" ht="90">
      <c r="A198" s="7" t="s">
        <v>1</v>
      </c>
      <c r="B198" s="146" t="s">
        <v>288</v>
      </c>
      <c r="C198" s="48"/>
      <c r="D198" s="181" t="s">
        <v>612</v>
      </c>
      <c r="E198" s="187">
        <f>E199</f>
        <v>4880000</v>
      </c>
      <c r="F198" s="187">
        <f t="shared" si="53"/>
        <v>4880000</v>
      </c>
      <c r="G198" s="340">
        <f t="shared" si="53"/>
        <v>1880000</v>
      </c>
    </row>
    <row r="199" spans="1:7" ht="30">
      <c r="A199" s="7" t="s">
        <v>1</v>
      </c>
      <c r="B199" s="146" t="s">
        <v>289</v>
      </c>
      <c r="C199" s="48"/>
      <c r="D199" s="200" t="s">
        <v>310</v>
      </c>
      <c r="E199" s="187">
        <f>E200</f>
        <v>4880000</v>
      </c>
      <c r="F199" s="172">
        <f>F200</f>
        <v>4880000</v>
      </c>
      <c r="G199" s="340">
        <f>G200</f>
        <v>1880000</v>
      </c>
    </row>
    <row r="200" spans="1:7" ht="69.75" customHeight="1">
      <c r="A200" s="7" t="s">
        <v>1</v>
      </c>
      <c r="B200" s="146" t="s">
        <v>496</v>
      </c>
      <c r="C200" s="48"/>
      <c r="D200" s="164" t="s">
        <v>311</v>
      </c>
      <c r="E200" s="186">
        <f>E201+E203+E205+E207</f>
        <v>4880000</v>
      </c>
      <c r="F200" s="186">
        <f t="shared" ref="F200:G200" si="54">F201+F203+F205+F207</f>
        <v>4880000</v>
      </c>
      <c r="G200" s="340">
        <f t="shared" si="54"/>
        <v>1880000</v>
      </c>
    </row>
    <row r="201" spans="1:7" ht="30">
      <c r="A201" s="7" t="s">
        <v>1</v>
      </c>
      <c r="B201" s="146" t="s">
        <v>497</v>
      </c>
      <c r="C201" s="48"/>
      <c r="D201" s="338" t="s">
        <v>465</v>
      </c>
      <c r="E201" s="176">
        <f>E202</f>
        <v>500000</v>
      </c>
      <c r="F201" s="176">
        <f>F202</f>
        <v>500000</v>
      </c>
      <c r="G201" s="76">
        <f>G202</f>
        <v>500000</v>
      </c>
    </row>
    <row r="202" spans="1:7" ht="45">
      <c r="A202" s="7" t="s">
        <v>1</v>
      </c>
      <c r="B202" s="146" t="s">
        <v>497</v>
      </c>
      <c r="C202" s="342">
        <v>240</v>
      </c>
      <c r="D202" s="339" t="s">
        <v>3</v>
      </c>
      <c r="E202" s="345">
        <v>500000</v>
      </c>
      <c r="F202" s="27">
        <v>500000</v>
      </c>
      <c r="G202" s="33">
        <v>500000</v>
      </c>
    </row>
    <row r="203" spans="1:7">
      <c r="A203" s="113" t="s">
        <v>485</v>
      </c>
      <c r="B203" s="168" t="s">
        <v>547</v>
      </c>
      <c r="C203" s="121"/>
      <c r="D203" s="154" t="s">
        <v>548</v>
      </c>
      <c r="E203" s="123">
        <f>E204</f>
        <v>1000000</v>
      </c>
      <c r="F203" s="123">
        <f>F204</f>
        <v>1000000</v>
      </c>
      <c r="G203" s="124">
        <f>G204</f>
        <v>1000000</v>
      </c>
    </row>
    <row r="204" spans="1:7" s="79" customFormat="1" ht="57.75" customHeight="1">
      <c r="A204" s="122" t="s">
        <v>485</v>
      </c>
      <c r="B204" s="168" t="s">
        <v>547</v>
      </c>
      <c r="C204" s="121">
        <v>240</v>
      </c>
      <c r="D204" s="127" t="s">
        <v>3</v>
      </c>
      <c r="E204" s="123">
        <v>1000000</v>
      </c>
      <c r="F204" s="123">
        <v>1000000</v>
      </c>
      <c r="G204" s="279">
        <v>1000000</v>
      </c>
    </row>
    <row r="205" spans="1:7" s="265" customFormat="1" ht="45">
      <c r="A205" s="268" t="s">
        <v>1</v>
      </c>
      <c r="B205" s="268" t="s">
        <v>586</v>
      </c>
      <c r="C205" s="266"/>
      <c r="D205" s="275" t="s">
        <v>587</v>
      </c>
      <c r="E205" s="270">
        <f>E206</f>
        <v>380000</v>
      </c>
      <c r="F205" s="270">
        <f>F206</f>
        <v>380000</v>
      </c>
      <c r="G205" s="276">
        <f>G206</f>
        <v>380000</v>
      </c>
    </row>
    <row r="206" spans="1:7" s="265" customFormat="1" ht="58.5" customHeight="1">
      <c r="A206" s="268" t="s">
        <v>1</v>
      </c>
      <c r="B206" s="268" t="s">
        <v>586</v>
      </c>
      <c r="C206" s="266">
        <v>240</v>
      </c>
      <c r="D206" s="267" t="s">
        <v>3</v>
      </c>
      <c r="E206" s="270">
        <v>380000</v>
      </c>
      <c r="F206" s="270">
        <v>380000</v>
      </c>
      <c r="G206" s="323">
        <v>380000</v>
      </c>
    </row>
    <row r="207" spans="1:7" s="318" customFormat="1" ht="58.5" customHeight="1">
      <c r="A207" s="321" t="s">
        <v>1</v>
      </c>
      <c r="B207" s="316" t="s">
        <v>594</v>
      </c>
      <c r="C207" s="319"/>
      <c r="D207" s="325" t="s">
        <v>595</v>
      </c>
      <c r="E207" s="324">
        <f>E208+E209</f>
        <v>3000000</v>
      </c>
      <c r="F207" s="322">
        <f>F208+F209</f>
        <v>3000000</v>
      </c>
      <c r="G207" s="322">
        <v>0</v>
      </c>
    </row>
    <row r="208" spans="1:7" s="318" customFormat="1" ht="58.5" customHeight="1">
      <c r="A208" s="321" t="s">
        <v>1</v>
      </c>
      <c r="B208" s="321" t="s">
        <v>594</v>
      </c>
      <c r="C208" s="319">
        <v>240</v>
      </c>
      <c r="D208" s="320" t="s">
        <v>3</v>
      </c>
      <c r="E208" s="324">
        <v>70000</v>
      </c>
      <c r="F208" s="322">
        <v>70000</v>
      </c>
      <c r="G208" s="322">
        <v>0</v>
      </c>
    </row>
    <row r="209" spans="1:7" s="318" customFormat="1" ht="58.5" customHeight="1">
      <c r="A209" s="321" t="s">
        <v>1</v>
      </c>
      <c r="B209" s="321" t="s">
        <v>594</v>
      </c>
      <c r="C209" s="319">
        <v>410</v>
      </c>
      <c r="D209" s="320" t="s">
        <v>251</v>
      </c>
      <c r="E209" s="324">
        <v>2930000</v>
      </c>
      <c r="F209" s="322">
        <v>2930000</v>
      </c>
      <c r="G209" s="322">
        <v>0</v>
      </c>
    </row>
    <row r="210" spans="1:7" s="79" customFormat="1">
      <c r="A210" s="7" t="s">
        <v>245</v>
      </c>
      <c r="B210" s="7"/>
      <c r="C210" s="35"/>
      <c r="D210" s="4" t="s">
        <v>246</v>
      </c>
      <c r="E210" s="177">
        <f>E211+E216</f>
        <v>25177344</v>
      </c>
      <c r="F210" s="193">
        <f>F211+F216</f>
        <v>11580300</v>
      </c>
      <c r="G210" s="340">
        <f>G211+G216</f>
        <v>11580300</v>
      </c>
    </row>
    <row r="211" spans="1:7" s="79" customFormat="1" ht="75">
      <c r="A211" s="7" t="s">
        <v>245</v>
      </c>
      <c r="B211" s="7" t="s">
        <v>151</v>
      </c>
      <c r="C211" s="35"/>
      <c r="D211" s="181" t="s">
        <v>613</v>
      </c>
      <c r="E211" s="183">
        <f>E212</f>
        <v>426900</v>
      </c>
      <c r="F211" s="183">
        <f t="shared" ref="F211:G214" si="55">F212</f>
        <v>411200</v>
      </c>
      <c r="G211" s="340">
        <f t="shared" si="55"/>
        <v>411200</v>
      </c>
    </row>
    <row r="212" spans="1:7" s="79" customFormat="1" ht="90">
      <c r="A212" s="7" t="s">
        <v>245</v>
      </c>
      <c r="B212" s="7" t="s">
        <v>152</v>
      </c>
      <c r="C212" s="35"/>
      <c r="D212" s="181" t="s">
        <v>414</v>
      </c>
      <c r="E212" s="187">
        <f>E213</f>
        <v>426900</v>
      </c>
      <c r="F212" s="187">
        <f t="shared" si="55"/>
        <v>411200</v>
      </c>
      <c r="G212" s="340">
        <f t="shared" si="55"/>
        <v>411200</v>
      </c>
    </row>
    <row r="213" spans="1:7" s="87" customFormat="1" ht="75">
      <c r="A213" s="7" t="s">
        <v>245</v>
      </c>
      <c r="B213" s="7" t="s">
        <v>277</v>
      </c>
      <c r="C213" s="35"/>
      <c r="D213" s="23" t="s">
        <v>266</v>
      </c>
      <c r="E213" s="187">
        <f>E214</f>
        <v>426900</v>
      </c>
      <c r="F213" s="187">
        <f t="shared" si="55"/>
        <v>411200</v>
      </c>
      <c r="G213" s="340">
        <f t="shared" si="55"/>
        <v>411200</v>
      </c>
    </row>
    <row r="214" spans="1:7" s="87" customFormat="1" ht="45">
      <c r="A214" s="7" t="s">
        <v>245</v>
      </c>
      <c r="B214" s="7" t="s">
        <v>309</v>
      </c>
      <c r="C214" s="35"/>
      <c r="D214" s="181" t="s">
        <v>265</v>
      </c>
      <c r="E214" s="186">
        <f>E215</f>
        <v>426900</v>
      </c>
      <c r="F214" s="186">
        <f t="shared" si="55"/>
        <v>411200</v>
      </c>
      <c r="G214" s="340">
        <f t="shared" si="55"/>
        <v>411200</v>
      </c>
    </row>
    <row r="215" spans="1:7" s="87" customFormat="1" ht="45">
      <c r="A215" s="7" t="s">
        <v>245</v>
      </c>
      <c r="B215" s="7" t="s">
        <v>309</v>
      </c>
      <c r="C215" s="35">
        <v>240</v>
      </c>
      <c r="D215" s="4" t="s">
        <v>130</v>
      </c>
      <c r="E215" s="193">
        <v>426900</v>
      </c>
      <c r="F215" s="193">
        <v>411200</v>
      </c>
      <c r="G215" s="182">
        <v>411200</v>
      </c>
    </row>
    <row r="216" spans="1:7" s="87" customFormat="1" ht="90">
      <c r="A216" s="7" t="s">
        <v>245</v>
      </c>
      <c r="B216" s="146" t="s">
        <v>288</v>
      </c>
      <c r="C216" s="48"/>
      <c r="D216" s="181" t="s">
        <v>612</v>
      </c>
      <c r="E216" s="195">
        <f>E217+E221</f>
        <v>24750444</v>
      </c>
      <c r="F216" s="195">
        <f t="shared" ref="F216:G216" si="56">F217+F221</f>
        <v>11169100</v>
      </c>
      <c r="G216" s="359">
        <f t="shared" si="56"/>
        <v>11169100</v>
      </c>
    </row>
    <row r="217" spans="1:7" s="79" customFormat="1" ht="30">
      <c r="A217" s="7" t="s">
        <v>245</v>
      </c>
      <c r="B217" s="146" t="s">
        <v>289</v>
      </c>
      <c r="C217" s="48"/>
      <c r="D217" s="181" t="s">
        <v>310</v>
      </c>
      <c r="E217" s="183">
        <f t="shared" ref="E217:G219" si="57">E218</f>
        <v>500000</v>
      </c>
      <c r="F217" s="184">
        <f t="shared" si="57"/>
        <v>500000</v>
      </c>
      <c r="G217" s="185">
        <f t="shared" si="57"/>
        <v>500000</v>
      </c>
    </row>
    <row r="218" spans="1:7" s="79" customFormat="1" ht="45">
      <c r="A218" s="7" t="s">
        <v>245</v>
      </c>
      <c r="B218" s="146" t="s">
        <v>496</v>
      </c>
      <c r="C218" s="48"/>
      <c r="D218" s="164" t="s">
        <v>311</v>
      </c>
      <c r="E218" s="187">
        <f t="shared" si="57"/>
        <v>500000</v>
      </c>
      <c r="F218" s="172">
        <f t="shared" si="57"/>
        <v>500000</v>
      </c>
      <c r="G218" s="174">
        <f t="shared" si="57"/>
        <v>500000</v>
      </c>
    </row>
    <row r="219" spans="1:7" s="153" customFormat="1" ht="45">
      <c r="A219" s="7" t="s">
        <v>245</v>
      </c>
      <c r="B219" s="146" t="s">
        <v>498</v>
      </c>
      <c r="C219" s="48"/>
      <c r="D219" s="181" t="s">
        <v>435</v>
      </c>
      <c r="E219" s="186">
        <f t="shared" si="57"/>
        <v>500000</v>
      </c>
      <c r="F219" s="46">
        <f t="shared" si="57"/>
        <v>500000</v>
      </c>
      <c r="G219" s="39">
        <f t="shared" si="57"/>
        <v>500000</v>
      </c>
    </row>
    <row r="220" spans="1:7" s="170" customFormat="1">
      <c r="A220" s="7" t="s">
        <v>245</v>
      </c>
      <c r="B220" s="146" t="s">
        <v>498</v>
      </c>
      <c r="C220" s="48">
        <v>410</v>
      </c>
      <c r="D220" s="4" t="s">
        <v>251</v>
      </c>
      <c r="E220" s="176">
        <v>500000</v>
      </c>
      <c r="F220" s="176">
        <v>500000</v>
      </c>
      <c r="G220" s="363">
        <v>500000</v>
      </c>
    </row>
    <row r="221" spans="1:7" ht="45">
      <c r="A221" s="7" t="s">
        <v>245</v>
      </c>
      <c r="B221" s="146" t="s">
        <v>499</v>
      </c>
      <c r="C221" s="48"/>
      <c r="D221" s="63" t="s">
        <v>436</v>
      </c>
      <c r="E221" s="177">
        <f>E222+E243</f>
        <v>24250444</v>
      </c>
      <c r="F221" s="365">
        <f t="shared" ref="F221:G221" si="58">F222+F243</f>
        <v>10669100</v>
      </c>
      <c r="G221" s="359">
        <f t="shared" si="58"/>
        <v>10669100</v>
      </c>
    </row>
    <row r="222" spans="1:7" s="79" customFormat="1" ht="30">
      <c r="A222" s="7" t="s">
        <v>245</v>
      </c>
      <c r="B222" s="146" t="s">
        <v>500</v>
      </c>
      <c r="C222" s="48"/>
      <c r="D222" s="61" t="s">
        <v>312</v>
      </c>
      <c r="E222" s="195">
        <f>E223+E225+E227+E229+E231+E233+E235+E239+E237+E241</f>
        <v>23184860</v>
      </c>
      <c r="F222" s="195">
        <f>F223+F225+F227+F229+F231+F233+F235+F239+F237+F241</f>
        <v>10669100</v>
      </c>
      <c r="G222" s="359">
        <f>G223+G225+G227+G229+G231+G233+G235+G239+G237+G241</f>
        <v>10669100</v>
      </c>
    </row>
    <row r="223" spans="1:7">
      <c r="A223" s="7" t="s">
        <v>245</v>
      </c>
      <c r="B223" s="146" t="s">
        <v>501</v>
      </c>
      <c r="C223" s="48"/>
      <c r="D223" s="4" t="s">
        <v>313</v>
      </c>
      <c r="E223" s="176">
        <f>E224</f>
        <v>4040000</v>
      </c>
      <c r="F223" s="176">
        <f>F224</f>
        <v>4040000</v>
      </c>
      <c r="G223" s="76">
        <f>G224</f>
        <v>4040000</v>
      </c>
    </row>
    <row r="224" spans="1:7" ht="45">
      <c r="A224" s="7" t="s">
        <v>245</v>
      </c>
      <c r="B224" s="146" t="s">
        <v>501</v>
      </c>
      <c r="C224" s="48">
        <v>240</v>
      </c>
      <c r="D224" s="4" t="s">
        <v>130</v>
      </c>
      <c r="E224" s="27">
        <v>4040000</v>
      </c>
      <c r="F224" s="27">
        <v>4040000</v>
      </c>
      <c r="G224" s="33">
        <v>4040000</v>
      </c>
    </row>
    <row r="225" spans="1:7" ht="75">
      <c r="A225" s="7" t="s">
        <v>245</v>
      </c>
      <c r="B225" s="146" t="s">
        <v>502</v>
      </c>
      <c r="C225" s="48"/>
      <c r="D225" s="145" t="s">
        <v>517</v>
      </c>
      <c r="E225" s="27">
        <f>E226</f>
        <v>1980000</v>
      </c>
      <c r="F225" s="27">
        <f>F226</f>
        <v>1980000</v>
      </c>
      <c r="G225" s="33">
        <f>G226</f>
        <v>1980000</v>
      </c>
    </row>
    <row r="226" spans="1:7" ht="45">
      <c r="A226" s="7" t="s">
        <v>245</v>
      </c>
      <c r="B226" s="146" t="s">
        <v>502</v>
      </c>
      <c r="C226" s="48">
        <v>240</v>
      </c>
      <c r="D226" s="4" t="s">
        <v>130</v>
      </c>
      <c r="E226" s="27">
        <v>1980000</v>
      </c>
      <c r="F226" s="27">
        <v>1980000</v>
      </c>
      <c r="G226" s="33">
        <v>1980000</v>
      </c>
    </row>
    <row r="227" spans="1:7" ht="30">
      <c r="A227" s="7" t="s">
        <v>245</v>
      </c>
      <c r="B227" s="146" t="s">
        <v>503</v>
      </c>
      <c r="C227" s="82"/>
      <c r="D227" s="145" t="s">
        <v>314</v>
      </c>
      <c r="E227" s="27">
        <f>E228</f>
        <v>200000</v>
      </c>
      <c r="F227" s="27">
        <f>F228</f>
        <v>200000</v>
      </c>
      <c r="G227" s="33">
        <f>G228</f>
        <v>200000</v>
      </c>
    </row>
    <row r="228" spans="1:7" s="88" customFormat="1" ht="45">
      <c r="A228" s="7" t="s">
        <v>245</v>
      </c>
      <c r="B228" s="146" t="s">
        <v>503</v>
      </c>
      <c r="C228" s="82">
        <v>240</v>
      </c>
      <c r="D228" s="4" t="s">
        <v>130</v>
      </c>
      <c r="E228" s="27">
        <v>200000</v>
      </c>
      <c r="F228" s="27">
        <v>200000</v>
      </c>
      <c r="G228" s="33">
        <v>200000</v>
      </c>
    </row>
    <row r="229" spans="1:7" s="88" customFormat="1" ht="45">
      <c r="A229" s="7" t="s">
        <v>245</v>
      </c>
      <c r="B229" s="146" t="s">
        <v>504</v>
      </c>
      <c r="C229" s="48"/>
      <c r="D229" s="145" t="s">
        <v>512</v>
      </c>
      <c r="E229" s="27">
        <f>E230</f>
        <v>40000</v>
      </c>
      <c r="F229" s="27">
        <f>F230</f>
        <v>40000</v>
      </c>
      <c r="G229" s="33">
        <f>G230</f>
        <v>40000</v>
      </c>
    </row>
    <row r="230" spans="1:7" s="88" customFormat="1" ht="86.25" customHeight="1">
      <c r="A230" s="7" t="s">
        <v>245</v>
      </c>
      <c r="B230" s="146" t="s">
        <v>504</v>
      </c>
      <c r="C230" s="48">
        <v>240</v>
      </c>
      <c r="D230" s="4" t="s">
        <v>130</v>
      </c>
      <c r="E230" s="27">
        <v>40000</v>
      </c>
      <c r="F230" s="27">
        <v>40000</v>
      </c>
      <c r="G230" s="33">
        <v>40000</v>
      </c>
    </row>
    <row r="231" spans="1:7" ht="45" customHeight="1">
      <c r="A231" s="7" t="s">
        <v>245</v>
      </c>
      <c r="B231" s="146" t="s">
        <v>505</v>
      </c>
      <c r="C231" s="48"/>
      <c r="D231" s="145" t="s">
        <v>315</v>
      </c>
      <c r="E231" s="27">
        <f>E232</f>
        <v>150000</v>
      </c>
      <c r="F231" s="27">
        <f>F232</f>
        <v>150000</v>
      </c>
      <c r="G231" s="33">
        <f>G232</f>
        <v>150000</v>
      </c>
    </row>
    <row r="232" spans="1:7" ht="45">
      <c r="A232" s="7" t="s">
        <v>245</v>
      </c>
      <c r="B232" s="146" t="s">
        <v>505</v>
      </c>
      <c r="C232" s="48">
        <v>240</v>
      </c>
      <c r="D232" s="4" t="s">
        <v>130</v>
      </c>
      <c r="E232" s="27">
        <v>150000</v>
      </c>
      <c r="F232" s="27">
        <v>150000</v>
      </c>
      <c r="G232" s="33">
        <v>150000</v>
      </c>
    </row>
    <row r="233" spans="1:7">
      <c r="A233" s="7" t="s">
        <v>245</v>
      </c>
      <c r="B233" s="146" t="s">
        <v>513</v>
      </c>
      <c r="C233" s="48"/>
      <c r="D233" s="145" t="s">
        <v>316</v>
      </c>
      <c r="E233" s="27">
        <f>E234</f>
        <v>4159100</v>
      </c>
      <c r="F233" s="27">
        <f>F234</f>
        <v>4159100</v>
      </c>
      <c r="G233" s="33">
        <f>G234</f>
        <v>4159100</v>
      </c>
    </row>
    <row r="234" spans="1:7" ht="45">
      <c r="A234" s="7" t="s">
        <v>245</v>
      </c>
      <c r="B234" s="146" t="s">
        <v>513</v>
      </c>
      <c r="C234" s="48">
        <v>240</v>
      </c>
      <c r="D234" s="4" t="s">
        <v>130</v>
      </c>
      <c r="E234" s="27">
        <v>4159100</v>
      </c>
      <c r="F234" s="27">
        <v>4159100</v>
      </c>
      <c r="G234" s="33">
        <v>4159100</v>
      </c>
    </row>
    <row r="235" spans="1:7" ht="30">
      <c r="A235" s="128" t="s">
        <v>245</v>
      </c>
      <c r="B235" s="146" t="s">
        <v>514</v>
      </c>
      <c r="C235" s="126"/>
      <c r="D235" s="134" t="s">
        <v>486</v>
      </c>
      <c r="E235" s="129">
        <f>E236</f>
        <v>100000</v>
      </c>
      <c r="F235" s="129">
        <f>F236</f>
        <v>100000</v>
      </c>
      <c r="G235" s="130">
        <f>G236</f>
        <v>100000</v>
      </c>
    </row>
    <row r="236" spans="1:7" s="58" customFormat="1" ht="45">
      <c r="A236" s="128" t="s">
        <v>245</v>
      </c>
      <c r="B236" s="146" t="s">
        <v>514</v>
      </c>
      <c r="C236" s="126">
        <v>240</v>
      </c>
      <c r="D236" s="132" t="s">
        <v>130</v>
      </c>
      <c r="E236" s="129">
        <v>100000</v>
      </c>
      <c r="F236" s="129">
        <v>100000</v>
      </c>
      <c r="G236" s="130">
        <v>100000</v>
      </c>
    </row>
    <row r="237" spans="1:7" s="272" customFormat="1" ht="75">
      <c r="A237" s="274" t="s">
        <v>245</v>
      </c>
      <c r="B237" s="337" t="s">
        <v>635</v>
      </c>
      <c r="C237" s="273"/>
      <c r="D237" s="349" t="s">
        <v>636</v>
      </c>
      <c r="E237" s="277">
        <f>E238</f>
        <v>5000000</v>
      </c>
      <c r="F237" s="277">
        <v>0</v>
      </c>
      <c r="G237" s="278">
        <v>0</v>
      </c>
    </row>
    <row r="238" spans="1:7" s="272" customFormat="1" ht="51" customHeight="1">
      <c r="A238" s="274" t="s">
        <v>245</v>
      </c>
      <c r="B238" s="337" t="s">
        <v>635</v>
      </c>
      <c r="C238" s="335">
        <v>240</v>
      </c>
      <c r="D238" s="336" t="s">
        <v>130</v>
      </c>
      <c r="E238" s="277">
        <v>5000000</v>
      </c>
      <c r="F238" s="277">
        <v>0</v>
      </c>
      <c r="G238" s="278">
        <v>0</v>
      </c>
    </row>
    <row r="239" spans="1:7" s="295" customFormat="1" ht="45">
      <c r="A239" s="284" t="s">
        <v>245</v>
      </c>
      <c r="B239" s="337" t="s">
        <v>637</v>
      </c>
      <c r="C239" s="296"/>
      <c r="D239" s="351" t="s">
        <v>638</v>
      </c>
      <c r="E239" s="297">
        <f>E240</f>
        <v>1000000</v>
      </c>
      <c r="F239" s="297">
        <v>0</v>
      </c>
      <c r="G239" s="298">
        <v>0</v>
      </c>
    </row>
    <row r="240" spans="1:7" s="295" customFormat="1" ht="55.5" customHeight="1">
      <c r="A240" s="284" t="s">
        <v>245</v>
      </c>
      <c r="B240" s="350" t="s">
        <v>637</v>
      </c>
      <c r="C240" s="296">
        <v>240</v>
      </c>
      <c r="D240" s="302" t="s">
        <v>130</v>
      </c>
      <c r="E240" s="297">
        <v>1000000</v>
      </c>
      <c r="F240" s="297">
        <v>0</v>
      </c>
      <c r="G240" s="298">
        <v>0</v>
      </c>
    </row>
    <row r="241" spans="1:7" ht="45">
      <c r="A241" s="7" t="s">
        <v>245</v>
      </c>
      <c r="B241" s="146" t="s">
        <v>506</v>
      </c>
      <c r="C241" s="48"/>
      <c r="D241" s="152" t="s">
        <v>317</v>
      </c>
      <c r="E241" s="27">
        <v>6515760</v>
      </c>
      <c r="F241" s="27">
        <v>0</v>
      </c>
      <c r="G241" s="33">
        <v>0</v>
      </c>
    </row>
    <row r="242" spans="1:7" ht="45">
      <c r="A242" s="7" t="s">
        <v>245</v>
      </c>
      <c r="B242" s="146" t="s">
        <v>506</v>
      </c>
      <c r="C242" s="48">
        <v>240</v>
      </c>
      <c r="D242" s="4" t="s">
        <v>130</v>
      </c>
      <c r="E242" s="27">
        <v>6515760</v>
      </c>
      <c r="F242" s="27">
        <v>0</v>
      </c>
      <c r="G242" s="33">
        <v>0</v>
      </c>
    </row>
    <row r="243" spans="1:7" ht="30">
      <c r="A243" s="7" t="s">
        <v>245</v>
      </c>
      <c r="B243" s="146" t="s">
        <v>507</v>
      </c>
      <c r="C243" s="48"/>
      <c r="D243" s="61" t="s">
        <v>318</v>
      </c>
      <c r="E243" s="27">
        <f>E244+E246+E248+E250+E252+E254</f>
        <v>1065584</v>
      </c>
      <c r="F243" s="27">
        <v>0</v>
      </c>
      <c r="G243" s="33">
        <v>0</v>
      </c>
    </row>
    <row r="244" spans="1:7" ht="105">
      <c r="A244" s="146" t="s">
        <v>245</v>
      </c>
      <c r="B244" s="337" t="s">
        <v>639</v>
      </c>
      <c r="C244" s="151"/>
      <c r="D244" s="374" t="s">
        <v>645</v>
      </c>
      <c r="E244" s="147">
        <f>E245</f>
        <v>67080</v>
      </c>
      <c r="F244" s="147">
        <v>0</v>
      </c>
      <c r="G244" s="148">
        <v>0</v>
      </c>
    </row>
    <row r="245" spans="1:7" ht="37.5" customHeight="1">
      <c r="A245" s="146" t="s">
        <v>245</v>
      </c>
      <c r="B245" s="352" t="s">
        <v>639</v>
      </c>
      <c r="C245" s="55">
        <v>410</v>
      </c>
      <c r="D245" s="351" t="s">
        <v>251</v>
      </c>
      <c r="E245" s="147">
        <v>67080</v>
      </c>
      <c r="F245" s="147">
        <v>0</v>
      </c>
      <c r="G245" s="148">
        <v>0</v>
      </c>
    </row>
    <row r="246" spans="1:7" s="120" customFormat="1" ht="105">
      <c r="A246" s="161" t="s">
        <v>245</v>
      </c>
      <c r="B246" s="337" t="s">
        <v>640</v>
      </c>
      <c r="C246" s="55"/>
      <c r="D246" s="353" t="s">
        <v>646</v>
      </c>
      <c r="E246" s="159">
        <f>E247</f>
        <v>184677</v>
      </c>
      <c r="F246" s="157">
        <v>0</v>
      </c>
      <c r="G246" s="158">
        <v>0</v>
      </c>
    </row>
    <row r="247" spans="1:7" s="120" customFormat="1" ht="57.75" customHeight="1">
      <c r="A247" s="161" t="s">
        <v>245</v>
      </c>
      <c r="B247" s="352" t="s">
        <v>640</v>
      </c>
      <c r="C247" s="55">
        <v>410</v>
      </c>
      <c r="D247" s="351" t="s">
        <v>251</v>
      </c>
      <c r="E247" s="159">
        <v>184677</v>
      </c>
      <c r="F247" s="157">
        <v>0</v>
      </c>
      <c r="G247" s="158">
        <v>0</v>
      </c>
    </row>
    <row r="248" spans="1:7" ht="120">
      <c r="A248" s="161" t="s">
        <v>245</v>
      </c>
      <c r="B248" s="337" t="s">
        <v>641</v>
      </c>
      <c r="C248" s="55"/>
      <c r="D248" s="366" t="s">
        <v>647</v>
      </c>
      <c r="E248" s="159">
        <f>E249</f>
        <v>71629</v>
      </c>
      <c r="F248" s="157">
        <v>0</v>
      </c>
      <c r="G248" s="158">
        <v>0</v>
      </c>
    </row>
    <row r="249" spans="1:7" s="60" customFormat="1">
      <c r="A249" s="161" t="s">
        <v>245</v>
      </c>
      <c r="B249" s="352" t="s">
        <v>641</v>
      </c>
      <c r="C249" s="55">
        <v>410</v>
      </c>
      <c r="D249" s="163" t="s">
        <v>251</v>
      </c>
      <c r="E249" s="159">
        <v>71629</v>
      </c>
      <c r="F249" s="157">
        <v>0</v>
      </c>
      <c r="G249" s="158">
        <v>0</v>
      </c>
    </row>
    <row r="250" spans="1:7" s="60" customFormat="1" ht="120">
      <c r="A250" s="161" t="s">
        <v>245</v>
      </c>
      <c r="B250" s="337" t="s">
        <v>642</v>
      </c>
      <c r="C250" s="55"/>
      <c r="D250" s="366" t="s">
        <v>648</v>
      </c>
      <c r="E250" s="159">
        <f>E251</f>
        <v>49174</v>
      </c>
      <c r="F250" s="157">
        <v>0</v>
      </c>
      <c r="G250" s="158">
        <v>0</v>
      </c>
    </row>
    <row r="251" spans="1:7" s="60" customFormat="1">
      <c r="A251" s="161" t="s">
        <v>245</v>
      </c>
      <c r="B251" s="352" t="s">
        <v>642</v>
      </c>
      <c r="C251" s="55">
        <v>410</v>
      </c>
      <c r="D251" s="163" t="s">
        <v>251</v>
      </c>
      <c r="E251" s="159">
        <v>49174</v>
      </c>
      <c r="F251" s="157">
        <v>0</v>
      </c>
      <c r="G251" s="158">
        <v>0</v>
      </c>
    </row>
    <row r="252" spans="1:7" s="60" customFormat="1" ht="135">
      <c r="A252" s="161" t="s">
        <v>245</v>
      </c>
      <c r="B252" s="337" t="s">
        <v>643</v>
      </c>
      <c r="C252" s="55"/>
      <c r="D252" s="366" t="s">
        <v>649</v>
      </c>
      <c r="E252" s="159">
        <f>E253</f>
        <v>37729</v>
      </c>
      <c r="F252" s="157">
        <v>0</v>
      </c>
      <c r="G252" s="158">
        <v>0</v>
      </c>
    </row>
    <row r="253" spans="1:7" s="60" customFormat="1">
      <c r="A253" s="161" t="s">
        <v>245</v>
      </c>
      <c r="B253" s="352" t="s">
        <v>643</v>
      </c>
      <c r="C253" s="55">
        <v>410</v>
      </c>
      <c r="D253" s="163" t="s">
        <v>251</v>
      </c>
      <c r="E253" s="159">
        <v>37729</v>
      </c>
      <c r="F253" s="157">
        <v>0</v>
      </c>
      <c r="G253" s="158">
        <v>0</v>
      </c>
    </row>
    <row r="254" spans="1:7" s="60" customFormat="1" ht="95.25" customHeight="1">
      <c r="A254" s="161" t="s">
        <v>245</v>
      </c>
      <c r="B254" s="337" t="s">
        <v>644</v>
      </c>
      <c r="C254" s="55"/>
      <c r="D254" s="366" t="s">
        <v>650</v>
      </c>
      <c r="E254" s="159">
        <f>E255</f>
        <v>655295</v>
      </c>
      <c r="F254" s="157">
        <v>0</v>
      </c>
      <c r="G254" s="158">
        <v>0</v>
      </c>
    </row>
    <row r="255" spans="1:7" ht="27.75" customHeight="1">
      <c r="A255" s="161" t="s">
        <v>245</v>
      </c>
      <c r="B255" s="352" t="s">
        <v>644</v>
      </c>
      <c r="C255" s="55">
        <v>410</v>
      </c>
      <c r="D255" s="163" t="s">
        <v>251</v>
      </c>
      <c r="E255" s="386">
        <v>655295</v>
      </c>
      <c r="F255" s="384">
        <v>0</v>
      </c>
      <c r="G255" s="381">
        <v>0</v>
      </c>
    </row>
    <row r="256" spans="1:7">
      <c r="A256" s="11" t="s">
        <v>52</v>
      </c>
      <c r="B256" s="11"/>
      <c r="C256" s="12"/>
      <c r="D256" s="216" t="s">
        <v>53</v>
      </c>
      <c r="E256" s="382">
        <f>E257+E268+E295+E321+E374</f>
        <v>160876643</v>
      </c>
      <c r="F256" s="382">
        <f>F257+F268+F295+F321+F374</f>
        <v>153492683</v>
      </c>
      <c r="G256" s="382">
        <f>G257+G268+G295+G321+G374</f>
        <v>151837518</v>
      </c>
    </row>
    <row r="257" spans="1:7">
      <c r="A257" s="7" t="s">
        <v>88</v>
      </c>
      <c r="B257" s="7"/>
      <c r="C257" s="10"/>
      <c r="D257" s="4" t="s">
        <v>89</v>
      </c>
      <c r="E257" s="176">
        <f t="shared" ref="E257:G258" si="59">E258</f>
        <v>43473566</v>
      </c>
      <c r="F257" s="176">
        <f t="shared" si="59"/>
        <v>40473566</v>
      </c>
      <c r="G257" s="182">
        <f t="shared" si="59"/>
        <v>40473566</v>
      </c>
    </row>
    <row r="258" spans="1:7" ht="75">
      <c r="A258" s="7" t="s">
        <v>88</v>
      </c>
      <c r="B258" s="7" t="s">
        <v>153</v>
      </c>
      <c r="C258" s="10"/>
      <c r="D258" s="320" t="s">
        <v>614</v>
      </c>
      <c r="E258" s="177">
        <f t="shared" si="59"/>
        <v>43473566</v>
      </c>
      <c r="F258" s="177">
        <f t="shared" si="59"/>
        <v>40473566</v>
      </c>
      <c r="G258" s="169">
        <f t="shared" si="59"/>
        <v>40473566</v>
      </c>
    </row>
    <row r="259" spans="1:7" s="170" customFormat="1" ht="30">
      <c r="A259" s="7" t="s">
        <v>88</v>
      </c>
      <c r="B259" s="7" t="s">
        <v>154</v>
      </c>
      <c r="C259" s="10"/>
      <c r="D259" s="181" t="s">
        <v>90</v>
      </c>
      <c r="E259" s="195">
        <f>E260+E263</f>
        <v>43473566</v>
      </c>
      <c r="F259" s="195">
        <f t="shared" ref="F259:G259" si="60">F260+F263</f>
        <v>40473566</v>
      </c>
      <c r="G259" s="359">
        <f t="shared" si="60"/>
        <v>40473566</v>
      </c>
    </row>
    <row r="260" spans="1:7" s="170" customFormat="1" ht="75">
      <c r="A260" s="7" t="s">
        <v>88</v>
      </c>
      <c r="B260" s="7" t="s">
        <v>195</v>
      </c>
      <c r="C260" s="10"/>
      <c r="D260" s="20" t="s">
        <v>437</v>
      </c>
      <c r="E260" s="176">
        <f t="shared" ref="E260:G261" si="61">E261</f>
        <v>19536800</v>
      </c>
      <c r="F260" s="176">
        <f t="shared" si="61"/>
        <v>19536800</v>
      </c>
      <c r="G260" s="76">
        <f t="shared" si="61"/>
        <v>19536800</v>
      </c>
    </row>
    <row r="261" spans="1:7" ht="105">
      <c r="A261" s="7" t="s">
        <v>88</v>
      </c>
      <c r="B261" s="7" t="s">
        <v>10</v>
      </c>
      <c r="C261" s="10"/>
      <c r="D261" s="4" t="s">
        <v>99</v>
      </c>
      <c r="E261" s="27">
        <f t="shared" si="61"/>
        <v>19536800</v>
      </c>
      <c r="F261" s="27">
        <f t="shared" si="61"/>
        <v>19536800</v>
      </c>
      <c r="G261" s="33">
        <f t="shared" si="61"/>
        <v>19536800</v>
      </c>
    </row>
    <row r="262" spans="1:7" s="272" customFormat="1">
      <c r="A262" s="7" t="s">
        <v>88</v>
      </c>
      <c r="B262" s="7" t="s">
        <v>10</v>
      </c>
      <c r="C262" s="10">
        <v>610</v>
      </c>
      <c r="D262" s="4" t="s">
        <v>145</v>
      </c>
      <c r="E262" s="177">
        <v>19536800</v>
      </c>
      <c r="F262" s="177">
        <v>19536800</v>
      </c>
      <c r="G262" s="77">
        <v>19536800</v>
      </c>
    </row>
    <row r="263" spans="1:7" s="272" customFormat="1" ht="75">
      <c r="A263" s="7" t="s">
        <v>88</v>
      </c>
      <c r="B263" s="7" t="s">
        <v>196</v>
      </c>
      <c r="C263" s="10"/>
      <c r="D263" s="24" t="s">
        <v>438</v>
      </c>
      <c r="E263" s="195">
        <f>E264+E266</f>
        <v>23936766</v>
      </c>
      <c r="F263" s="195">
        <f t="shared" ref="F263:G263" si="62">F264+F266</f>
        <v>20936766</v>
      </c>
      <c r="G263" s="359">
        <f t="shared" si="62"/>
        <v>20936766</v>
      </c>
    </row>
    <row r="264" spans="1:7" s="299" customFormat="1" ht="30">
      <c r="A264" s="7" t="s">
        <v>88</v>
      </c>
      <c r="B264" s="7" t="s">
        <v>319</v>
      </c>
      <c r="C264" s="10"/>
      <c r="D264" s="4" t="s">
        <v>106</v>
      </c>
      <c r="E264" s="176">
        <f>E265</f>
        <v>21170140</v>
      </c>
      <c r="F264" s="176">
        <f>F265</f>
        <v>18170140</v>
      </c>
      <c r="G264" s="76">
        <f>G265</f>
        <v>18170140</v>
      </c>
    </row>
    <row r="265" spans="1:7" s="299" customFormat="1" ht="24" customHeight="1">
      <c r="A265" s="7" t="s">
        <v>88</v>
      </c>
      <c r="B265" s="7" t="s">
        <v>319</v>
      </c>
      <c r="C265" s="10">
        <v>610</v>
      </c>
      <c r="D265" s="4" t="s">
        <v>145</v>
      </c>
      <c r="E265" s="27">
        <v>21170140</v>
      </c>
      <c r="F265" s="27">
        <v>18170140</v>
      </c>
      <c r="G265" s="33">
        <v>18170140</v>
      </c>
    </row>
    <row r="266" spans="1:7" s="272" customFormat="1" ht="30">
      <c r="A266" s="7" t="s">
        <v>88</v>
      </c>
      <c r="B266" s="7" t="s">
        <v>320</v>
      </c>
      <c r="C266" s="10"/>
      <c r="D266" s="4" t="s">
        <v>109</v>
      </c>
      <c r="E266" s="27">
        <f>E267</f>
        <v>2766626</v>
      </c>
      <c r="F266" s="27">
        <f>F267</f>
        <v>2766626</v>
      </c>
      <c r="G266" s="33">
        <f>G267</f>
        <v>2766626</v>
      </c>
    </row>
    <row r="267" spans="1:7" s="272" customFormat="1">
      <c r="A267" s="7" t="s">
        <v>88</v>
      </c>
      <c r="B267" s="7" t="s">
        <v>320</v>
      </c>
      <c r="C267" s="10">
        <v>610</v>
      </c>
      <c r="D267" s="4" t="s">
        <v>145</v>
      </c>
      <c r="E267" s="27">
        <v>2766626</v>
      </c>
      <c r="F267" s="27">
        <v>2766626</v>
      </c>
      <c r="G267" s="33">
        <v>2766626</v>
      </c>
    </row>
    <row r="268" spans="1:7" s="272" customFormat="1">
      <c r="A268" s="7" t="s">
        <v>77</v>
      </c>
      <c r="B268" s="311"/>
      <c r="C268" s="240"/>
      <c r="D268" s="325" t="s">
        <v>78</v>
      </c>
      <c r="E268" s="322">
        <f>E269+E274</f>
        <v>96697632</v>
      </c>
      <c r="F268" s="359">
        <f t="shared" ref="F268:G268" si="63">F269+F274</f>
        <v>93063672</v>
      </c>
      <c r="G268" s="359">
        <f t="shared" si="63"/>
        <v>91678507</v>
      </c>
    </row>
    <row r="269" spans="1:7" s="272" customFormat="1" ht="90">
      <c r="A269" s="7" t="s">
        <v>77</v>
      </c>
      <c r="B269" s="7" t="s">
        <v>135</v>
      </c>
      <c r="C269" s="239"/>
      <c r="D269" s="201" t="s">
        <v>615</v>
      </c>
      <c r="E269" s="303">
        <f>E270</f>
        <v>10000</v>
      </c>
      <c r="F269" s="303">
        <f t="shared" ref="F269:G272" si="64">F270</f>
        <v>10000</v>
      </c>
      <c r="G269" s="359">
        <f t="shared" si="64"/>
        <v>10000</v>
      </c>
    </row>
    <row r="270" spans="1:7" s="300" customFormat="1" ht="60">
      <c r="A270" s="7" t="s">
        <v>77</v>
      </c>
      <c r="B270" s="7" t="s">
        <v>155</v>
      </c>
      <c r="C270" s="10"/>
      <c r="D270" s="181" t="s">
        <v>439</v>
      </c>
      <c r="E270" s="187">
        <f>E271</f>
        <v>10000</v>
      </c>
      <c r="F270" s="187">
        <f t="shared" si="64"/>
        <v>10000</v>
      </c>
      <c r="G270" s="359">
        <f t="shared" si="64"/>
        <v>10000</v>
      </c>
    </row>
    <row r="271" spans="1:7" s="300" customFormat="1" ht="135">
      <c r="A271" s="7" t="s">
        <v>77</v>
      </c>
      <c r="B271" s="7" t="s">
        <v>273</v>
      </c>
      <c r="C271" s="10"/>
      <c r="D271" s="22" t="s">
        <v>415</v>
      </c>
      <c r="E271" s="187">
        <f>E272</f>
        <v>10000</v>
      </c>
      <c r="F271" s="187">
        <f t="shared" si="64"/>
        <v>10000</v>
      </c>
      <c r="G271" s="359">
        <f t="shared" si="64"/>
        <v>10000</v>
      </c>
    </row>
    <row r="272" spans="1:7" s="300" customFormat="1" ht="30">
      <c r="A272" s="7" t="s">
        <v>77</v>
      </c>
      <c r="B272" s="7" t="s">
        <v>321</v>
      </c>
      <c r="C272" s="10"/>
      <c r="D272" s="181" t="s">
        <v>454</v>
      </c>
      <c r="E272" s="186">
        <f>E273</f>
        <v>10000</v>
      </c>
      <c r="F272" s="186">
        <f t="shared" si="64"/>
        <v>10000</v>
      </c>
      <c r="G272" s="359">
        <f t="shared" si="64"/>
        <v>10000</v>
      </c>
    </row>
    <row r="273" spans="1:7" s="300" customFormat="1">
      <c r="A273" s="7" t="s">
        <v>77</v>
      </c>
      <c r="B273" s="7" t="s">
        <v>321</v>
      </c>
      <c r="C273" s="10">
        <v>610</v>
      </c>
      <c r="D273" s="4" t="s">
        <v>145</v>
      </c>
      <c r="E273" s="176">
        <v>10000</v>
      </c>
      <c r="F273" s="176">
        <v>10000</v>
      </c>
      <c r="G273" s="182">
        <v>10000</v>
      </c>
    </row>
    <row r="274" spans="1:7" s="280" customFormat="1" ht="83.25" customHeight="1">
      <c r="A274" s="7" t="s">
        <v>77</v>
      </c>
      <c r="B274" s="7" t="s">
        <v>153</v>
      </c>
      <c r="C274" s="6"/>
      <c r="D274" s="355" t="s">
        <v>617</v>
      </c>
      <c r="E274" s="27">
        <f>E275+E279</f>
        <v>96687632</v>
      </c>
      <c r="F274" s="360">
        <f t="shared" ref="F274:G274" si="65">F275+F279</f>
        <v>93053672</v>
      </c>
      <c r="G274" s="359">
        <f t="shared" si="65"/>
        <v>91668507</v>
      </c>
    </row>
    <row r="275" spans="1:7" s="280" customFormat="1" ht="30">
      <c r="A275" s="7" t="s">
        <v>77</v>
      </c>
      <c r="B275" s="7" t="s">
        <v>154</v>
      </c>
      <c r="C275" s="6"/>
      <c r="D275" s="4" t="s">
        <v>90</v>
      </c>
      <c r="E275" s="27">
        <f t="shared" ref="E275:G277" si="66">E276</f>
        <v>274476</v>
      </c>
      <c r="F275" s="27">
        <f t="shared" si="66"/>
        <v>274476</v>
      </c>
      <c r="G275" s="359">
        <f t="shared" si="66"/>
        <v>274476</v>
      </c>
    </row>
    <row r="276" spans="1:7" s="280" customFormat="1" ht="75">
      <c r="A276" s="7" t="s">
        <v>77</v>
      </c>
      <c r="B276" s="7" t="s">
        <v>196</v>
      </c>
      <c r="C276" s="6"/>
      <c r="D276" s="24" t="s">
        <v>438</v>
      </c>
      <c r="E276" s="27">
        <f t="shared" si="66"/>
        <v>274476</v>
      </c>
      <c r="F276" s="27">
        <f t="shared" si="66"/>
        <v>274476</v>
      </c>
      <c r="G276" s="359">
        <f t="shared" si="66"/>
        <v>274476</v>
      </c>
    </row>
    <row r="277" spans="1:7" ht="30">
      <c r="A277" s="7" t="s">
        <v>77</v>
      </c>
      <c r="B277" s="7" t="s">
        <v>322</v>
      </c>
      <c r="C277" s="6"/>
      <c r="D277" s="4" t="s">
        <v>121</v>
      </c>
      <c r="E277" s="27">
        <f t="shared" si="66"/>
        <v>274476</v>
      </c>
      <c r="F277" s="27">
        <f t="shared" si="66"/>
        <v>274476</v>
      </c>
      <c r="G277" s="359">
        <f t="shared" si="66"/>
        <v>274476</v>
      </c>
    </row>
    <row r="278" spans="1:7" s="62" customFormat="1">
      <c r="A278" s="7" t="s">
        <v>77</v>
      </c>
      <c r="B278" s="7" t="s">
        <v>322</v>
      </c>
      <c r="C278" s="35">
        <v>610</v>
      </c>
      <c r="D278" s="4" t="s">
        <v>145</v>
      </c>
      <c r="E278" s="177">
        <v>274476</v>
      </c>
      <c r="F278" s="177">
        <v>274476</v>
      </c>
      <c r="G278" s="359">
        <v>274476</v>
      </c>
    </row>
    <row r="279" spans="1:7" s="62" customFormat="1" ht="98.25" customHeight="1">
      <c r="A279" s="7" t="s">
        <v>77</v>
      </c>
      <c r="B279" s="7" t="s">
        <v>158</v>
      </c>
      <c r="C279" s="10"/>
      <c r="D279" s="181" t="s">
        <v>91</v>
      </c>
      <c r="E279" s="195">
        <f>E280+E283+E290</f>
        <v>96413156</v>
      </c>
      <c r="F279" s="195">
        <f t="shared" ref="F279:G279" si="67">F280+F283+F290</f>
        <v>92779196</v>
      </c>
      <c r="G279" s="359">
        <f t="shared" si="67"/>
        <v>91394031</v>
      </c>
    </row>
    <row r="280" spans="1:7" s="89" customFormat="1" ht="17.25" customHeight="1">
      <c r="A280" s="7" t="s">
        <v>77</v>
      </c>
      <c r="B280" s="7" t="s">
        <v>200</v>
      </c>
      <c r="C280" s="10"/>
      <c r="D280" s="20" t="s">
        <v>518</v>
      </c>
      <c r="E280" s="176">
        <f t="shared" ref="E280:G281" si="68">E281</f>
        <v>1120627</v>
      </c>
      <c r="F280" s="176">
        <f t="shared" si="68"/>
        <v>1120627</v>
      </c>
      <c r="G280" s="76">
        <f t="shared" si="68"/>
        <v>1120627</v>
      </c>
    </row>
    <row r="281" spans="1:7" s="160" customFormat="1" ht="30">
      <c r="A281" s="7" t="s">
        <v>77</v>
      </c>
      <c r="B281" s="7" t="s">
        <v>323</v>
      </c>
      <c r="C281" s="10"/>
      <c r="D281" s="4" t="s">
        <v>103</v>
      </c>
      <c r="E281" s="27">
        <f t="shared" si="68"/>
        <v>1120627</v>
      </c>
      <c r="F281" s="27">
        <f t="shared" si="68"/>
        <v>1120627</v>
      </c>
      <c r="G281" s="33">
        <f t="shared" si="68"/>
        <v>1120627</v>
      </c>
    </row>
    <row r="282" spans="1:7" s="160" customFormat="1">
      <c r="A282" s="7" t="s">
        <v>77</v>
      </c>
      <c r="B282" s="7" t="s">
        <v>323</v>
      </c>
      <c r="C282" s="10">
        <v>610</v>
      </c>
      <c r="D282" s="4" t="s">
        <v>145</v>
      </c>
      <c r="E282" s="27">
        <v>1120627</v>
      </c>
      <c r="F282" s="27">
        <v>1120627</v>
      </c>
      <c r="G282" s="362">
        <v>1120627</v>
      </c>
    </row>
    <row r="283" spans="1:7" s="160" customFormat="1" ht="90" customHeight="1">
      <c r="A283" s="7" t="s">
        <v>77</v>
      </c>
      <c r="B283" s="7" t="s">
        <v>199</v>
      </c>
      <c r="C283" s="10"/>
      <c r="D283" s="20" t="s">
        <v>440</v>
      </c>
      <c r="E283" s="27">
        <f>E284+E286+E288</f>
        <v>69479929</v>
      </c>
      <c r="F283" s="172">
        <f>F284+F286+F288</f>
        <v>69479729</v>
      </c>
      <c r="G283" s="359">
        <f>G284+G286+G288</f>
        <v>69479729</v>
      </c>
    </row>
    <row r="284" spans="1:7" s="160" customFormat="1" ht="150">
      <c r="A284" s="7" t="s">
        <v>77</v>
      </c>
      <c r="B284" s="7" t="s">
        <v>11</v>
      </c>
      <c r="C284" s="10"/>
      <c r="D284" s="4" t="s">
        <v>92</v>
      </c>
      <c r="E284" s="27">
        <f>E285</f>
        <v>64331200</v>
      </c>
      <c r="F284" s="27">
        <f>F285</f>
        <v>64331000</v>
      </c>
      <c r="G284" s="364">
        <f>G285</f>
        <v>64331000</v>
      </c>
    </row>
    <row r="285" spans="1:7" s="160" customFormat="1" ht="64.5" customHeight="1">
      <c r="A285" s="7" t="s">
        <v>77</v>
      </c>
      <c r="B285" s="7" t="s">
        <v>11</v>
      </c>
      <c r="C285" s="10">
        <v>610</v>
      </c>
      <c r="D285" s="139" t="s">
        <v>145</v>
      </c>
      <c r="E285" s="27">
        <v>64331200</v>
      </c>
      <c r="F285" s="27">
        <v>64331000</v>
      </c>
      <c r="G285" s="33">
        <v>64331000</v>
      </c>
    </row>
    <row r="286" spans="1:7" s="160" customFormat="1" ht="75">
      <c r="A286" s="133" t="s">
        <v>77</v>
      </c>
      <c r="B286" s="146" t="s">
        <v>511</v>
      </c>
      <c r="C286" s="55"/>
      <c r="D286" s="143" t="s">
        <v>487</v>
      </c>
      <c r="E286" s="56">
        <f>E287</f>
        <v>383429</v>
      </c>
      <c r="F286" s="140">
        <f>F287</f>
        <v>383429</v>
      </c>
      <c r="G286" s="141">
        <f>G287</f>
        <v>383429</v>
      </c>
    </row>
    <row r="287" spans="1:7" s="160" customFormat="1" ht="53.25" customHeight="1">
      <c r="A287" s="138" t="s">
        <v>77</v>
      </c>
      <c r="B287" s="146" t="s">
        <v>511</v>
      </c>
      <c r="C287" s="55">
        <v>610</v>
      </c>
      <c r="D287" s="139" t="s">
        <v>145</v>
      </c>
      <c r="E287" s="56">
        <v>383429</v>
      </c>
      <c r="F287" s="140">
        <v>383429</v>
      </c>
      <c r="G287" s="141">
        <v>383429</v>
      </c>
    </row>
    <row r="288" spans="1:7" s="160" customFormat="1" ht="75">
      <c r="A288" s="146" t="s">
        <v>77</v>
      </c>
      <c r="B288" s="146" t="s">
        <v>510</v>
      </c>
      <c r="C288" s="55"/>
      <c r="D288" s="162" t="s">
        <v>573</v>
      </c>
      <c r="E288" s="56">
        <f>E289</f>
        <v>4765300</v>
      </c>
      <c r="F288" s="147">
        <f>F289</f>
        <v>4765300</v>
      </c>
      <c r="G288" s="148">
        <f>G289</f>
        <v>4765300</v>
      </c>
    </row>
    <row r="289" spans="1:7" s="160" customFormat="1" ht="46.5" customHeight="1">
      <c r="A289" s="146" t="s">
        <v>77</v>
      </c>
      <c r="B289" s="146" t="s">
        <v>510</v>
      </c>
      <c r="C289" s="55">
        <v>610</v>
      </c>
      <c r="D289" s="139" t="s">
        <v>145</v>
      </c>
      <c r="E289" s="166">
        <v>4765300</v>
      </c>
      <c r="F289" s="177">
        <v>4765300</v>
      </c>
      <c r="G289" s="77">
        <v>4765300</v>
      </c>
    </row>
    <row r="290" spans="1:7" s="160" customFormat="1" ht="105">
      <c r="A290" s="7" t="s">
        <v>77</v>
      </c>
      <c r="B290" s="7" t="s">
        <v>201</v>
      </c>
      <c r="C290" s="10"/>
      <c r="D290" s="20" t="s">
        <v>521</v>
      </c>
      <c r="E290" s="195">
        <f>E291+E293</f>
        <v>25812600</v>
      </c>
      <c r="F290" s="195">
        <f t="shared" ref="F290:G290" si="69">F291+F293</f>
        <v>22178840</v>
      </c>
      <c r="G290" s="359">
        <f t="shared" si="69"/>
        <v>20793675</v>
      </c>
    </row>
    <row r="291" spans="1:7" s="160" customFormat="1" ht="27.75" customHeight="1">
      <c r="A291" s="7" t="s">
        <v>77</v>
      </c>
      <c r="B291" s="7" t="s">
        <v>324</v>
      </c>
      <c r="C291" s="10"/>
      <c r="D291" s="4" t="s">
        <v>104</v>
      </c>
      <c r="E291" s="176">
        <f>E292</f>
        <v>20859827</v>
      </c>
      <c r="F291" s="176">
        <f>F292</f>
        <v>17226067</v>
      </c>
      <c r="G291" s="76">
        <f>G292</f>
        <v>15840902</v>
      </c>
    </row>
    <row r="292" spans="1:7" s="160" customFormat="1">
      <c r="A292" s="7" t="s">
        <v>77</v>
      </c>
      <c r="B292" s="7" t="s">
        <v>324</v>
      </c>
      <c r="C292" s="10">
        <v>610</v>
      </c>
      <c r="D292" s="4" t="s">
        <v>145</v>
      </c>
      <c r="E292" s="27">
        <v>20859827</v>
      </c>
      <c r="F292" s="27">
        <v>17226067</v>
      </c>
      <c r="G292" s="33">
        <v>15840902</v>
      </c>
    </row>
    <row r="293" spans="1:7" s="160" customFormat="1" ht="73.5" customHeight="1">
      <c r="A293" s="7" t="s">
        <v>77</v>
      </c>
      <c r="B293" s="7" t="s">
        <v>325</v>
      </c>
      <c r="C293" s="10"/>
      <c r="D293" s="4" t="s">
        <v>391</v>
      </c>
      <c r="E293" s="27">
        <f>E294</f>
        <v>4952773</v>
      </c>
      <c r="F293" s="27">
        <f>F294</f>
        <v>4952773</v>
      </c>
      <c r="G293" s="33">
        <f>G294</f>
        <v>4952773</v>
      </c>
    </row>
    <row r="294" spans="1:7" s="160" customFormat="1">
      <c r="A294" s="7" t="s">
        <v>77</v>
      </c>
      <c r="B294" s="7" t="s">
        <v>325</v>
      </c>
      <c r="C294" s="10">
        <v>610</v>
      </c>
      <c r="D294" s="4" t="s">
        <v>145</v>
      </c>
      <c r="E294" s="27">
        <v>4952773</v>
      </c>
      <c r="F294" s="230">
        <v>4952773</v>
      </c>
      <c r="G294" s="381">
        <v>4952773</v>
      </c>
    </row>
    <row r="295" spans="1:7" s="144" customFormat="1">
      <c r="A295" s="7" t="s">
        <v>247</v>
      </c>
      <c r="B295" s="7"/>
      <c r="C295" s="10"/>
      <c r="D295" s="201" t="s">
        <v>248</v>
      </c>
      <c r="E295" s="211">
        <f>E296+E308</f>
        <v>11658615</v>
      </c>
      <c r="F295" s="211">
        <f t="shared" ref="F295:G295" si="70">F296+F308</f>
        <v>10908615</v>
      </c>
      <c r="G295" s="377">
        <f t="shared" si="70"/>
        <v>10638615</v>
      </c>
    </row>
    <row r="296" spans="1:7" s="125" customFormat="1" ht="75">
      <c r="A296" s="7" t="s">
        <v>247</v>
      </c>
      <c r="B296" s="29" t="s">
        <v>156</v>
      </c>
      <c r="C296" s="30"/>
      <c r="D296" s="188" t="s">
        <v>616</v>
      </c>
      <c r="E296" s="205">
        <f>E297</f>
        <v>5539441</v>
      </c>
      <c r="F296" s="206">
        <f>F297</f>
        <v>5019441</v>
      </c>
      <c r="G296" s="207">
        <f>G297</f>
        <v>5019441</v>
      </c>
    </row>
    <row r="297" spans="1:7" s="90" customFormat="1" ht="30">
      <c r="A297" s="7" t="s">
        <v>247</v>
      </c>
      <c r="B297" s="29" t="s">
        <v>157</v>
      </c>
      <c r="C297" s="30"/>
      <c r="D297" s="188" t="s">
        <v>79</v>
      </c>
      <c r="E297" s="208">
        <f>E298+E303</f>
        <v>5539441</v>
      </c>
      <c r="F297" s="209">
        <f>F298+F303</f>
        <v>5019441</v>
      </c>
      <c r="G297" s="210">
        <f>G298+G303</f>
        <v>5019441</v>
      </c>
    </row>
    <row r="298" spans="1:7" s="90" customFormat="1" ht="30">
      <c r="A298" s="7" t="s">
        <v>247</v>
      </c>
      <c r="B298" s="29" t="s">
        <v>197</v>
      </c>
      <c r="C298" s="30"/>
      <c r="D298" s="20" t="s">
        <v>198</v>
      </c>
      <c r="E298" s="190">
        <f t="shared" ref="E298:G299" si="71">E299</f>
        <v>5519441</v>
      </c>
      <c r="F298" s="191">
        <f t="shared" si="71"/>
        <v>5019441</v>
      </c>
      <c r="G298" s="192">
        <f t="shared" si="71"/>
        <v>5019441</v>
      </c>
    </row>
    <row r="299" spans="1:7" s="90" customFormat="1" ht="45">
      <c r="A299" s="7" t="s">
        <v>247</v>
      </c>
      <c r="B299" s="29" t="s">
        <v>326</v>
      </c>
      <c r="C299" s="30"/>
      <c r="D299" s="32" t="s">
        <v>80</v>
      </c>
      <c r="E299" s="203">
        <f t="shared" si="71"/>
        <v>5519441</v>
      </c>
      <c r="F299" s="203">
        <f t="shared" si="71"/>
        <v>5019441</v>
      </c>
      <c r="G299" s="204">
        <f t="shared" si="71"/>
        <v>5019441</v>
      </c>
    </row>
    <row r="300" spans="1:7" s="131" customFormat="1">
      <c r="A300" s="7" t="s">
        <v>247</v>
      </c>
      <c r="B300" s="29" t="s">
        <v>326</v>
      </c>
      <c r="C300" s="30">
        <v>610</v>
      </c>
      <c r="D300" s="75" t="s">
        <v>145</v>
      </c>
      <c r="E300" s="31">
        <v>5519441</v>
      </c>
      <c r="F300" s="31">
        <v>5019441</v>
      </c>
      <c r="G300" s="34">
        <v>5019441</v>
      </c>
    </row>
    <row r="301" spans="1:7" s="79" customFormat="1" ht="29.25" customHeight="1">
      <c r="A301" s="7" t="s">
        <v>247</v>
      </c>
      <c r="B301" s="29" t="s">
        <v>399</v>
      </c>
      <c r="C301" s="74"/>
      <c r="D301" s="32" t="s">
        <v>568</v>
      </c>
      <c r="E301" s="71"/>
      <c r="F301" s="31"/>
      <c r="G301" s="34"/>
    </row>
    <row r="302" spans="1:7" s="79" customFormat="1">
      <c r="A302" s="7" t="s">
        <v>247</v>
      </c>
      <c r="B302" s="29" t="s">
        <v>399</v>
      </c>
      <c r="C302" s="74">
        <v>610</v>
      </c>
      <c r="D302" s="75" t="s">
        <v>145</v>
      </c>
      <c r="E302" s="71"/>
      <c r="F302" s="31"/>
      <c r="G302" s="34"/>
    </row>
    <row r="303" spans="1:7" s="64" customFormat="1" ht="30">
      <c r="A303" s="7" t="s">
        <v>247</v>
      </c>
      <c r="B303" s="7" t="s">
        <v>396</v>
      </c>
      <c r="C303" s="69"/>
      <c r="D303" s="16" t="s">
        <v>398</v>
      </c>
      <c r="E303" s="71">
        <f>E306</f>
        <v>20000</v>
      </c>
      <c r="F303" s="31">
        <v>0</v>
      </c>
      <c r="G303" s="34">
        <v>0</v>
      </c>
    </row>
    <row r="304" spans="1:7" s="64" customFormat="1" ht="60">
      <c r="A304" s="7" t="s">
        <v>247</v>
      </c>
      <c r="B304" s="7" t="s">
        <v>397</v>
      </c>
      <c r="C304" s="69"/>
      <c r="D304" s="32" t="s">
        <v>569</v>
      </c>
      <c r="E304" s="71"/>
      <c r="F304" s="31"/>
      <c r="G304" s="34"/>
    </row>
    <row r="305" spans="1:7" s="64" customFormat="1">
      <c r="A305" s="7" t="s">
        <v>247</v>
      </c>
      <c r="B305" s="7" t="s">
        <v>397</v>
      </c>
      <c r="C305" s="69">
        <v>610</v>
      </c>
      <c r="D305" s="16" t="s">
        <v>145</v>
      </c>
      <c r="E305" s="71"/>
      <c r="F305" s="31"/>
      <c r="G305" s="34"/>
    </row>
    <row r="306" spans="1:7" s="354" customFormat="1">
      <c r="A306" s="356" t="s">
        <v>247</v>
      </c>
      <c r="B306" s="356" t="s">
        <v>651</v>
      </c>
      <c r="C306" s="361"/>
      <c r="D306" s="390" t="s">
        <v>652</v>
      </c>
      <c r="E306" s="348">
        <f>E307</f>
        <v>20000</v>
      </c>
      <c r="F306" s="202">
        <v>0</v>
      </c>
      <c r="G306" s="180">
        <v>0</v>
      </c>
    </row>
    <row r="307" spans="1:7" s="354" customFormat="1">
      <c r="A307" s="356" t="s">
        <v>247</v>
      </c>
      <c r="B307" s="356" t="s">
        <v>651</v>
      </c>
      <c r="C307" s="361">
        <v>610</v>
      </c>
      <c r="D307" s="358" t="s">
        <v>145</v>
      </c>
      <c r="E307" s="348">
        <v>20000</v>
      </c>
      <c r="F307" s="202">
        <v>0</v>
      </c>
      <c r="G307" s="180">
        <v>0</v>
      </c>
    </row>
    <row r="308" spans="1:7" s="64" customFormat="1" ht="75">
      <c r="A308" s="7" t="s">
        <v>247</v>
      </c>
      <c r="B308" s="29" t="s">
        <v>153</v>
      </c>
      <c r="C308" s="30"/>
      <c r="D308" s="357" t="s">
        <v>617</v>
      </c>
      <c r="E308" s="202">
        <f>E309</f>
        <v>6119174</v>
      </c>
      <c r="F308" s="202">
        <f t="shared" ref="F308:G308" si="72">F309</f>
        <v>5889174</v>
      </c>
      <c r="G308" s="281">
        <f t="shared" si="72"/>
        <v>5619174</v>
      </c>
    </row>
    <row r="309" spans="1:7" ht="30">
      <c r="A309" s="7" t="s">
        <v>247</v>
      </c>
      <c r="B309" s="29" t="s">
        <v>159</v>
      </c>
      <c r="C309" s="30"/>
      <c r="D309" s="188" t="s">
        <v>105</v>
      </c>
      <c r="E309" s="190">
        <f>E310+E318</f>
        <v>6119174</v>
      </c>
      <c r="F309" s="190">
        <f t="shared" ref="F309:G309" si="73">F310+F318</f>
        <v>5889174</v>
      </c>
      <c r="G309" s="281">
        <f t="shared" si="73"/>
        <v>5619174</v>
      </c>
    </row>
    <row r="310" spans="1:7" ht="45">
      <c r="A310" s="7" t="s">
        <v>247</v>
      </c>
      <c r="B310" s="29" t="s">
        <v>202</v>
      </c>
      <c r="C310" s="30"/>
      <c r="D310" s="20" t="s">
        <v>203</v>
      </c>
      <c r="E310" s="190">
        <f t="shared" ref="E310:G311" si="74">E311</f>
        <v>4412568</v>
      </c>
      <c r="F310" s="191">
        <f t="shared" si="74"/>
        <v>4182568</v>
      </c>
      <c r="G310" s="192">
        <f t="shared" si="74"/>
        <v>3912568</v>
      </c>
    </row>
    <row r="311" spans="1:7" ht="30">
      <c r="A311" s="7" t="s">
        <v>247</v>
      </c>
      <c r="B311" s="29" t="s">
        <v>327</v>
      </c>
      <c r="C311" s="30"/>
      <c r="D311" s="32" t="s">
        <v>441</v>
      </c>
      <c r="E311" s="203">
        <f t="shared" si="74"/>
        <v>4412568</v>
      </c>
      <c r="F311" s="203">
        <f t="shared" si="74"/>
        <v>4182568</v>
      </c>
      <c r="G311" s="204">
        <f t="shared" si="74"/>
        <v>3912568</v>
      </c>
    </row>
    <row r="312" spans="1:7" s="94" customFormat="1">
      <c r="A312" s="7" t="s">
        <v>247</v>
      </c>
      <c r="B312" s="29" t="s">
        <v>327</v>
      </c>
      <c r="C312" s="30">
        <v>610</v>
      </c>
      <c r="D312" s="32" t="s">
        <v>145</v>
      </c>
      <c r="E312" s="31">
        <v>4412568</v>
      </c>
      <c r="F312" s="31">
        <v>4182568</v>
      </c>
      <c r="G312" s="34">
        <v>3912568</v>
      </c>
    </row>
    <row r="313" spans="1:7" s="94" customFormat="1" ht="80.25" customHeight="1">
      <c r="A313" s="7" t="s">
        <v>247</v>
      </c>
      <c r="B313" s="29" t="s">
        <v>395</v>
      </c>
      <c r="C313" s="30"/>
      <c r="D313" s="32" t="s">
        <v>568</v>
      </c>
      <c r="E313" s="31"/>
      <c r="F313" s="31"/>
      <c r="G313" s="34"/>
    </row>
    <row r="314" spans="1:7" s="94" customFormat="1">
      <c r="A314" s="7" t="s">
        <v>247</v>
      </c>
      <c r="B314" s="29" t="s">
        <v>395</v>
      </c>
      <c r="C314" s="30">
        <v>610</v>
      </c>
      <c r="D314" s="32" t="s">
        <v>145</v>
      </c>
      <c r="E314" s="31"/>
      <c r="F314" s="31"/>
      <c r="G314" s="34"/>
    </row>
    <row r="315" spans="1:7" s="94" customFormat="1" ht="79.5" customHeight="1">
      <c r="A315" s="7" t="s">
        <v>247</v>
      </c>
      <c r="B315" s="29" t="s">
        <v>392</v>
      </c>
      <c r="C315" s="30"/>
      <c r="D315" s="32" t="s">
        <v>393</v>
      </c>
      <c r="E315" s="31"/>
      <c r="F315" s="31"/>
      <c r="G315" s="34"/>
    </row>
    <row r="316" spans="1:7" s="97" customFormat="1" ht="48" customHeight="1">
      <c r="A316" s="7" t="s">
        <v>247</v>
      </c>
      <c r="B316" s="29" t="s">
        <v>394</v>
      </c>
      <c r="C316" s="30"/>
      <c r="D316" s="32" t="s">
        <v>569</v>
      </c>
      <c r="E316" s="202"/>
      <c r="F316" s="202"/>
      <c r="G316" s="180"/>
    </row>
    <row r="317" spans="1:7" ht="82.5" customHeight="1">
      <c r="A317" s="7" t="s">
        <v>247</v>
      </c>
      <c r="B317" s="29" t="s">
        <v>394</v>
      </c>
      <c r="C317" s="308">
        <v>610</v>
      </c>
      <c r="D317" s="307" t="s">
        <v>145</v>
      </c>
      <c r="E317" s="306"/>
      <c r="F317" s="281"/>
      <c r="G317" s="281"/>
    </row>
    <row r="318" spans="1:7" s="13" customFormat="1" ht="106.9" customHeight="1">
      <c r="A318" s="314" t="s">
        <v>247</v>
      </c>
      <c r="B318" s="309" t="s">
        <v>653</v>
      </c>
      <c r="C318" s="305"/>
      <c r="D318" s="369" t="s">
        <v>654</v>
      </c>
      <c r="E318" s="281">
        <f t="shared" ref="E318:G319" si="75">E319</f>
        <v>1706606</v>
      </c>
      <c r="F318" s="190">
        <f t="shared" si="75"/>
        <v>1706606</v>
      </c>
      <c r="G318" s="281">
        <f t="shared" si="75"/>
        <v>1706606</v>
      </c>
    </row>
    <row r="319" spans="1:7" s="112" customFormat="1" ht="60" customHeight="1">
      <c r="A319" s="314" t="s">
        <v>247</v>
      </c>
      <c r="B319" s="309" t="s">
        <v>655</v>
      </c>
      <c r="C319" s="305"/>
      <c r="D319" s="369" t="s">
        <v>662</v>
      </c>
      <c r="E319" s="281">
        <f t="shared" si="75"/>
        <v>1706606</v>
      </c>
      <c r="F319" s="190">
        <f t="shared" si="75"/>
        <v>1706606</v>
      </c>
      <c r="G319" s="281">
        <f t="shared" si="75"/>
        <v>1706606</v>
      </c>
    </row>
    <row r="320" spans="1:7" s="315" customFormat="1" ht="60" customHeight="1">
      <c r="A320" s="314" t="s">
        <v>247</v>
      </c>
      <c r="B320" s="309" t="s">
        <v>655</v>
      </c>
      <c r="C320" s="305">
        <v>610</v>
      </c>
      <c r="D320" s="369" t="s">
        <v>145</v>
      </c>
      <c r="E320" s="281">
        <v>1706606</v>
      </c>
      <c r="F320" s="190">
        <v>1706606</v>
      </c>
      <c r="G320" s="281">
        <v>1706606</v>
      </c>
    </row>
    <row r="321" spans="1:7" s="315" customFormat="1" ht="60" customHeight="1">
      <c r="A321" s="7" t="s">
        <v>54</v>
      </c>
      <c r="B321" s="7"/>
      <c r="C321" s="10"/>
      <c r="D321" s="181" t="s">
        <v>267</v>
      </c>
      <c r="E321" s="195">
        <f>E322+E338+E365</f>
        <v>2302212</v>
      </c>
      <c r="F321" s="195">
        <f t="shared" ref="F321:G321" si="76">F322+F338+F365</f>
        <v>2302212</v>
      </c>
      <c r="G321" s="377">
        <f t="shared" si="76"/>
        <v>2302212</v>
      </c>
    </row>
    <row r="322" spans="1:7" s="315" customFormat="1" ht="60" customHeight="1">
      <c r="A322" s="7" t="s">
        <v>54</v>
      </c>
      <c r="B322" s="7" t="s">
        <v>160</v>
      </c>
      <c r="C322" s="10"/>
      <c r="D322" s="320" t="s">
        <v>618</v>
      </c>
      <c r="E322" s="193">
        <f>E323</f>
        <v>189000</v>
      </c>
      <c r="F322" s="193">
        <f t="shared" ref="F322:G322" si="77">F323</f>
        <v>189000</v>
      </c>
      <c r="G322" s="377">
        <f t="shared" si="77"/>
        <v>189000</v>
      </c>
    </row>
    <row r="323" spans="1:7" s="315" customFormat="1" ht="60" customHeight="1">
      <c r="A323" s="7" t="s">
        <v>54</v>
      </c>
      <c r="B323" s="7" t="s">
        <v>161</v>
      </c>
      <c r="C323" s="10"/>
      <c r="D323" s="181" t="s">
        <v>55</v>
      </c>
      <c r="E323" s="195">
        <f>E324+E329</f>
        <v>189000</v>
      </c>
      <c r="F323" s="195">
        <f t="shared" ref="F323:G323" si="78">F324+F329</f>
        <v>189000</v>
      </c>
      <c r="G323" s="377">
        <f t="shared" si="78"/>
        <v>189000</v>
      </c>
    </row>
    <row r="324" spans="1:7" s="315" customFormat="1" ht="60" customHeight="1">
      <c r="A324" s="7" t="s">
        <v>54</v>
      </c>
      <c r="B324" s="7" t="s">
        <v>204</v>
      </c>
      <c r="C324" s="10"/>
      <c r="D324" s="24" t="s">
        <v>205</v>
      </c>
      <c r="E324" s="368">
        <f>E325+E327</f>
        <v>30000</v>
      </c>
      <c r="F324" s="368">
        <f t="shared" ref="F324:G324" si="79">F325+F327</f>
        <v>30000</v>
      </c>
      <c r="G324" s="368">
        <f t="shared" si="79"/>
        <v>30000</v>
      </c>
    </row>
    <row r="325" spans="1:7" s="315" customFormat="1" ht="60" customHeight="1">
      <c r="A325" s="7" t="s">
        <v>54</v>
      </c>
      <c r="B325" s="7" t="s">
        <v>328</v>
      </c>
      <c r="C325" s="10"/>
      <c r="D325" s="4" t="s">
        <v>162</v>
      </c>
      <c r="E325" s="176">
        <f>E326</f>
        <v>8000</v>
      </c>
      <c r="F325" s="176">
        <f>F326</f>
        <v>8000</v>
      </c>
      <c r="G325" s="76">
        <f>G326</f>
        <v>8000</v>
      </c>
    </row>
    <row r="326" spans="1:7" s="315" customFormat="1" ht="60" customHeight="1">
      <c r="A326" s="7" t="s">
        <v>54</v>
      </c>
      <c r="B326" s="7" t="s">
        <v>328</v>
      </c>
      <c r="C326" s="10">
        <v>240</v>
      </c>
      <c r="D326" s="4" t="s">
        <v>130</v>
      </c>
      <c r="E326" s="27">
        <v>8000</v>
      </c>
      <c r="F326" s="27">
        <v>8000</v>
      </c>
      <c r="G326" s="33">
        <v>8000</v>
      </c>
    </row>
    <row r="327" spans="1:7" s="112" customFormat="1" ht="36" customHeight="1">
      <c r="A327" s="7" t="s">
        <v>54</v>
      </c>
      <c r="B327" s="7" t="s">
        <v>329</v>
      </c>
      <c r="C327" s="10"/>
      <c r="D327" s="4" t="s">
        <v>416</v>
      </c>
      <c r="E327" s="27">
        <f>E328</f>
        <v>22000</v>
      </c>
      <c r="F327" s="27">
        <f>F328</f>
        <v>22000</v>
      </c>
      <c r="G327" s="33">
        <f>G328</f>
        <v>22000</v>
      </c>
    </row>
    <row r="328" spans="1:7" s="112" customFormat="1" ht="60" customHeight="1">
      <c r="A328" s="7" t="s">
        <v>54</v>
      </c>
      <c r="B328" s="7" t="s">
        <v>329</v>
      </c>
      <c r="C328" s="10">
        <v>240</v>
      </c>
      <c r="D328" s="4" t="s">
        <v>130</v>
      </c>
      <c r="E328" s="177">
        <v>22000</v>
      </c>
      <c r="F328" s="177">
        <v>22000</v>
      </c>
      <c r="G328" s="77">
        <v>22000</v>
      </c>
    </row>
    <row r="329" spans="1:7" s="112" customFormat="1" ht="81" customHeight="1">
      <c r="A329" s="7" t="s">
        <v>54</v>
      </c>
      <c r="B329" s="7" t="s">
        <v>206</v>
      </c>
      <c r="C329" s="10"/>
      <c r="D329" s="24" t="s">
        <v>207</v>
      </c>
      <c r="E329" s="195">
        <f>E330+E332+E334+E336</f>
        <v>159000</v>
      </c>
      <c r="F329" s="195">
        <f t="shared" ref="F329:G329" si="80">F330+F332+F334+F336</f>
        <v>159000</v>
      </c>
      <c r="G329" s="195">
        <f t="shared" si="80"/>
        <v>159000</v>
      </c>
    </row>
    <row r="330" spans="1:7" s="112" customFormat="1" ht="16.5" customHeight="1">
      <c r="A330" s="7" t="s">
        <v>54</v>
      </c>
      <c r="B330" s="7" t="s">
        <v>330</v>
      </c>
      <c r="C330" s="10"/>
      <c r="D330" s="4" t="s">
        <v>417</v>
      </c>
      <c r="E330" s="176">
        <f>E331</f>
        <v>13000</v>
      </c>
      <c r="F330" s="176">
        <f>F331</f>
        <v>13000</v>
      </c>
      <c r="G330" s="76">
        <f>G331</f>
        <v>13000</v>
      </c>
    </row>
    <row r="331" spans="1:7" ht="45">
      <c r="A331" s="7" t="s">
        <v>54</v>
      </c>
      <c r="B331" s="7" t="s">
        <v>330</v>
      </c>
      <c r="C331" s="10">
        <v>240</v>
      </c>
      <c r="D331" s="4" t="s">
        <v>130</v>
      </c>
      <c r="E331" s="27">
        <v>13000</v>
      </c>
      <c r="F331" s="27">
        <v>13000</v>
      </c>
      <c r="G331" s="33">
        <v>13000</v>
      </c>
    </row>
    <row r="332" spans="1:7" ht="60">
      <c r="A332" s="7" t="s">
        <v>54</v>
      </c>
      <c r="B332" s="7" t="s">
        <v>331</v>
      </c>
      <c r="C332" s="10"/>
      <c r="D332" s="145" t="s">
        <v>525</v>
      </c>
      <c r="E332" s="371">
        <f>E333</f>
        <v>30000</v>
      </c>
      <c r="F332" s="371">
        <f>F333</f>
        <v>30000</v>
      </c>
      <c r="G332" s="370">
        <f>G333</f>
        <v>30000</v>
      </c>
    </row>
    <row r="333" spans="1:7" ht="45">
      <c r="A333" s="7" t="s">
        <v>54</v>
      </c>
      <c r="B333" s="7" t="s">
        <v>331</v>
      </c>
      <c r="C333" s="10">
        <v>240</v>
      </c>
      <c r="D333" s="181" t="s">
        <v>130</v>
      </c>
      <c r="E333" s="368">
        <v>30000</v>
      </c>
      <c r="F333" s="368">
        <v>30000</v>
      </c>
      <c r="G333" s="368">
        <v>30000</v>
      </c>
    </row>
    <row r="334" spans="1:7" s="367" customFormat="1" ht="30">
      <c r="A334" s="375" t="s">
        <v>54</v>
      </c>
      <c r="B334" s="375" t="s">
        <v>656</v>
      </c>
      <c r="C334" s="373"/>
      <c r="D334" s="374" t="s">
        <v>657</v>
      </c>
      <c r="E334" s="368">
        <f>E335</f>
        <v>40000</v>
      </c>
      <c r="F334" s="368">
        <f>F335</f>
        <v>40000</v>
      </c>
      <c r="G334" s="368">
        <f>G335</f>
        <v>40000</v>
      </c>
    </row>
    <row r="335" spans="1:7" s="367" customFormat="1" ht="45">
      <c r="A335" s="375" t="s">
        <v>54</v>
      </c>
      <c r="B335" s="375" t="s">
        <v>656</v>
      </c>
      <c r="C335" s="373">
        <v>240</v>
      </c>
      <c r="D335" s="374" t="s">
        <v>3</v>
      </c>
      <c r="E335" s="368">
        <v>40000</v>
      </c>
      <c r="F335" s="368">
        <v>40000</v>
      </c>
      <c r="G335" s="368">
        <v>40000</v>
      </c>
    </row>
    <row r="336" spans="1:7" s="367" customFormat="1" ht="30">
      <c r="A336" s="375" t="s">
        <v>54</v>
      </c>
      <c r="B336" s="375" t="s">
        <v>658</v>
      </c>
      <c r="C336" s="373"/>
      <c r="D336" s="374" t="s">
        <v>659</v>
      </c>
      <c r="E336" s="368">
        <f>E337</f>
        <v>76000</v>
      </c>
      <c r="F336" s="368">
        <f>F337</f>
        <v>76000</v>
      </c>
      <c r="G336" s="368">
        <f>G337</f>
        <v>76000</v>
      </c>
    </row>
    <row r="337" spans="1:7" s="367" customFormat="1" ht="45">
      <c r="A337" s="375" t="s">
        <v>54</v>
      </c>
      <c r="B337" s="375" t="s">
        <v>658</v>
      </c>
      <c r="C337" s="373">
        <v>240</v>
      </c>
      <c r="D337" s="374" t="s">
        <v>3</v>
      </c>
      <c r="E337" s="368">
        <v>76000</v>
      </c>
      <c r="F337" s="368">
        <v>76000</v>
      </c>
      <c r="G337" s="368">
        <v>76000</v>
      </c>
    </row>
    <row r="338" spans="1:7" ht="102.75" customHeight="1">
      <c r="A338" s="7" t="s">
        <v>54</v>
      </c>
      <c r="B338" s="7" t="s">
        <v>135</v>
      </c>
      <c r="C338" s="35"/>
      <c r="D338" s="181" t="s">
        <v>615</v>
      </c>
      <c r="E338" s="195">
        <f>E339+E345+E356</f>
        <v>147000</v>
      </c>
      <c r="F338" s="195">
        <f t="shared" ref="F338:G338" si="81">F339+F345+F356</f>
        <v>147000</v>
      </c>
      <c r="G338" s="195">
        <f t="shared" si="81"/>
        <v>147000</v>
      </c>
    </row>
    <row r="339" spans="1:7" ht="60">
      <c r="A339" s="225" t="s">
        <v>54</v>
      </c>
      <c r="B339" s="225" t="s">
        <v>144</v>
      </c>
      <c r="C339" s="10"/>
      <c r="D339" s="181" t="s">
        <v>427</v>
      </c>
      <c r="E339" s="229">
        <f>E340</f>
        <v>80000</v>
      </c>
      <c r="F339" s="377">
        <f t="shared" ref="F339:G339" si="82">F340</f>
        <v>80000</v>
      </c>
      <c r="G339" s="377">
        <f t="shared" si="82"/>
        <v>80000</v>
      </c>
    </row>
    <row r="340" spans="1:7" s="144" customFormat="1" ht="72" customHeight="1">
      <c r="A340" s="225" t="s">
        <v>54</v>
      </c>
      <c r="B340" s="225" t="s">
        <v>191</v>
      </c>
      <c r="C340" s="10"/>
      <c r="D340" s="22" t="s">
        <v>428</v>
      </c>
      <c r="E340" s="229">
        <f>E341+E343</f>
        <v>80000</v>
      </c>
      <c r="F340" s="377">
        <f t="shared" ref="F340:G340" si="83">F341+F343</f>
        <v>80000</v>
      </c>
      <c r="G340" s="377">
        <f t="shared" si="83"/>
        <v>80000</v>
      </c>
    </row>
    <row r="341" spans="1:7" s="144" customFormat="1" ht="60">
      <c r="A341" s="225" t="s">
        <v>54</v>
      </c>
      <c r="B341" s="225" t="s">
        <v>298</v>
      </c>
      <c r="C341" s="10"/>
      <c r="D341" s="234" t="s">
        <v>429</v>
      </c>
      <c r="E341" s="229">
        <f>E342</f>
        <v>70000</v>
      </c>
      <c r="F341" s="229">
        <f>F342</f>
        <v>70000</v>
      </c>
      <c r="G341" s="229">
        <f>G342</f>
        <v>70000</v>
      </c>
    </row>
    <row r="342" spans="1:7">
      <c r="A342" s="225" t="s">
        <v>54</v>
      </c>
      <c r="B342" s="225" t="s">
        <v>298</v>
      </c>
      <c r="C342" s="10">
        <v>610</v>
      </c>
      <c r="D342" s="181" t="s">
        <v>145</v>
      </c>
      <c r="E342" s="229">
        <v>70000</v>
      </c>
      <c r="F342" s="229">
        <v>70000</v>
      </c>
      <c r="G342" s="229">
        <v>70000</v>
      </c>
    </row>
    <row r="343" spans="1:7" ht="90">
      <c r="A343" s="225" t="s">
        <v>54</v>
      </c>
      <c r="B343" s="225" t="s">
        <v>299</v>
      </c>
      <c r="C343" s="10"/>
      <c r="D343" s="6" t="s">
        <v>526</v>
      </c>
      <c r="E343" s="235">
        <f>E344</f>
        <v>10000</v>
      </c>
      <c r="F343" s="236">
        <f>F344</f>
        <v>10000</v>
      </c>
      <c r="G343" s="237">
        <f>G344</f>
        <v>10000</v>
      </c>
    </row>
    <row r="344" spans="1:7" s="223" customFormat="1">
      <c r="A344" s="225" t="s">
        <v>54</v>
      </c>
      <c r="B344" s="225" t="s">
        <v>299</v>
      </c>
      <c r="C344" s="10">
        <v>610</v>
      </c>
      <c r="D344" s="228" t="s">
        <v>145</v>
      </c>
      <c r="E344" s="196">
        <v>10000</v>
      </c>
      <c r="F344" s="196">
        <v>10000</v>
      </c>
      <c r="G344" s="197">
        <v>10000</v>
      </c>
    </row>
    <row r="345" spans="1:7" s="223" customFormat="1" ht="77.25" customHeight="1">
      <c r="A345" s="7" t="s">
        <v>54</v>
      </c>
      <c r="B345" s="7" t="s">
        <v>136</v>
      </c>
      <c r="C345" s="10"/>
      <c r="D345" s="4" t="s">
        <v>442</v>
      </c>
      <c r="E345" s="176">
        <f>E346+E353</f>
        <v>50000</v>
      </c>
      <c r="F345" s="176">
        <f t="shared" ref="F345:G345" si="84">F346+F353</f>
        <v>50000</v>
      </c>
      <c r="G345" s="377">
        <f t="shared" si="84"/>
        <v>50000</v>
      </c>
    </row>
    <row r="346" spans="1:7" s="223" customFormat="1" ht="105">
      <c r="A346" s="7" t="s">
        <v>54</v>
      </c>
      <c r="B346" s="7" t="s">
        <v>208</v>
      </c>
      <c r="C346" s="10"/>
      <c r="D346" s="20" t="s">
        <v>469</v>
      </c>
      <c r="E346" s="27">
        <f>E347+E349+E351</f>
        <v>36000</v>
      </c>
      <c r="F346" s="379">
        <f t="shared" ref="F346:G346" si="85">F347+F349+F351</f>
        <v>36000</v>
      </c>
      <c r="G346" s="377">
        <f t="shared" si="85"/>
        <v>36000</v>
      </c>
    </row>
    <row r="347" spans="1:7" s="223" customFormat="1" ht="45">
      <c r="A347" s="7" t="s">
        <v>54</v>
      </c>
      <c r="B347" s="7" t="s">
        <v>332</v>
      </c>
      <c r="C347" s="10"/>
      <c r="D347" s="4" t="s">
        <v>455</v>
      </c>
      <c r="E347" s="27">
        <f>E348</f>
        <v>11000</v>
      </c>
      <c r="F347" s="27">
        <f>F348</f>
        <v>11000</v>
      </c>
      <c r="G347" s="76">
        <f>G348</f>
        <v>11000</v>
      </c>
    </row>
    <row r="348" spans="1:7" s="223" customFormat="1" ht="45">
      <c r="A348" s="7" t="s">
        <v>54</v>
      </c>
      <c r="B348" s="7" t="s">
        <v>332</v>
      </c>
      <c r="C348" s="10">
        <v>240</v>
      </c>
      <c r="D348" s="287" t="s">
        <v>130</v>
      </c>
      <c r="E348" s="177">
        <v>11000</v>
      </c>
      <c r="F348" s="177">
        <v>11000</v>
      </c>
      <c r="G348" s="77">
        <v>11000</v>
      </c>
    </row>
    <row r="349" spans="1:7" ht="45">
      <c r="A349" s="284" t="s">
        <v>54</v>
      </c>
      <c r="B349" s="284" t="s">
        <v>588</v>
      </c>
      <c r="C349" s="55"/>
      <c r="D349" s="292" t="s">
        <v>590</v>
      </c>
      <c r="E349" s="288">
        <f>E350</f>
        <v>5000</v>
      </c>
      <c r="F349" s="288">
        <f>F350</f>
        <v>5000</v>
      </c>
      <c r="G349" s="288">
        <f>G350</f>
        <v>5000</v>
      </c>
    </row>
    <row r="350" spans="1:7" ht="45">
      <c r="A350" s="286" t="s">
        <v>54</v>
      </c>
      <c r="B350" s="286" t="s">
        <v>588</v>
      </c>
      <c r="C350" s="55">
        <v>240</v>
      </c>
      <c r="D350" s="291" t="s">
        <v>3</v>
      </c>
      <c r="E350" s="288">
        <v>5000</v>
      </c>
      <c r="F350" s="288">
        <v>5000</v>
      </c>
      <c r="G350" s="288">
        <v>5000</v>
      </c>
    </row>
    <row r="351" spans="1:7" s="137" customFormat="1" ht="30">
      <c r="A351" s="284" t="s">
        <v>54</v>
      </c>
      <c r="B351" s="284" t="s">
        <v>589</v>
      </c>
      <c r="C351" s="55"/>
      <c r="D351" s="292" t="s">
        <v>591</v>
      </c>
      <c r="E351" s="288">
        <f>E352</f>
        <v>20000</v>
      </c>
      <c r="F351" s="288">
        <f>F352</f>
        <v>20000</v>
      </c>
      <c r="G351" s="288">
        <f>G352</f>
        <v>20000</v>
      </c>
    </row>
    <row r="352" spans="1:7" s="313" customFormat="1" ht="45">
      <c r="A352" s="286" t="s">
        <v>54</v>
      </c>
      <c r="B352" s="286" t="s">
        <v>589</v>
      </c>
      <c r="C352" s="55">
        <v>240</v>
      </c>
      <c r="D352" s="291" t="s">
        <v>3</v>
      </c>
      <c r="E352" s="288">
        <v>20000</v>
      </c>
      <c r="F352" s="288">
        <v>20000</v>
      </c>
      <c r="G352" s="288">
        <v>20000</v>
      </c>
    </row>
    <row r="353" spans="1:7" s="313" customFormat="1" ht="60">
      <c r="A353" s="7" t="s">
        <v>54</v>
      </c>
      <c r="B353" s="7" t="s">
        <v>183</v>
      </c>
      <c r="C353" s="10"/>
      <c r="D353" s="20" t="s">
        <v>209</v>
      </c>
      <c r="E353" s="377">
        <f>E354</f>
        <v>14000</v>
      </c>
      <c r="F353" s="377">
        <f t="shared" ref="F353:G354" si="86">F354</f>
        <v>14000</v>
      </c>
      <c r="G353" s="377">
        <f t="shared" si="86"/>
        <v>14000</v>
      </c>
    </row>
    <row r="354" spans="1:7" s="313" customFormat="1" ht="45">
      <c r="A354" s="7" t="s">
        <v>54</v>
      </c>
      <c r="B354" s="7" t="s">
        <v>333</v>
      </c>
      <c r="C354" s="10"/>
      <c r="D354" s="181" t="s">
        <v>110</v>
      </c>
      <c r="E354" s="377">
        <f>E355</f>
        <v>14000</v>
      </c>
      <c r="F354" s="377">
        <f t="shared" si="86"/>
        <v>14000</v>
      </c>
      <c r="G354" s="377">
        <f t="shared" si="86"/>
        <v>14000</v>
      </c>
    </row>
    <row r="355" spans="1:7" s="313" customFormat="1" ht="45">
      <c r="A355" s="7" t="s">
        <v>54</v>
      </c>
      <c r="B355" s="7" t="s">
        <v>333</v>
      </c>
      <c r="C355" s="10">
        <v>240</v>
      </c>
      <c r="D355" s="4" t="s">
        <v>130</v>
      </c>
      <c r="E355" s="193">
        <v>14000</v>
      </c>
      <c r="F355" s="193">
        <v>14000</v>
      </c>
      <c r="G355" s="182">
        <v>14000</v>
      </c>
    </row>
    <row r="356" spans="1:7" s="312" customFormat="1" ht="72.75" customHeight="1">
      <c r="A356" s="7" t="s">
        <v>54</v>
      </c>
      <c r="B356" s="7" t="s">
        <v>143</v>
      </c>
      <c r="C356" s="10"/>
      <c r="D356" s="181" t="s">
        <v>443</v>
      </c>
      <c r="E356" s="377">
        <f>E357+E362</f>
        <v>17000</v>
      </c>
      <c r="F356" s="377">
        <f t="shared" ref="F356:G356" si="87">F357+F362</f>
        <v>17000</v>
      </c>
      <c r="G356" s="377">
        <f t="shared" si="87"/>
        <v>17000</v>
      </c>
    </row>
    <row r="357" spans="1:7" s="312" customFormat="1" ht="75">
      <c r="A357" s="7" t="s">
        <v>54</v>
      </c>
      <c r="B357" s="7" t="s">
        <v>188</v>
      </c>
      <c r="C357" s="10"/>
      <c r="D357" s="181" t="s">
        <v>456</v>
      </c>
      <c r="E357" s="377">
        <f>E358+E360</f>
        <v>13500</v>
      </c>
      <c r="F357" s="377">
        <f t="shared" ref="F357:G357" si="88">F358+F360</f>
        <v>13500</v>
      </c>
      <c r="G357" s="377">
        <f t="shared" si="88"/>
        <v>13500</v>
      </c>
    </row>
    <row r="358" spans="1:7" s="312" customFormat="1" ht="60">
      <c r="A358" s="7" t="s">
        <v>54</v>
      </c>
      <c r="B358" s="7" t="s">
        <v>334</v>
      </c>
      <c r="C358" s="10"/>
      <c r="D358" s="4" t="s">
        <v>470</v>
      </c>
      <c r="E358" s="176">
        <f>E359</f>
        <v>3500</v>
      </c>
      <c r="F358" s="176">
        <f>F359</f>
        <v>3500</v>
      </c>
      <c r="G358" s="76">
        <f>G359</f>
        <v>3500</v>
      </c>
    </row>
    <row r="359" spans="1:7" s="312" customFormat="1" ht="45">
      <c r="A359" s="7" t="s">
        <v>54</v>
      </c>
      <c r="B359" s="7" t="s">
        <v>334</v>
      </c>
      <c r="C359" s="10">
        <v>240</v>
      </c>
      <c r="D359" s="4" t="s">
        <v>130</v>
      </c>
      <c r="E359" s="27">
        <v>3500</v>
      </c>
      <c r="F359" s="27">
        <v>3500</v>
      </c>
      <c r="G359" s="33">
        <v>3500</v>
      </c>
    </row>
    <row r="360" spans="1:7" s="137" customFormat="1" ht="60">
      <c r="A360" s="7" t="s">
        <v>54</v>
      </c>
      <c r="B360" s="7" t="s">
        <v>335</v>
      </c>
      <c r="C360" s="10"/>
      <c r="D360" s="4" t="s">
        <v>473</v>
      </c>
      <c r="E360" s="27">
        <f>E361</f>
        <v>10000</v>
      </c>
      <c r="F360" s="27">
        <f>F361</f>
        <v>10000</v>
      </c>
      <c r="G360" s="33">
        <f>G361</f>
        <v>10000</v>
      </c>
    </row>
    <row r="361" spans="1:7" ht="93" customHeight="1">
      <c r="A361" s="7" t="s">
        <v>54</v>
      </c>
      <c r="B361" s="7" t="s">
        <v>335</v>
      </c>
      <c r="C361" s="10">
        <v>240</v>
      </c>
      <c r="D361" s="4" t="s">
        <v>130</v>
      </c>
      <c r="E361" s="384">
        <v>10000</v>
      </c>
      <c r="F361" s="384">
        <v>10000</v>
      </c>
      <c r="G361" s="381">
        <v>10000</v>
      </c>
    </row>
    <row r="362" spans="1:7" ht="30">
      <c r="A362" s="7" t="s">
        <v>54</v>
      </c>
      <c r="B362" s="7" t="s">
        <v>189</v>
      </c>
      <c r="C362" s="10"/>
      <c r="D362" s="378" t="s">
        <v>190</v>
      </c>
      <c r="E362" s="377">
        <f>E363</f>
        <v>3500</v>
      </c>
      <c r="F362" s="377">
        <f t="shared" ref="F362:G363" si="89">F363</f>
        <v>3500</v>
      </c>
      <c r="G362" s="377">
        <f t="shared" si="89"/>
        <v>3500</v>
      </c>
    </row>
    <row r="363" spans="1:7" ht="60">
      <c r="A363" s="7" t="s">
        <v>54</v>
      </c>
      <c r="B363" s="7" t="s">
        <v>336</v>
      </c>
      <c r="C363" s="10"/>
      <c r="D363" s="181" t="s">
        <v>108</v>
      </c>
      <c r="E363" s="377">
        <f>E364</f>
        <v>3500</v>
      </c>
      <c r="F363" s="377">
        <f t="shared" si="89"/>
        <v>3500</v>
      </c>
      <c r="G363" s="377">
        <f t="shared" si="89"/>
        <v>3500</v>
      </c>
    </row>
    <row r="364" spans="1:7" ht="45">
      <c r="A364" s="7" t="s">
        <v>54</v>
      </c>
      <c r="B364" s="7" t="s">
        <v>336</v>
      </c>
      <c r="C364" s="10">
        <v>240</v>
      </c>
      <c r="D364" s="4" t="s">
        <v>130</v>
      </c>
      <c r="E364" s="193">
        <v>3500</v>
      </c>
      <c r="F364" s="193">
        <v>3500</v>
      </c>
      <c r="G364" s="182">
        <v>3500</v>
      </c>
    </row>
    <row r="365" spans="1:7" ht="75">
      <c r="A365" s="7" t="s">
        <v>54</v>
      </c>
      <c r="B365" s="7" t="s">
        <v>163</v>
      </c>
      <c r="C365" s="10"/>
      <c r="D365" s="181" t="s">
        <v>619</v>
      </c>
      <c r="E365" s="183">
        <f>E366+E370</f>
        <v>1966212</v>
      </c>
      <c r="F365" s="183">
        <f t="shared" ref="F365:G365" si="90">F366+F370</f>
        <v>1966212</v>
      </c>
      <c r="G365" s="377">
        <f t="shared" si="90"/>
        <v>1966212</v>
      </c>
    </row>
    <row r="366" spans="1:7" ht="30">
      <c r="A366" s="7" t="s">
        <v>54</v>
      </c>
      <c r="B366" s="7" t="s">
        <v>164</v>
      </c>
      <c r="C366" s="10"/>
      <c r="D366" s="214" t="s">
        <v>530</v>
      </c>
      <c r="E366" s="187">
        <f>E367</f>
        <v>1956212</v>
      </c>
      <c r="F366" s="187">
        <f t="shared" ref="F366:G367" si="91">F367</f>
        <v>1956212</v>
      </c>
      <c r="G366" s="377">
        <f t="shared" si="91"/>
        <v>1956212</v>
      </c>
    </row>
    <row r="367" spans="1:7" ht="45">
      <c r="A367" s="7" t="s">
        <v>54</v>
      </c>
      <c r="B367" s="7" t="s">
        <v>211</v>
      </c>
      <c r="C367" s="10"/>
      <c r="D367" s="164" t="s">
        <v>528</v>
      </c>
      <c r="E367" s="186">
        <f>E368</f>
        <v>1956212</v>
      </c>
      <c r="F367" s="186">
        <f t="shared" si="91"/>
        <v>1956212</v>
      </c>
      <c r="G367" s="377">
        <f t="shared" si="91"/>
        <v>1956212</v>
      </c>
    </row>
    <row r="368" spans="1:7" ht="30">
      <c r="A368" s="7" t="s">
        <v>54</v>
      </c>
      <c r="B368" s="7" t="s">
        <v>337</v>
      </c>
      <c r="C368" s="10"/>
      <c r="D368" s="149" t="s">
        <v>529</v>
      </c>
      <c r="E368" s="176">
        <f>E369</f>
        <v>1956212</v>
      </c>
      <c r="F368" s="176">
        <f>F369</f>
        <v>1956212</v>
      </c>
      <c r="G368" s="76">
        <f>G369</f>
        <v>1956212</v>
      </c>
    </row>
    <row r="369" spans="1:7" ht="94.5" customHeight="1">
      <c r="A369" s="7" t="s">
        <v>54</v>
      </c>
      <c r="B369" s="7" t="s">
        <v>337</v>
      </c>
      <c r="C369" s="10">
        <v>610</v>
      </c>
      <c r="D369" s="145" t="s">
        <v>145</v>
      </c>
      <c r="E369" s="177">
        <v>1956212</v>
      </c>
      <c r="F369" s="177">
        <v>1956212</v>
      </c>
      <c r="G369" s="77">
        <v>1956212</v>
      </c>
    </row>
    <row r="370" spans="1:7" ht="45">
      <c r="A370" s="243" t="s">
        <v>580</v>
      </c>
      <c r="B370" s="243" t="s">
        <v>581</v>
      </c>
      <c r="C370" s="10"/>
      <c r="D370" s="254" t="s">
        <v>577</v>
      </c>
      <c r="E370" s="247">
        <f>E371</f>
        <v>10000</v>
      </c>
      <c r="F370" s="377">
        <f t="shared" ref="F370:G372" si="92">F371</f>
        <v>10000</v>
      </c>
      <c r="G370" s="377">
        <f t="shared" si="92"/>
        <v>10000</v>
      </c>
    </row>
    <row r="371" spans="1:7" s="73" customFormat="1" ht="45">
      <c r="A371" s="243" t="s">
        <v>54</v>
      </c>
      <c r="B371" s="243" t="s">
        <v>582</v>
      </c>
      <c r="C371" s="10"/>
      <c r="D371" s="254" t="s">
        <v>578</v>
      </c>
      <c r="E371" s="247">
        <f>E372</f>
        <v>10000</v>
      </c>
      <c r="F371" s="377">
        <f t="shared" si="92"/>
        <v>10000</v>
      </c>
      <c r="G371" s="377">
        <f t="shared" si="92"/>
        <v>10000</v>
      </c>
    </row>
    <row r="372" spans="1:7" s="73" customFormat="1">
      <c r="A372" s="243" t="s">
        <v>54</v>
      </c>
      <c r="B372" s="243" t="s">
        <v>583</v>
      </c>
      <c r="C372" s="10"/>
      <c r="D372" s="253" t="s">
        <v>579</v>
      </c>
      <c r="E372" s="247">
        <f>E373</f>
        <v>10000</v>
      </c>
      <c r="F372" s="377">
        <f t="shared" si="92"/>
        <v>10000</v>
      </c>
      <c r="G372" s="377">
        <f t="shared" si="92"/>
        <v>10000</v>
      </c>
    </row>
    <row r="373" spans="1:7">
      <c r="A373" s="243" t="s">
        <v>54</v>
      </c>
      <c r="B373" s="251" t="s">
        <v>583</v>
      </c>
      <c r="C373" s="10">
        <v>610</v>
      </c>
      <c r="D373" s="252" t="s">
        <v>145</v>
      </c>
      <c r="E373" s="247">
        <v>10000</v>
      </c>
      <c r="F373" s="247">
        <v>10000</v>
      </c>
      <c r="G373" s="247">
        <v>10000</v>
      </c>
    </row>
    <row r="374" spans="1:7" s="372" customFormat="1">
      <c r="A374" s="375" t="s">
        <v>93</v>
      </c>
      <c r="B374" s="375"/>
      <c r="C374" s="10"/>
      <c r="D374" s="201" t="s">
        <v>94</v>
      </c>
      <c r="E374" s="235">
        <f>E375</f>
        <v>6744618</v>
      </c>
      <c r="F374" s="235">
        <f t="shared" ref="F374:G374" si="93">F375</f>
        <v>6744618</v>
      </c>
      <c r="G374" s="377">
        <f t="shared" si="93"/>
        <v>6744618</v>
      </c>
    </row>
    <row r="375" spans="1:7" s="98" customFormat="1" ht="75">
      <c r="A375" s="375" t="s">
        <v>93</v>
      </c>
      <c r="B375" s="7" t="s">
        <v>153</v>
      </c>
      <c r="C375" s="6"/>
      <c r="D375" s="181" t="s">
        <v>620</v>
      </c>
      <c r="E375" s="183">
        <f>E376+E383</f>
        <v>6744618</v>
      </c>
      <c r="F375" s="183">
        <f t="shared" ref="F375:G375" si="94">F376+F383</f>
        <v>6744618</v>
      </c>
      <c r="G375" s="377">
        <f t="shared" si="94"/>
        <v>6744618</v>
      </c>
    </row>
    <row r="376" spans="1:7" s="98" customFormat="1" ht="60">
      <c r="A376" s="375" t="s">
        <v>93</v>
      </c>
      <c r="B376" s="7" t="s">
        <v>166</v>
      </c>
      <c r="C376" s="10"/>
      <c r="D376" s="181" t="s">
        <v>444</v>
      </c>
      <c r="E376" s="186">
        <f>E377</f>
        <v>87961</v>
      </c>
      <c r="F376" s="186">
        <f t="shared" ref="F376:G377" si="95">F377</f>
        <v>87961</v>
      </c>
      <c r="G376" s="377">
        <f t="shared" si="95"/>
        <v>87961</v>
      </c>
    </row>
    <row r="377" spans="1:7" s="112" customFormat="1" ht="30">
      <c r="A377" s="375" t="s">
        <v>93</v>
      </c>
      <c r="B377" s="7" t="s">
        <v>210</v>
      </c>
      <c r="C377" s="10"/>
      <c r="D377" s="24" t="s">
        <v>212</v>
      </c>
      <c r="E377" s="176">
        <f>E378</f>
        <v>87961</v>
      </c>
      <c r="F377" s="176">
        <f t="shared" si="95"/>
        <v>87961</v>
      </c>
      <c r="G377" s="377">
        <f t="shared" si="95"/>
        <v>87961</v>
      </c>
    </row>
    <row r="378" spans="1:7" s="112" customFormat="1" ht="30">
      <c r="A378" s="375" t="s">
        <v>93</v>
      </c>
      <c r="B378" s="7" t="s">
        <v>5</v>
      </c>
      <c r="C378" s="10"/>
      <c r="D378" s="4" t="s">
        <v>100</v>
      </c>
      <c r="E378" s="27">
        <f>E379</f>
        <v>87961</v>
      </c>
      <c r="F378" s="27">
        <f>F379</f>
        <v>87961</v>
      </c>
      <c r="G378" s="383">
        <f>G379</f>
        <v>87961</v>
      </c>
    </row>
    <row r="379" spans="1:7" s="112" customFormat="1">
      <c r="A379" s="375" t="s">
        <v>93</v>
      </c>
      <c r="B379" s="7" t="s">
        <v>5</v>
      </c>
      <c r="C379" s="10">
        <v>610</v>
      </c>
      <c r="D379" s="4" t="s">
        <v>145</v>
      </c>
      <c r="E379" s="27">
        <v>87961</v>
      </c>
      <c r="F379" s="27">
        <v>87961</v>
      </c>
      <c r="G379" s="77">
        <v>87961</v>
      </c>
    </row>
    <row r="380" spans="1:7" s="112" customFormat="1" ht="30">
      <c r="A380" s="375" t="s">
        <v>93</v>
      </c>
      <c r="B380" s="7" t="s">
        <v>400</v>
      </c>
      <c r="C380" s="10"/>
      <c r="D380" s="78" t="s">
        <v>402</v>
      </c>
      <c r="E380" s="27"/>
      <c r="F380" s="27"/>
      <c r="G380" s="67"/>
    </row>
    <row r="381" spans="1:7" s="112" customFormat="1" ht="30">
      <c r="A381" s="375" t="s">
        <v>93</v>
      </c>
      <c r="B381" s="7" t="s">
        <v>401</v>
      </c>
      <c r="C381" s="10"/>
      <c r="D381" s="4" t="s">
        <v>403</v>
      </c>
      <c r="E381" s="27"/>
      <c r="F381" s="27"/>
      <c r="G381" s="67"/>
    </row>
    <row r="382" spans="1:7">
      <c r="A382" s="375" t="s">
        <v>93</v>
      </c>
      <c r="B382" s="7" t="s">
        <v>401</v>
      </c>
      <c r="C382" s="10">
        <v>610</v>
      </c>
      <c r="D382" s="301" t="s">
        <v>145</v>
      </c>
      <c r="E382" s="177"/>
      <c r="F382" s="177"/>
      <c r="G382" s="215"/>
    </row>
    <row r="383" spans="1:7" s="285" customFormat="1">
      <c r="A383" s="7" t="s">
        <v>93</v>
      </c>
      <c r="B383" s="7" t="s">
        <v>167</v>
      </c>
      <c r="C383" s="10"/>
      <c r="D383" s="181" t="s">
        <v>34</v>
      </c>
      <c r="E383" s="187">
        <f>E384</f>
        <v>6656657</v>
      </c>
      <c r="F383" s="187">
        <f t="shared" ref="F383:G383" si="96">F384</f>
        <v>6656657</v>
      </c>
      <c r="G383" s="377">
        <f t="shared" si="96"/>
        <v>6656657</v>
      </c>
    </row>
    <row r="384" spans="1:7" s="285" customFormat="1" ht="30">
      <c r="A384" s="7" t="s">
        <v>93</v>
      </c>
      <c r="B384" s="7" t="s">
        <v>338</v>
      </c>
      <c r="C384" s="10"/>
      <c r="D384" s="181" t="s">
        <v>111</v>
      </c>
      <c r="E384" s="186">
        <f>E385+E386+E387</f>
        <v>6656657</v>
      </c>
      <c r="F384" s="186">
        <f t="shared" ref="F384:G384" si="97">F385+F386+F387</f>
        <v>6656657</v>
      </c>
      <c r="G384" s="377">
        <f t="shared" si="97"/>
        <v>6656657</v>
      </c>
    </row>
    <row r="385" spans="1:7" ht="96.75" customHeight="1">
      <c r="A385" s="7" t="s">
        <v>93</v>
      </c>
      <c r="B385" s="7" t="s">
        <v>338</v>
      </c>
      <c r="C385" s="10">
        <v>110</v>
      </c>
      <c r="D385" s="4" t="s">
        <v>165</v>
      </c>
      <c r="E385" s="176">
        <v>3541896</v>
      </c>
      <c r="F385" s="176">
        <v>3541896</v>
      </c>
      <c r="G385" s="76">
        <v>3541896</v>
      </c>
    </row>
    <row r="386" spans="1:7" s="111" customFormat="1" ht="60" customHeight="1">
      <c r="A386" s="100" t="s">
        <v>93</v>
      </c>
      <c r="B386" s="100" t="s">
        <v>338</v>
      </c>
      <c r="C386" s="103">
        <v>120</v>
      </c>
      <c r="D386" s="99" t="s">
        <v>129</v>
      </c>
      <c r="E386" s="101">
        <v>2156751</v>
      </c>
      <c r="F386" s="101">
        <v>2156751</v>
      </c>
      <c r="G386" s="102">
        <v>2156751</v>
      </c>
    </row>
    <row r="387" spans="1:7" s="111" customFormat="1" ht="79.5" customHeight="1">
      <c r="A387" s="7" t="s">
        <v>93</v>
      </c>
      <c r="B387" s="7" t="s">
        <v>338</v>
      </c>
      <c r="C387" s="35">
        <v>240</v>
      </c>
      <c r="D387" s="4" t="s">
        <v>130</v>
      </c>
      <c r="E387" s="177">
        <v>958010</v>
      </c>
      <c r="F387" s="177">
        <v>958010</v>
      </c>
      <c r="G387" s="77">
        <v>958010</v>
      </c>
    </row>
    <row r="388" spans="1:7" s="223" customFormat="1" ht="79.5" customHeight="1">
      <c r="A388" s="11" t="s">
        <v>81</v>
      </c>
      <c r="B388" s="11"/>
      <c r="C388" s="12"/>
      <c r="D388" s="198" t="s">
        <v>124</v>
      </c>
      <c r="E388" s="395">
        <f>E389+E426</f>
        <v>22446826</v>
      </c>
      <c r="F388" s="395">
        <f t="shared" ref="F388:G388" si="98">F389+F426</f>
        <v>19087157</v>
      </c>
      <c r="G388" s="395">
        <f t="shared" si="98"/>
        <v>19109818</v>
      </c>
    </row>
    <row r="389" spans="1:7" s="223" customFormat="1" ht="79.5" customHeight="1">
      <c r="A389" s="7" t="s">
        <v>82</v>
      </c>
      <c r="B389" s="7"/>
      <c r="C389" s="10"/>
      <c r="D389" s="4" t="s">
        <v>83</v>
      </c>
      <c r="E389" s="193">
        <f>E390</f>
        <v>20579978</v>
      </c>
      <c r="F389" s="193">
        <f t="shared" ref="F389:G389" si="99">F390</f>
        <v>17220309</v>
      </c>
      <c r="G389" s="391">
        <f t="shared" si="99"/>
        <v>17242970</v>
      </c>
    </row>
    <row r="390" spans="1:7" s="73" customFormat="1" ht="75">
      <c r="A390" s="7" t="s">
        <v>82</v>
      </c>
      <c r="B390" s="7" t="s">
        <v>156</v>
      </c>
      <c r="C390" s="10"/>
      <c r="D390" s="181" t="s">
        <v>616</v>
      </c>
      <c r="E390" s="195">
        <f>E391+E407</f>
        <v>20579978</v>
      </c>
      <c r="F390" s="195">
        <f t="shared" ref="F390:G390" si="100">F391+F407</f>
        <v>17220309</v>
      </c>
      <c r="G390" s="391">
        <f t="shared" si="100"/>
        <v>17242970</v>
      </c>
    </row>
    <row r="391" spans="1:7" s="73" customFormat="1" ht="30">
      <c r="A391" s="7" t="s">
        <v>82</v>
      </c>
      <c r="B391" s="7" t="s">
        <v>168</v>
      </c>
      <c r="C391" s="10"/>
      <c r="D391" s="181" t="s">
        <v>84</v>
      </c>
      <c r="E391" s="195">
        <f>E392+E397+E400</f>
        <v>8114549</v>
      </c>
      <c r="F391" s="195">
        <f t="shared" ref="F391:G391" si="101">F392+F397+F400</f>
        <v>6981080</v>
      </c>
      <c r="G391" s="377">
        <f t="shared" si="101"/>
        <v>7037241</v>
      </c>
    </row>
    <row r="392" spans="1:7" s="73" customFormat="1" ht="60">
      <c r="A392" s="7" t="s">
        <v>82</v>
      </c>
      <c r="B392" s="7" t="s">
        <v>213</v>
      </c>
      <c r="C392" s="10"/>
      <c r="D392" s="20" t="s">
        <v>418</v>
      </c>
      <c r="E392" s="195">
        <f t="shared" ref="E392:G393" si="102">E393</f>
        <v>8012699</v>
      </c>
      <c r="F392" s="196">
        <f t="shared" si="102"/>
        <v>6879230</v>
      </c>
      <c r="G392" s="197">
        <f t="shared" si="102"/>
        <v>6935391</v>
      </c>
    </row>
    <row r="393" spans="1:7" s="73" customFormat="1">
      <c r="A393" s="7" t="s">
        <v>82</v>
      </c>
      <c r="B393" s="7" t="s">
        <v>339</v>
      </c>
      <c r="C393" s="10"/>
      <c r="D393" s="4" t="s">
        <v>85</v>
      </c>
      <c r="E393" s="176">
        <f t="shared" si="102"/>
        <v>8012699</v>
      </c>
      <c r="F393" s="176">
        <f t="shared" si="102"/>
        <v>6879230</v>
      </c>
      <c r="G393" s="76">
        <f t="shared" si="102"/>
        <v>6935391</v>
      </c>
    </row>
    <row r="394" spans="1:7">
      <c r="A394" s="7" t="s">
        <v>82</v>
      </c>
      <c r="B394" s="7" t="s">
        <v>339</v>
      </c>
      <c r="C394" s="10">
        <v>610</v>
      </c>
      <c r="D394" s="8" t="s">
        <v>145</v>
      </c>
      <c r="E394" s="27">
        <v>8012699</v>
      </c>
      <c r="F394" s="27">
        <v>6879230</v>
      </c>
      <c r="G394" s="33">
        <v>6935391</v>
      </c>
    </row>
    <row r="395" spans="1:7" ht="60">
      <c r="A395" s="7" t="s">
        <v>82</v>
      </c>
      <c r="B395" s="7" t="s">
        <v>404</v>
      </c>
      <c r="C395" s="55"/>
      <c r="D395" s="162" t="s">
        <v>570</v>
      </c>
      <c r="E395" s="56"/>
      <c r="F395" s="27"/>
      <c r="G395" s="33"/>
    </row>
    <row r="396" spans="1:7">
      <c r="A396" s="7" t="s">
        <v>82</v>
      </c>
      <c r="B396" s="7" t="s">
        <v>404</v>
      </c>
      <c r="C396" s="55">
        <v>610</v>
      </c>
      <c r="D396" s="8" t="s">
        <v>145</v>
      </c>
      <c r="E396" s="166"/>
      <c r="F396" s="177"/>
      <c r="G396" s="77"/>
    </row>
    <row r="397" spans="1:7" s="223" customFormat="1" ht="30">
      <c r="A397" s="7" t="s">
        <v>82</v>
      </c>
      <c r="B397" s="7" t="s">
        <v>214</v>
      </c>
      <c r="C397" s="10"/>
      <c r="D397" s="25" t="s">
        <v>215</v>
      </c>
      <c r="E397" s="377">
        <f>E398</f>
        <v>100000</v>
      </c>
      <c r="F397" s="377">
        <f t="shared" ref="F397:G398" si="103">F398</f>
        <v>100000</v>
      </c>
      <c r="G397" s="377">
        <f t="shared" si="103"/>
        <v>100000</v>
      </c>
    </row>
    <row r="398" spans="1:7" s="245" customFormat="1">
      <c r="A398" s="284" t="s">
        <v>82</v>
      </c>
      <c r="B398" s="284" t="s">
        <v>592</v>
      </c>
      <c r="C398" s="10"/>
      <c r="D398" s="181" t="s">
        <v>593</v>
      </c>
      <c r="E398" s="377">
        <f>E399</f>
        <v>100000</v>
      </c>
      <c r="F398" s="377">
        <f t="shared" si="103"/>
        <v>100000</v>
      </c>
      <c r="G398" s="377">
        <f t="shared" si="103"/>
        <v>100000</v>
      </c>
    </row>
    <row r="399" spans="1:7" s="245" customFormat="1">
      <c r="A399" s="290" t="s">
        <v>82</v>
      </c>
      <c r="B399" s="290" t="s">
        <v>592</v>
      </c>
      <c r="C399" s="10">
        <v>610</v>
      </c>
      <c r="D399" s="294" t="s">
        <v>145</v>
      </c>
      <c r="E399" s="176">
        <v>100000</v>
      </c>
      <c r="F399" s="176">
        <v>100000</v>
      </c>
      <c r="G399" s="217">
        <v>100000</v>
      </c>
    </row>
    <row r="400" spans="1:7" s="245" customFormat="1" ht="30">
      <c r="A400" s="7" t="s">
        <v>82</v>
      </c>
      <c r="B400" s="7" t="s">
        <v>476</v>
      </c>
      <c r="C400" s="35"/>
      <c r="D400" s="4" t="s">
        <v>13</v>
      </c>
      <c r="E400" s="42">
        <f>E401+E403</f>
        <v>1850</v>
      </c>
      <c r="F400" s="376">
        <f t="shared" ref="F400:G400" si="104">F401+F403</f>
        <v>1850</v>
      </c>
      <c r="G400" s="376">
        <f t="shared" si="104"/>
        <v>1850</v>
      </c>
    </row>
    <row r="401" spans="1:7" s="245" customFormat="1" ht="75">
      <c r="A401" s="7" t="s">
        <v>82</v>
      </c>
      <c r="B401" s="146" t="s">
        <v>533</v>
      </c>
      <c r="C401" s="36"/>
      <c r="D401" s="232" t="s">
        <v>555</v>
      </c>
      <c r="E401" s="42">
        <f>E402</f>
        <v>700</v>
      </c>
      <c r="F401" s="42">
        <f>F402</f>
        <v>700</v>
      </c>
      <c r="G401" s="33">
        <f>G402</f>
        <v>700</v>
      </c>
    </row>
    <row r="402" spans="1:7" s="245" customFormat="1">
      <c r="A402" s="7" t="s">
        <v>82</v>
      </c>
      <c r="B402" s="146" t="s">
        <v>533</v>
      </c>
      <c r="C402" s="36">
        <v>610</v>
      </c>
      <c r="D402" s="16" t="s">
        <v>145</v>
      </c>
      <c r="E402" s="42">
        <v>700</v>
      </c>
      <c r="F402" s="42">
        <v>700</v>
      </c>
      <c r="G402" s="33">
        <v>700</v>
      </c>
    </row>
    <row r="403" spans="1:7" s="223" customFormat="1" ht="89.25" customHeight="1">
      <c r="A403" s="7" t="s">
        <v>82</v>
      </c>
      <c r="B403" s="146" t="s">
        <v>534</v>
      </c>
      <c r="C403" s="36"/>
      <c r="D403" s="232" t="s">
        <v>556</v>
      </c>
      <c r="E403" s="42">
        <f>E404</f>
        <v>1150</v>
      </c>
      <c r="F403" s="42">
        <f>F404</f>
        <v>1150</v>
      </c>
      <c r="G403" s="33">
        <f>G404</f>
        <v>1150</v>
      </c>
    </row>
    <row r="404" spans="1:7" s="73" customFormat="1">
      <c r="A404" s="7" t="s">
        <v>82</v>
      </c>
      <c r="B404" s="146" t="s">
        <v>534</v>
      </c>
      <c r="C404" s="36">
        <v>610</v>
      </c>
      <c r="D404" s="16" t="s">
        <v>145</v>
      </c>
      <c r="E404" s="42">
        <v>1150</v>
      </c>
      <c r="F404" s="42">
        <v>1150</v>
      </c>
      <c r="G404" s="33">
        <v>1150</v>
      </c>
    </row>
    <row r="405" spans="1:7" s="73" customFormat="1" ht="45">
      <c r="A405" s="7" t="s">
        <v>82</v>
      </c>
      <c r="B405" s="7" t="s">
        <v>477</v>
      </c>
      <c r="C405" s="69"/>
      <c r="D405" s="162" t="s">
        <v>571</v>
      </c>
      <c r="E405" s="56"/>
      <c r="F405" s="27"/>
      <c r="G405" s="33"/>
    </row>
    <row r="406" spans="1:7" s="142" customFormat="1">
      <c r="A406" s="7" t="s">
        <v>82</v>
      </c>
      <c r="B406" s="7" t="s">
        <v>477</v>
      </c>
      <c r="C406" s="69">
        <v>610</v>
      </c>
      <c r="D406" s="16" t="s">
        <v>145</v>
      </c>
      <c r="E406" s="56"/>
      <c r="F406" s="27"/>
      <c r="G406" s="394"/>
    </row>
    <row r="407" spans="1:7" s="142" customFormat="1" ht="60">
      <c r="A407" s="7" t="s">
        <v>82</v>
      </c>
      <c r="B407" s="7" t="s">
        <v>169</v>
      </c>
      <c r="C407" s="239"/>
      <c r="D407" s="201" t="s">
        <v>445</v>
      </c>
      <c r="E407" s="211">
        <f>E408+E413</f>
        <v>12465429</v>
      </c>
      <c r="F407" s="211">
        <f t="shared" ref="F407:G407" si="105">F408+F413</f>
        <v>10239229</v>
      </c>
      <c r="G407" s="391">
        <f t="shared" si="105"/>
        <v>10205729</v>
      </c>
    </row>
    <row r="408" spans="1:7" ht="79.5" customHeight="1">
      <c r="A408" s="7" t="s">
        <v>82</v>
      </c>
      <c r="B408" s="7" t="s">
        <v>216</v>
      </c>
      <c r="C408" s="10"/>
      <c r="D408" s="20" t="s">
        <v>217</v>
      </c>
      <c r="E408" s="176">
        <f t="shared" ref="E408:G409" si="106">E409</f>
        <v>12155679</v>
      </c>
      <c r="F408" s="176">
        <f t="shared" si="106"/>
        <v>10155679</v>
      </c>
      <c r="G408" s="217">
        <f t="shared" si="106"/>
        <v>10155679</v>
      </c>
    </row>
    <row r="409" spans="1:7" ht="30">
      <c r="A409" s="7" t="s">
        <v>82</v>
      </c>
      <c r="B409" s="7" t="s">
        <v>340</v>
      </c>
      <c r="C409" s="10"/>
      <c r="D409" s="4" t="s">
        <v>86</v>
      </c>
      <c r="E409" s="27">
        <f t="shared" si="106"/>
        <v>12155679</v>
      </c>
      <c r="F409" s="27">
        <f t="shared" si="106"/>
        <v>10155679</v>
      </c>
      <c r="G409" s="76">
        <f t="shared" si="106"/>
        <v>10155679</v>
      </c>
    </row>
    <row r="410" spans="1:7">
      <c r="A410" s="7" t="s">
        <v>82</v>
      </c>
      <c r="B410" s="7" t="s">
        <v>340</v>
      </c>
      <c r="C410" s="10">
        <v>610</v>
      </c>
      <c r="D410" s="4" t="s">
        <v>145</v>
      </c>
      <c r="E410" s="27">
        <v>12155679</v>
      </c>
      <c r="F410" s="256">
        <v>10155679</v>
      </c>
      <c r="G410" s="256">
        <v>10155679</v>
      </c>
    </row>
    <row r="411" spans="1:7" s="300" customFormat="1" ht="60">
      <c r="A411" s="7" t="s">
        <v>82</v>
      </c>
      <c r="B411" s="7" t="s">
        <v>405</v>
      </c>
      <c r="C411" s="10"/>
      <c r="D411" s="162" t="s">
        <v>572</v>
      </c>
      <c r="E411" s="27"/>
      <c r="F411" s="27"/>
      <c r="G411" s="33"/>
    </row>
    <row r="412" spans="1:7" s="300" customFormat="1">
      <c r="A412" s="7" t="s">
        <v>82</v>
      </c>
      <c r="B412" s="7" t="s">
        <v>405</v>
      </c>
      <c r="C412" s="10">
        <v>610</v>
      </c>
      <c r="D412" s="136" t="s">
        <v>145</v>
      </c>
      <c r="E412" s="177"/>
      <c r="F412" s="177"/>
      <c r="G412" s="77"/>
    </row>
    <row r="413" spans="1:7" s="73" customFormat="1" ht="93" customHeight="1">
      <c r="A413" s="7" t="s">
        <v>82</v>
      </c>
      <c r="B413" s="7" t="s">
        <v>478</v>
      </c>
      <c r="C413" s="35"/>
      <c r="D413" s="52" t="s">
        <v>6</v>
      </c>
      <c r="E413" s="183">
        <f>E414+E416+E418+E420+E422</f>
        <v>309750</v>
      </c>
      <c r="F413" s="183">
        <f t="shared" ref="F413:G413" si="107">F414+F416+F418+F420+F422</f>
        <v>83550</v>
      </c>
      <c r="G413" s="391">
        <f t="shared" si="107"/>
        <v>50050</v>
      </c>
    </row>
    <row r="414" spans="1:7" s="73" customFormat="1" ht="75">
      <c r="A414" s="7" t="s">
        <v>82</v>
      </c>
      <c r="B414" s="7" t="s">
        <v>479</v>
      </c>
      <c r="C414" s="35"/>
      <c r="D414" s="40" t="s">
        <v>14</v>
      </c>
      <c r="E414" s="186">
        <f>E415</f>
        <v>100000</v>
      </c>
      <c r="F414" s="46">
        <f>F415</f>
        <v>81700</v>
      </c>
      <c r="G414" s="213">
        <f>G415</f>
        <v>48200</v>
      </c>
    </row>
    <row r="415" spans="1:7" ht="84" customHeight="1">
      <c r="A415" s="7" t="s">
        <v>82</v>
      </c>
      <c r="B415" s="7" t="s">
        <v>479</v>
      </c>
      <c r="C415" s="35">
        <v>610</v>
      </c>
      <c r="D415" s="16" t="s">
        <v>145</v>
      </c>
      <c r="E415" s="176">
        <v>100000</v>
      </c>
      <c r="F415" s="176">
        <v>81700</v>
      </c>
      <c r="G415" s="76">
        <v>48200</v>
      </c>
    </row>
    <row r="416" spans="1:7" ht="75">
      <c r="A416" s="7" t="s">
        <v>82</v>
      </c>
      <c r="B416" s="146" t="s">
        <v>535</v>
      </c>
      <c r="C416" s="35"/>
      <c r="D416" s="232" t="s">
        <v>555</v>
      </c>
      <c r="E416" s="42">
        <f>E417</f>
        <v>700</v>
      </c>
      <c r="F416" s="42">
        <f>F417</f>
        <v>700</v>
      </c>
      <c r="G416" s="33">
        <f>G417</f>
        <v>700</v>
      </c>
    </row>
    <row r="417" spans="1:7" s="104" customFormat="1">
      <c r="A417" s="7" t="s">
        <v>82</v>
      </c>
      <c r="B417" s="146" t="s">
        <v>535</v>
      </c>
      <c r="C417" s="35">
        <v>610</v>
      </c>
      <c r="D417" s="4" t="s">
        <v>145</v>
      </c>
      <c r="E417" s="42">
        <v>700</v>
      </c>
      <c r="F417" s="42">
        <v>700</v>
      </c>
      <c r="G417" s="33">
        <v>700</v>
      </c>
    </row>
    <row r="418" spans="1:7" s="104" customFormat="1" ht="60">
      <c r="A418" s="7" t="s">
        <v>82</v>
      </c>
      <c r="B418" s="146" t="s">
        <v>536</v>
      </c>
      <c r="C418" s="35"/>
      <c r="D418" s="232" t="s">
        <v>557</v>
      </c>
      <c r="E418" s="42">
        <f>E419</f>
        <v>1150</v>
      </c>
      <c r="F418" s="42">
        <f>F419</f>
        <v>1150</v>
      </c>
      <c r="G418" s="33">
        <f>G419</f>
        <v>1150</v>
      </c>
    </row>
    <row r="419" spans="1:7" s="104" customFormat="1">
      <c r="A419" s="7" t="s">
        <v>82</v>
      </c>
      <c r="B419" s="146" t="s">
        <v>536</v>
      </c>
      <c r="C419" s="35">
        <v>610</v>
      </c>
      <c r="D419" s="259" t="s">
        <v>145</v>
      </c>
      <c r="E419" s="42">
        <v>1150</v>
      </c>
      <c r="F419" s="42">
        <v>1150</v>
      </c>
      <c r="G419" s="33">
        <v>1150</v>
      </c>
    </row>
    <row r="420" spans="1:7" ht="93.6" customHeight="1">
      <c r="A420" s="243" t="s">
        <v>82</v>
      </c>
      <c r="B420" s="243" t="s">
        <v>585</v>
      </c>
      <c r="C420" s="261"/>
      <c r="D420" s="390" t="s">
        <v>584</v>
      </c>
      <c r="E420" s="263">
        <f>E421</f>
        <v>161900</v>
      </c>
      <c r="F420" s="260">
        <v>0</v>
      </c>
      <c r="G420" s="262">
        <v>0</v>
      </c>
    </row>
    <row r="421" spans="1:7">
      <c r="A421" s="258" t="s">
        <v>82</v>
      </c>
      <c r="B421" s="264" t="s">
        <v>585</v>
      </c>
      <c r="C421" s="261">
        <v>610</v>
      </c>
      <c r="D421" s="259" t="s">
        <v>145</v>
      </c>
      <c r="E421" s="263">
        <v>161900</v>
      </c>
      <c r="F421" s="260">
        <v>0</v>
      </c>
      <c r="G421" s="262">
        <v>0</v>
      </c>
    </row>
    <row r="422" spans="1:7" s="372" customFormat="1" ht="90">
      <c r="A422" s="375" t="s">
        <v>82</v>
      </c>
      <c r="B422" s="388" t="s">
        <v>660</v>
      </c>
      <c r="C422" s="393"/>
      <c r="D422" s="390" t="s">
        <v>661</v>
      </c>
      <c r="E422" s="385">
        <f>E423</f>
        <v>46000</v>
      </c>
      <c r="F422" s="379">
        <f>F423</f>
        <v>0</v>
      </c>
      <c r="G422" s="380">
        <v>0</v>
      </c>
    </row>
    <row r="423" spans="1:7" s="372" customFormat="1">
      <c r="A423" s="375" t="s">
        <v>82</v>
      </c>
      <c r="B423" s="388" t="s">
        <v>660</v>
      </c>
      <c r="C423" s="393">
        <v>610</v>
      </c>
      <c r="D423" s="389" t="s">
        <v>145</v>
      </c>
      <c r="E423" s="385">
        <v>46000</v>
      </c>
      <c r="F423" s="379">
        <v>0</v>
      </c>
      <c r="G423" s="380">
        <v>0</v>
      </c>
    </row>
    <row r="424" spans="1:7" ht="57.75" customHeight="1">
      <c r="A424" s="7" t="s">
        <v>82</v>
      </c>
      <c r="B424" s="146" t="s">
        <v>539</v>
      </c>
      <c r="C424" s="68"/>
      <c r="D424" s="162" t="s">
        <v>571</v>
      </c>
      <c r="E424" s="27"/>
      <c r="F424" s="27"/>
      <c r="G424" s="33"/>
    </row>
    <row r="425" spans="1:7" s="73" customFormat="1">
      <c r="A425" s="7" t="s">
        <v>82</v>
      </c>
      <c r="B425" s="146" t="s">
        <v>539</v>
      </c>
      <c r="C425" s="68">
        <v>610</v>
      </c>
      <c r="D425" s="4" t="s">
        <v>145</v>
      </c>
      <c r="E425" s="177"/>
      <c r="F425" s="177"/>
      <c r="G425" s="77"/>
    </row>
    <row r="426" spans="1:7" s="73" customFormat="1" ht="30">
      <c r="A426" s="7" t="s">
        <v>87</v>
      </c>
      <c r="B426" s="7"/>
      <c r="C426" s="10"/>
      <c r="D426" s="181" t="s">
        <v>125</v>
      </c>
      <c r="E426" s="391">
        <f>E427</f>
        <v>1866848</v>
      </c>
      <c r="F426" s="391">
        <f t="shared" ref="F426:G428" si="108">F427</f>
        <v>1866848</v>
      </c>
      <c r="G426" s="391">
        <f t="shared" si="108"/>
        <v>1866848</v>
      </c>
    </row>
    <row r="427" spans="1:7" s="73" customFormat="1" ht="75">
      <c r="A427" s="7" t="s">
        <v>87</v>
      </c>
      <c r="B427" s="7" t="s">
        <v>156</v>
      </c>
      <c r="C427" s="10"/>
      <c r="D427" s="181" t="s">
        <v>621</v>
      </c>
      <c r="E427" s="391">
        <f>E428</f>
        <v>1866848</v>
      </c>
      <c r="F427" s="391">
        <f t="shared" si="108"/>
        <v>1866848</v>
      </c>
      <c r="G427" s="391">
        <f t="shared" si="108"/>
        <v>1866848</v>
      </c>
    </row>
    <row r="428" spans="1:7" s="73" customFormat="1">
      <c r="A428" s="7" t="s">
        <v>87</v>
      </c>
      <c r="B428" s="7" t="s">
        <v>170</v>
      </c>
      <c r="C428" s="10"/>
      <c r="D428" s="181" t="s">
        <v>34</v>
      </c>
      <c r="E428" s="391">
        <f>E429</f>
        <v>1866848</v>
      </c>
      <c r="F428" s="391">
        <f t="shared" si="108"/>
        <v>1866848</v>
      </c>
      <c r="G428" s="391">
        <f t="shared" si="108"/>
        <v>1866848</v>
      </c>
    </row>
    <row r="429" spans="1:7" s="73" customFormat="1" ht="30">
      <c r="A429" s="7" t="s">
        <v>87</v>
      </c>
      <c r="B429" s="7" t="s">
        <v>341</v>
      </c>
      <c r="C429" s="10"/>
      <c r="D429" s="181" t="s">
        <v>112</v>
      </c>
      <c r="E429" s="391">
        <f>E430+E431+E432</f>
        <v>1866848</v>
      </c>
      <c r="F429" s="391">
        <f t="shared" ref="F429:G429" si="109">F430+F431+F432</f>
        <v>1866848</v>
      </c>
      <c r="G429" s="391">
        <f t="shared" si="109"/>
        <v>1866848</v>
      </c>
    </row>
    <row r="430" spans="1:7" s="293" customFormat="1" ht="30">
      <c r="A430" s="7" t="s">
        <v>87</v>
      </c>
      <c r="B430" s="7" t="s">
        <v>341</v>
      </c>
      <c r="C430" s="10">
        <v>110</v>
      </c>
      <c r="D430" s="4" t="s">
        <v>165</v>
      </c>
      <c r="E430" s="176">
        <v>1437414</v>
      </c>
      <c r="F430" s="176">
        <v>1437414</v>
      </c>
      <c r="G430" s="76">
        <v>1437414</v>
      </c>
    </row>
    <row r="431" spans="1:7" s="293" customFormat="1" ht="30">
      <c r="A431" s="108" t="s">
        <v>87</v>
      </c>
      <c r="B431" s="108" t="s">
        <v>341</v>
      </c>
      <c r="C431" s="10">
        <v>120</v>
      </c>
      <c r="D431" s="145" t="s">
        <v>129</v>
      </c>
      <c r="E431" s="109">
        <v>369340</v>
      </c>
      <c r="F431" s="109">
        <v>369340</v>
      </c>
      <c r="G431" s="110">
        <v>369340</v>
      </c>
    </row>
    <row r="432" spans="1:7" s="293" customFormat="1" ht="45">
      <c r="A432" s="7" t="s">
        <v>87</v>
      </c>
      <c r="B432" s="7" t="s">
        <v>341</v>
      </c>
      <c r="C432" s="10">
        <v>240</v>
      </c>
      <c r="D432" s="4" t="s">
        <v>130</v>
      </c>
      <c r="E432" s="177">
        <v>60094</v>
      </c>
      <c r="F432" s="177">
        <v>60094</v>
      </c>
      <c r="G432" s="77">
        <v>60094</v>
      </c>
    </row>
    <row r="433" spans="1:7" ht="75.75" customHeight="1">
      <c r="A433" s="11" t="s">
        <v>56</v>
      </c>
      <c r="B433" s="11"/>
      <c r="C433" s="12"/>
      <c r="D433" s="198" t="s">
        <v>57</v>
      </c>
      <c r="E433" s="395">
        <f>E434+E440+E485</f>
        <v>8860200</v>
      </c>
      <c r="F433" s="395">
        <f t="shared" ref="F433:G433" si="110">F434+F440+F485</f>
        <v>11884380</v>
      </c>
      <c r="G433" s="395">
        <f t="shared" si="110"/>
        <v>11884380</v>
      </c>
    </row>
    <row r="434" spans="1:7">
      <c r="A434" s="7" t="s">
        <v>58</v>
      </c>
      <c r="B434" s="7"/>
      <c r="C434" s="10"/>
      <c r="D434" s="181" t="s">
        <v>59</v>
      </c>
      <c r="E434" s="391">
        <f t="shared" ref="E434:G438" si="111">E435</f>
        <v>351000</v>
      </c>
      <c r="F434" s="391">
        <f t="shared" si="111"/>
        <v>351000</v>
      </c>
      <c r="G434" s="391">
        <f t="shared" si="111"/>
        <v>351000</v>
      </c>
    </row>
    <row r="435" spans="1:7" ht="90">
      <c r="A435" s="7" t="s">
        <v>58</v>
      </c>
      <c r="B435" s="7" t="s">
        <v>171</v>
      </c>
      <c r="C435" s="10"/>
      <c r="D435" s="181" t="s">
        <v>622</v>
      </c>
      <c r="E435" s="391">
        <f t="shared" si="111"/>
        <v>351000</v>
      </c>
      <c r="F435" s="391">
        <f t="shared" si="111"/>
        <v>351000</v>
      </c>
      <c r="G435" s="391">
        <f t="shared" si="111"/>
        <v>351000</v>
      </c>
    </row>
    <row r="436" spans="1:7" s="289" customFormat="1" ht="30">
      <c r="A436" s="7" t="s">
        <v>58</v>
      </c>
      <c r="B436" s="7" t="s">
        <v>172</v>
      </c>
      <c r="C436" s="10"/>
      <c r="D436" s="181" t="s">
        <v>60</v>
      </c>
      <c r="E436" s="391">
        <f t="shared" si="111"/>
        <v>351000</v>
      </c>
      <c r="F436" s="391">
        <f t="shared" si="111"/>
        <v>351000</v>
      </c>
      <c r="G436" s="391">
        <f t="shared" si="111"/>
        <v>351000</v>
      </c>
    </row>
    <row r="437" spans="1:7" s="289" customFormat="1" ht="60">
      <c r="A437" s="7" t="s">
        <v>58</v>
      </c>
      <c r="B437" s="7" t="s">
        <v>218</v>
      </c>
      <c r="C437" s="10"/>
      <c r="D437" s="181" t="s">
        <v>467</v>
      </c>
      <c r="E437" s="391">
        <f t="shared" si="111"/>
        <v>351000</v>
      </c>
      <c r="F437" s="391">
        <f t="shared" si="111"/>
        <v>351000</v>
      </c>
      <c r="G437" s="391">
        <f t="shared" si="111"/>
        <v>351000</v>
      </c>
    </row>
    <row r="438" spans="1:7" ht="45">
      <c r="A438" s="7" t="s">
        <v>58</v>
      </c>
      <c r="B438" s="7" t="s">
        <v>342</v>
      </c>
      <c r="C438" s="10"/>
      <c r="D438" s="181" t="s">
        <v>466</v>
      </c>
      <c r="E438" s="391">
        <f t="shared" si="111"/>
        <v>351000</v>
      </c>
      <c r="F438" s="391">
        <f t="shared" si="111"/>
        <v>351000</v>
      </c>
      <c r="G438" s="391">
        <f t="shared" si="111"/>
        <v>351000</v>
      </c>
    </row>
    <row r="439" spans="1:7" ht="30">
      <c r="A439" s="7" t="s">
        <v>58</v>
      </c>
      <c r="B439" s="7" t="s">
        <v>342</v>
      </c>
      <c r="C439" s="10">
        <v>310</v>
      </c>
      <c r="D439" s="4" t="s">
        <v>173</v>
      </c>
      <c r="E439" s="193">
        <v>351000</v>
      </c>
      <c r="F439" s="193">
        <v>351000</v>
      </c>
      <c r="G439" s="182">
        <v>351000</v>
      </c>
    </row>
    <row r="440" spans="1:7">
      <c r="A440" s="7" t="s">
        <v>61</v>
      </c>
      <c r="B440" s="7"/>
      <c r="C440" s="10"/>
      <c r="D440" s="181" t="s">
        <v>62</v>
      </c>
      <c r="E440" s="195">
        <f>E441+E480</f>
        <v>2533000</v>
      </c>
      <c r="F440" s="195">
        <f t="shared" ref="F440:G440" si="112">F441+F480</f>
        <v>2533000</v>
      </c>
      <c r="G440" s="195">
        <f t="shared" si="112"/>
        <v>2533000</v>
      </c>
    </row>
    <row r="441" spans="1:7" ht="90">
      <c r="A441" s="7" t="s">
        <v>61</v>
      </c>
      <c r="B441" s="7" t="s">
        <v>171</v>
      </c>
      <c r="C441" s="10"/>
      <c r="D441" s="320" t="s">
        <v>622</v>
      </c>
      <c r="E441" s="193">
        <f>E442+E455+E461</f>
        <v>1561000</v>
      </c>
      <c r="F441" s="193">
        <f t="shared" ref="F441:G441" si="113">F442+F455+F461</f>
        <v>1561000</v>
      </c>
      <c r="G441" s="391">
        <f t="shared" si="113"/>
        <v>1561000</v>
      </c>
    </row>
    <row r="442" spans="1:7" ht="30">
      <c r="A442" s="7" t="s">
        <v>61</v>
      </c>
      <c r="B442" s="7" t="s">
        <v>174</v>
      </c>
      <c r="C442" s="10"/>
      <c r="D442" s="181" t="s">
        <v>63</v>
      </c>
      <c r="E442" s="391">
        <f>E443+E450</f>
        <v>223000</v>
      </c>
      <c r="F442" s="391">
        <f t="shared" ref="F442:G442" si="114">F443+F450</f>
        <v>223000</v>
      </c>
      <c r="G442" s="391">
        <f t="shared" si="114"/>
        <v>223000</v>
      </c>
    </row>
    <row r="443" spans="1:7" ht="30">
      <c r="A443" s="7" t="s">
        <v>61</v>
      </c>
      <c r="B443" s="7" t="s">
        <v>219</v>
      </c>
      <c r="C443" s="10"/>
      <c r="D443" s="20" t="s">
        <v>531</v>
      </c>
      <c r="E443" s="391">
        <f>E444+E446+E448</f>
        <v>148000</v>
      </c>
      <c r="F443" s="391">
        <f t="shared" ref="F443:G443" si="115">F444+F446+F448</f>
        <v>148000</v>
      </c>
      <c r="G443" s="391">
        <f t="shared" si="115"/>
        <v>148000</v>
      </c>
    </row>
    <row r="444" spans="1:7" ht="45">
      <c r="A444" s="7" t="s">
        <v>61</v>
      </c>
      <c r="B444" s="7" t="s">
        <v>343</v>
      </c>
      <c r="C444" s="10"/>
      <c r="D444" s="4" t="s">
        <v>122</v>
      </c>
      <c r="E444" s="176">
        <f>E445</f>
        <v>53000</v>
      </c>
      <c r="F444" s="176">
        <f>F445</f>
        <v>53000</v>
      </c>
      <c r="G444" s="76">
        <f>G445</f>
        <v>53000</v>
      </c>
    </row>
    <row r="445" spans="1:7" ht="45">
      <c r="A445" s="7" t="s">
        <v>61</v>
      </c>
      <c r="B445" s="7" t="s">
        <v>343</v>
      </c>
      <c r="C445" s="10">
        <v>240</v>
      </c>
      <c r="D445" s="4" t="s">
        <v>130</v>
      </c>
      <c r="E445" s="27">
        <v>53000</v>
      </c>
      <c r="F445" s="27">
        <v>53000</v>
      </c>
      <c r="G445" s="33">
        <v>53000</v>
      </c>
    </row>
    <row r="446" spans="1:7">
      <c r="A446" s="7" t="s">
        <v>61</v>
      </c>
      <c r="B446" s="7" t="s">
        <v>344</v>
      </c>
      <c r="C446" s="10"/>
      <c r="D446" s="4" t="s">
        <v>114</v>
      </c>
      <c r="E446" s="27">
        <f>E447</f>
        <v>15000</v>
      </c>
      <c r="F446" s="27">
        <f>F447</f>
        <v>15000</v>
      </c>
      <c r="G446" s="33">
        <f>G447</f>
        <v>15000</v>
      </c>
    </row>
    <row r="447" spans="1:7">
      <c r="A447" s="7" t="s">
        <v>61</v>
      </c>
      <c r="B447" s="7" t="s">
        <v>344</v>
      </c>
      <c r="C447" s="10">
        <v>360</v>
      </c>
      <c r="D447" s="4" t="s">
        <v>349</v>
      </c>
      <c r="E447" s="27">
        <v>15000</v>
      </c>
      <c r="F447" s="27">
        <v>15000</v>
      </c>
      <c r="G447" s="33">
        <v>15000</v>
      </c>
    </row>
    <row r="448" spans="1:7" s="250" customFormat="1" ht="45">
      <c r="A448" s="7" t="s">
        <v>61</v>
      </c>
      <c r="B448" s="7" t="s">
        <v>345</v>
      </c>
      <c r="C448" s="10"/>
      <c r="D448" s="19" t="s">
        <v>262</v>
      </c>
      <c r="E448" s="27">
        <f>E449</f>
        <v>80000</v>
      </c>
      <c r="F448" s="27">
        <f>F449</f>
        <v>80000</v>
      </c>
      <c r="G448" s="33">
        <f>G449</f>
        <v>80000</v>
      </c>
    </row>
    <row r="449" spans="1:7" s="250" customFormat="1">
      <c r="A449" s="7" t="s">
        <v>61</v>
      </c>
      <c r="B449" s="7" t="s">
        <v>345</v>
      </c>
      <c r="C449" s="10">
        <v>360</v>
      </c>
      <c r="D449" s="4" t="s">
        <v>349</v>
      </c>
      <c r="E449" s="177">
        <v>80000</v>
      </c>
      <c r="F449" s="177">
        <v>80000</v>
      </c>
      <c r="G449" s="77">
        <v>80000</v>
      </c>
    </row>
    <row r="450" spans="1:7" ht="30">
      <c r="A450" s="7" t="s">
        <v>61</v>
      </c>
      <c r="B450" s="7" t="s">
        <v>220</v>
      </c>
      <c r="C450" s="10"/>
      <c r="D450" s="20" t="s">
        <v>221</v>
      </c>
      <c r="E450" s="391">
        <f>E451+E453</f>
        <v>75000</v>
      </c>
      <c r="F450" s="391">
        <f t="shared" ref="F450:G450" si="116">F451+F453</f>
        <v>75000</v>
      </c>
      <c r="G450" s="391">
        <f t="shared" si="116"/>
        <v>75000</v>
      </c>
    </row>
    <row r="451" spans="1:7" ht="45">
      <c r="A451" s="7" t="s">
        <v>61</v>
      </c>
      <c r="B451" s="7" t="s">
        <v>346</v>
      </c>
      <c r="C451" s="10"/>
      <c r="D451" s="4" t="s">
        <v>113</v>
      </c>
      <c r="E451" s="176">
        <f>E452</f>
        <v>50000</v>
      </c>
      <c r="F451" s="176">
        <f>F452</f>
        <v>50000</v>
      </c>
      <c r="G451" s="76">
        <f>G452</f>
        <v>50000</v>
      </c>
    </row>
    <row r="452" spans="1:7" ht="45">
      <c r="A452" s="7" t="s">
        <v>61</v>
      </c>
      <c r="B452" s="7" t="s">
        <v>346</v>
      </c>
      <c r="C452" s="10">
        <v>240</v>
      </c>
      <c r="D452" s="4" t="s">
        <v>130</v>
      </c>
      <c r="E452" s="27">
        <v>50000</v>
      </c>
      <c r="F452" s="27">
        <v>50000</v>
      </c>
      <c r="G452" s="33">
        <v>50000</v>
      </c>
    </row>
    <row r="453" spans="1:7" ht="61.9" customHeight="1">
      <c r="A453" s="7" t="s">
        <v>61</v>
      </c>
      <c r="B453" s="7" t="s">
        <v>347</v>
      </c>
      <c r="C453" s="10"/>
      <c r="D453" s="4" t="s">
        <v>115</v>
      </c>
      <c r="E453" s="27">
        <f>E454</f>
        <v>25000</v>
      </c>
      <c r="F453" s="27">
        <f>F454</f>
        <v>25000</v>
      </c>
      <c r="G453" s="33">
        <f>G454</f>
        <v>25000</v>
      </c>
    </row>
    <row r="454" spans="1:7" ht="45">
      <c r="A454" s="7" t="s">
        <v>61</v>
      </c>
      <c r="B454" s="7" t="s">
        <v>347</v>
      </c>
      <c r="C454" s="10">
        <v>240</v>
      </c>
      <c r="D454" s="4" t="s">
        <v>130</v>
      </c>
      <c r="E454" s="396">
        <v>25000</v>
      </c>
      <c r="F454" s="396">
        <v>25000</v>
      </c>
      <c r="G454" s="394">
        <v>25000</v>
      </c>
    </row>
    <row r="455" spans="1:7" s="255" customFormat="1" ht="45">
      <c r="A455" s="7" t="s">
        <v>61</v>
      </c>
      <c r="B455" s="7" t="s">
        <v>176</v>
      </c>
      <c r="C455" s="10"/>
      <c r="D455" s="181" t="s">
        <v>446</v>
      </c>
      <c r="E455" s="391">
        <f>E456</f>
        <v>536000</v>
      </c>
      <c r="F455" s="391">
        <f t="shared" ref="F455:G455" si="117">F456</f>
        <v>536000</v>
      </c>
      <c r="G455" s="391">
        <f t="shared" si="117"/>
        <v>536000</v>
      </c>
    </row>
    <row r="456" spans="1:7" ht="60" customHeight="1">
      <c r="A456" s="7" t="s">
        <v>61</v>
      </c>
      <c r="B456" s="7" t="s">
        <v>222</v>
      </c>
      <c r="C456" s="10"/>
      <c r="D456" s="20" t="s">
        <v>457</v>
      </c>
      <c r="E456" s="391">
        <f>E457+E459</f>
        <v>536000</v>
      </c>
      <c r="F456" s="391">
        <f t="shared" ref="F456:G456" si="118">F457+F459</f>
        <v>536000</v>
      </c>
      <c r="G456" s="391">
        <f t="shared" si="118"/>
        <v>536000</v>
      </c>
    </row>
    <row r="457" spans="1:7" ht="33.75" customHeight="1">
      <c r="A457" s="7" t="s">
        <v>61</v>
      </c>
      <c r="B457" s="7" t="s">
        <v>348</v>
      </c>
      <c r="C457" s="10"/>
      <c r="D457" s="4" t="s">
        <v>116</v>
      </c>
      <c r="E457" s="176">
        <f>E458</f>
        <v>236000</v>
      </c>
      <c r="F457" s="176">
        <f>F458</f>
        <v>236000</v>
      </c>
      <c r="G457" s="76">
        <f>G458</f>
        <v>236000</v>
      </c>
    </row>
    <row r="458" spans="1:7" ht="30">
      <c r="A458" s="7" t="s">
        <v>61</v>
      </c>
      <c r="B458" s="7" t="s">
        <v>348</v>
      </c>
      <c r="C458" s="10">
        <v>310</v>
      </c>
      <c r="D458" s="4" t="s">
        <v>173</v>
      </c>
      <c r="E458" s="27">
        <v>236000</v>
      </c>
      <c r="F458" s="27">
        <v>236000</v>
      </c>
      <c r="G458" s="33">
        <v>236000</v>
      </c>
    </row>
    <row r="459" spans="1:7" ht="30">
      <c r="A459" s="7" t="s">
        <v>61</v>
      </c>
      <c r="B459" s="7" t="s">
        <v>350</v>
      </c>
      <c r="C459" s="10"/>
      <c r="D459" s="4" t="s">
        <v>117</v>
      </c>
      <c r="E459" s="27">
        <f>E460</f>
        <v>300000</v>
      </c>
      <c r="F459" s="27">
        <f>F460</f>
        <v>300000</v>
      </c>
      <c r="G459" s="33">
        <f>G460</f>
        <v>300000</v>
      </c>
    </row>
    <row r="460" spans="1:7" ht="30">
      <c r="A460" s="7" t="s">
        <v>61</v>
      </c>
      <c r="B460" s="7" t="s">
        <v>350</v>
      </c>
      <c r="C460" s="10">
        <v>310</v>
      </c>
      <c r="D460" s="4" t="s">
        <v>173</v>
      </c>
      <c r="E460" s="177">
        <v>300000</v>
      </c>
      <c r="F460" s="177">
        <v>300000</v>
      </c>
      <c r="G460" s="77">
        <v>300000</v>
      </c>
    </row>
    <row r="461" spans="1:7" ht="30">
      <c r="A461" s="7" t="s">
        <v>61</v>
      </c>
      <c r="B461" s="7" t="s">
        <v>172</v>
      </c>
      <c r="C461" s="10"/>
      <c r="D461" s="181" t="s">
        <v>60</v>
      </c>
      <c r="E461" s="391">
        <f>E462+E473</f>
        <v>802000</v>
      </c>
      <c r="F461" s="391">
        <f t="shared" ref="F461:G461" si="119">F462+F473</f>
        <v>802000</v>
      </c>
      <c r="G461" s="391">
        <f t="shared" si="119"/>
        <v>802000</v>
      </c>
    </row>
    <row r="462" spans="1:7" ht="45">
      <c r="A462" s="7" t="s">
        <v>61</v>
      </c>
      <c r="B462" s="7" t="s">
        <v>223</v>
      </c>
      <c r="C462" s="10"/>
      <c r="D462" s="20" t="s">
        <v>224</v>
      </c>
      <c r="E462" s="391">
        <f>E463+E465+E467+E469+E471</f>
        <v>241000</v>
      </c>
      <c r="F462" s="391">
        <f>F463+F465+F467+F469+F471</f>
        <v>241000</v>
      </c>
      <c r="G462" s="391">
        <f>G463+G465+G467+G469+G471</f>
        <v>241000</v>
      </c>
    </row>
    <row r="463" spans="1:7" s="257" customFormat="1" ht="60">
      <c r="A463" s="7" t="s">
        <v>61</v>
      </c>
      <c r="B463" s="7" t="s">
        <v>351</v>
      </c>
      <c r="C463" s="10"/>
      <c r="D463" s="4" t="s">
        <v>447</v>
      </c>
      <c r="E463" s="176">
        <f>E464</f>
        <v>20000</v>
      </c>
      <c r="F463" s="176">
        <f>F464</f>
        <v>20000</v>
      </c>
      <c r="G463" s="76">
        <f>G464</f>
        <v>20000</v>
      </c>
    </row>
    <row r="464" spans="1:7" s="257" customFormat="1" ht="45">
      <c r="A464" s="7" t="s">
        <v>61</v>
      </c>
      <c r="B464" s="7" t="s">
        <v>351</v>
      </c>
      <c r="C464" s="10">
        <v>240</v>
      </c>
      <c r="D464" s="4" t="s">
        <v>130</v>
      </c>
      <c r="E464" s="27">
        <v>20000</v>
      </c>
      <c r="F464" s="27">
        <v>20000</v>
      </c>
      <c r="G464" s="33">
        <v>20000</v>
      </c>
    </row>
    <row r="465" spans="1:7" ht="45">
      <c r="A465" s="7" t="s">
        <v>61</v>
      </c>
      <c r="B465" s="7" t="s">
        <v>352</v>
      </c>
      <c r="C465" s="10"/>
      <c r="D465" s="4" t="s">
        <v>448</v>
      </c>
      <c r="E465" s="27">
        <f>E466</f>
        <v>160000</v>
      </c>
      <c r="F465" s="27">
        <f>F466</f>
        <v>160000</v>
      </c>
      <c r="G465" s="33">
        <f>G466</f>
        <v>160000</v>
      </c>
    </row>
    <row r="466" spans="1:7" ht="45">
      <c r="A466" s="7" t="s">
        <v>61</v>
      </c>
      <c r="B466" s="7" t="s">
        <v>352</v>
      </c>
      <c r="C466" s="10">
        <v>320</v>
      </c>
      <c r="D466" s="4" t="s">
        <v>175</v>
      </c>
      <c r="E466" s="27">
        <v>160000</v>
      </c>
      <c r="F466" s="27">
        <v>160000</v>
      </c>
      <c r="G466" s="33">
        <v>160000</v>
      </c>
    </row>
    <row r="467" spans="1:7" s="304" customFormat="1" ht="30">
      <c r="A467" s="7" t="s">
        <v>61</v>
      </c>
      <c r="B467" s="7" t="s">
        <v>353</v>
      </c>
      <c r="C467" s="10"/>
      <c r="D467" s="4" t="s">
        <v>19</v>
      </c>
      <c r="E467" s="27">
        <f>E468</f>
        <v>29000</v>
      </c>
      <c r="F467" s="27">
        <f>F468</f>
        <v>29000</v>
      </c>
      <c r="G467" s="33">
        <f>G468</f>
        <v>29000</v>
      </c>
    </row>
    <row r="468" spans="1:7" s="304" customFormat="1" ht="45">
      <c r="A468" s="7" t="s">
        <v>61</v>
      </c>
      <c r="B468" s="7" t="s">
        <v>353</v>
      </c>
      <c r="C468" s="10">
        <v>240</v>
      </c>
      <c r="D468" s="4" t="s">
        <v>130</v>
      </c>
      <c r="E468" s="27">
        <v>29000</v>
      </c>
      <c r="F468" s="27">
        <v>29000</v>
      </c>
      <c r="G468" s="33">
        <v>29000</v>
      </c>
    </row>
    <row r="469" spans="1:7" s="304" customFormat="1" ht="45">
      <c r="A469" s="7" t="s">
        <v>61</v>
      </c>
      <c r="B469" s="7" t="s">
        <v>354</v>
      </c>
      <c r="C469" s="10"/>
      <c r="D469" s="228" t="s">
        <v>560</v>
      </c>
      <c r="E469" s="27">
        <f>E470</f>
        <v>22000</v>
      </c>
      <c r="F469" s="27">
        <f>F470</f>
        <v>22000</v>
      </c>
      <c r="G469" s="33">
        <f>G470</f>
        <v>22000</v>
      </c>
    </row>
    <row r="470" spans="1:7" s="304" customFormat="1" ht="30">
      <c r="A470" s="7" t="s">
        <v>61</v>
      </c>
      <c r="B470" s="7" t="s">
        <v>354</v>
      </c>
      <c r="C470" s="35">
        <v>310</v>
      </c>
      <c r="D470" s="4" t="s">
        <v>173</v>
      </c>
      <c r="E470" s="27">
        <v>22000</v>
      </c>
      <c r="F470" s="27">
        <v>22000</v>
      </c>
      <c r="G470" s="33">
        <v>22000</v>
      </c>
    </row>
    <row r="471" spans="1:7" ht="30">
      <c r="A471" s="7" t="s">
        <v>61</v>
      </c>
      <c r="B471" s="7" t="s">
        <v>355</v>
      </c>
      <c r="C471" s="35"/>
      <c r="D471" s="19" t="s">
        <v>263</v>
      </c>
      <c r="E471" s="27">
        <f>E472</f>
        <v>10000</v>
      </c>
      <c r="F471" s="27">
        <f>F472</f>
        <v>10000</v>
      </c>
      <c r="G471" s="33">
        <f>G472</f>
        <v>10000</v>
      </c>
    </row>
    <row r="472" spans="1:7" ht="45">
      <c r="A472" s="7" t="s">
        <v>61</v>
      </c>
      <c r="B472" s="7" t="s">
        <v>355</v>
      </c>
      <c r="C472" s="35">
        <v>240</v>
      </c>
      <c r="D472" s="4" t="s">
        <v>130</v>
      </c>
      <c r="E472" s="177">
        <v>10000</v>
      </c>
      <c r="F472" s="177">
        <v>10000</v>
      </c>
      <c r="G472" s="77">
        <v>10000</v>
      </c>
    </row>
    <row r="473" spans="1:7" ht="60">
      <c r="A473" s="7" t="s">
        <v>61</v>
      </c>
      <c r="B473" s="7" t="s">
        <v>225</v>
      </c>
      <c r="C473" s="35"/>
      <c r="D473" s="20" t="s">
        <v>450</v>
      </c>
      <c r="E473" s="391">
        <f>E474+E476+E478</f>
        <v>561000</v>
      </c>
      <c r="F473" s="391">
        <f t="shared" ref="F473:G473" si="120">F474+F476+F478</f>
        <v>561000</v>
      </c>
      <c r="G473" s="391">
        <f t="shared" si="120"/>
        <v>561000</v>
      </c>
    </row>
    <row r="474" spans="1:7" s="65" customFormat="1" ht="45">
      <c r="A474" s="7" t="s">
        <v>61</v>
      </c>
      <c r="B474" s="7" t="s">
        <v>356</v>
      </c>
      <c r="C474" s="35"/>
      <c r="D474" s="4" t="s">
        <v>118</v>
      </c>
      <c r="E474" s="176">
        <f>E475</f>
        <v>400000</v>
      </c>
      <c r="F474" s="176">
        <f>F475</f>
        <v>400000</v>
      </c>
      <c r="G474" s="76">
        <f>G475</f>
        <v>400000</v>
      </c>
    </row>
    <row r="475" spans="1:7" s="65" customFormat="1" ht="45">
      <c r="A475" s="7" t="s">
        <v>61</v>
      </c>
      <c r="B475" s="7" t="s">
        <v>356</v>
      </c>
      <c r="C475" s="35">
        <v>240</v>
      </c>
      <c r="D475" s="4" t="s">
        <v>130</v>
      </c>
      <c r="E475" s="27">
        <v>400000</v>
      </c>
      <c r="F475" s="27">
        <v>400000</v>
      </c>
      <c r="G475" s="33">
        <v>400000</v>
      </c>
    </row>
    <row r="476" spans="1:7" s="65" customFormat="1" ht="60">
      <c r="A476" s="7" t="s">
        <v>61</v>
      </c>
      <c r="B476" s="7" t="s">
        <v>357</v>
      </c>
      <c r="C476" s="35"/>
      <c r="D476" s="4" t="s">
        <v>449</v>
      </c>
      <c r="E476" s="27">
        <f>E477</f>
        <v>35000</v>
      </c>
      <c r="F476" s="27">
        <f>F477</f>
        <v>35000</v>
      </c>
      <c r="G476" s="33">
        <f>G477</f>
        <v>35000</v>
      </c>
    </row>
    <row r="477" spans="1:7" s="160" customFormat="1" ht="45">
      <c r="A477" s="7" t="s">
        <v>61</v>
      </c>
      <c r="B477" s="7" t="s">
        <v>357</v>
      </c>
      <c r="C477" s="35">
        <v>240</v>
      </c>
      <c r="D477" s="4" t="s">
        <v>130</v>
      </c>
      <c r="E477" s="27">
        <v>35000</v>
      </c>
      <c r="F477" s="27">
        <v>35000</v>
      </c>
      <c r="G477" s="33">
        <v>35000</v>
      </c>
    </row>
    <row r="478" spans="1:7" s="165" customFormat="1" ht="90">
      <c r="A478" s="7" t="s">
        <v>61</v>
      </c>
      <c r="B478" s="7" t="s">
        <v>358</v>
      </c>
      <c r="C478" s="10"/>
      <c r="D478" s="389" t="s">
        <v>419</v>
      </c>
      <c r="E478" s="396">
        <f>E479</f>
        <v>126000</v>
      </c>
      <c r="F478" s="396">
        <f>F479</f>
        <v>126000</v>
      </c>
      <c r="G478" s="394">
        <f>G479</f>
        <v>126000</v>
      </c>
    </row>
    <row r="479" spans="1:7" s="165" customFormat="1" ht="60" customHeight="1">
      <c r="A479" s="7" t="s">
        <v>61</v>
      </c>
      <c r="B479" s="7" t="s">
        <v>358</v>
      </c>
      <c r="C479" s="55">
        <v>310</v>
      </c>
      <c r="D479" s="390" t="s">
        <v>173</v>
      </c>
      <c r="E479" s="391">
        <v>126000</v>
      </c>
      <c r="F479" s="391">
        <v>126000</v>
      </c>
      <c r="G479" s="391">
        <v>126000</v>
      </c>
    </row>
    <row r="480" spans="1:7" s="65" customFormat="1" ht="75">
      <c r="A480" s="7" t="s">
        <v>61</v>
      </c>
      <c r="B480" s="7" t="s">
        <v>153</v>
      </c>
      <c r="C480" s="10"/>
      <c r="D480" s="201" t="s">
        <v>614</v>
      </c>
      <c r="E480" s="391">
        <f>E481</f>
        <v>972000</v>
      </c>
      <c r="F480" s="391">
        <f t="shared" ref="F480:G483" si="121">F481</f>
        <v>972000</v>
      </c>
      <c r="G480" s="391">
        <f t="shared" si="121"/>
        <v>972000</v>
      </c>
    </row>
    <row r="481" spans="1:7" ht="90">
      <c r="A481" s="7" t="s">
        <v>61</v>
      </c>
      <c r="B481" s="7" t="s">
        <v>227</v>
      </c>
      <c r="C481" s="10"/>
      <c r="D481" s="181" t="s">
        <v>228</v>
      </c>
      <c r="E481" s="391">
        <f>E482</f>
        <v>972000</v>
      </c>
      <c r="F481" s="391">
        <f t="shared" si="121"/>
        <v>972000</v>
      </c>
      <c r="G481" s="391">
        <f t="shared" si="121"/>
        <v>972000</v>
      </c>
    </row>
    <row r="482" spans="1:7" ht="62.25" customHeight="1">
      <c r="A482" s="7" t="s">
        <v>61</v>
      </c>
      <c r="B482" s="7" t="s">
        <v>229</v>
      </c>
      <c r="C482" s="10"/>
      <c r="D482" s="181" t="s">
        <v>230</v>
      </c>
      <c r="E482" s="391">
        <f>E483</f>
        <v>972000</v>
      </c>
      <c r="F482" s="391">
        <f t="shared" si="121"/>
        <v>972000</v>
      </c>
      <c r="G482" s="391">
        <f t="shared" si="121"/>
        <v>972000</v>
      </c>
    </row>
    <row r="483" spans="1:7" ht="135">
      <c r="A483" s="7" t="s">
        <v>61</v>
      </c>
      <c r="B483" s="7" t="s">
        <v>15</v>
      </c>
      <c r="C483" s="10"/>
      <c r="D483" s="181" t="s">
        <v>574</v>
      </c>
      <c r="E483" s="391">
        <f>E484</f>
        <v>972000</v>
      </c>
      <c r="F483" s="391">
        <f t="shared" si="121"/>
        <v>972000</v>
      </c>
      <c r="G483" s="391">
        <f t="shared" si="121"/>
        <v>972000</v>
      </c>
    </row>
    <row r="484" spans="1:7" ht="30">
      <c r="A484" s="7" t="s">
        <v>61</v>
      </c>
      <c r="B484" s="7" t="s">
        <v>15</v>
      </c>
      <c r="C484" s="10">
        <v>310</v>
      </c>
      <c r="D484" s="4" t="s">
        <v>173</v>
      </c>
      <c r="E484" s="193">
        <v>972000</v>
      </c>
      <c r="F484" s="193">
        <v>972000</v>
      </c>
      <c r="G484" s="182">
        <v>972000</v>
      </c>
    </row>
    <row r="485" spans="1:7" s="73" customFormat="1">
      <c r="A485" s="7" t="s">
        <v>64</v>
      </c>
      <c r="B485" s="7"/>
      <c r="C485" s="10"/>
      <c r="D485" s="181" t="s">
        <v>65</v>
      </c>
      <c r="E485" s="391">
        <f>E486+E491+E498</f>
        <v>5976200</v>
      </c>
      <c r="F485" s="391">
        <f t="shared" ref="F485:G485" si="122">F486+F491+F498</f>
        <v>9000380</v>
      </c>
      <c r="G485" s="391">
        <f t="shared" si="122"/>
        <v>9000380</v>
      </c>
    </row>
    <row r="486" spans="1:7" ht="75">
      <c r="A486" s="93" t="s">
        <v>64</v>
      </c>
      <c r="B486" s="93" t="s">
        <v>160</v>
      </c>
      <c r="C486" s="10"/>
      <c r="D486" s="181" t="s">
        <v>618</v>
      </c>
      <c r="E486" s="391">
        <f>E487</f>
        <v>56700</v>
      </c>
      <c r="F486" s="391">
        <f t="shared" ref="F486:G489" si="123">F487</f>
        <v>133980</v>
      </c>
      <c r="G486" s="391">
        <f t="shared" si="123"/>
        <v>133980</v>
      </c>
    </row>
    <row r="487" spans="1:7" ht="88.5" customHeight="1">
      <c r="A487" s="93" t="s">
        <v>64</v>
      </c>
      <c r="B487" s="93" t="s">
        <v>359</v>
      </c>
      <c r="C487" s="10"/>
      <c r="D487" s="181" t="s">
        <v>362</v>
      </c>
      <c r="E487" s="391">
        <f>E488</f>
        <v>56700</v>
      </c>
      <c r="F487" s="391">
        <f t="shared" si="123"/>
        <v>133980</v>
      </c>
      <c r="G487" s="391">
        <f t="shared" si="123"/>
        <v>133980</v>
      </c>
    </row>
    <row r="488" spans="1:7" ht="30">
      <c r="A488" s="93" t="s">
        <v>64</v>
      </c>
      <c r="B488" s="93" t="s">
        <v>360</v>
      </c>
      <c r="C488" s="10"/>
      <c r="D488" s="181" t="s">
        <v>363</v>
      </c>
      <c r="E488" s="391">
        <f>E489</f>
        <v>56700</v>
      </c>
      <c r="F488" s="391">
        <f t="shared" si="123"/>
        <v>133980</v>
      </c>
      <c r="G488" s="391">
        <f t="shared" si="123"/>
        <v>133980</v>
      </c>
    </row>
    <row r="489" spans="1:7" ht="30">
      <c r="A489" s="93" t="s">
        <v>64</v>
      </c>
      <c r="B489" s="93" t="s">
        <v>361</v>
      </c>
      <c r="C489" s="10"/>
      <c r="D489" s="181" t="s">
        <v>364</v>
      </c>
      <c r="E489" s="391">
        <f>E490</f>
        <v>56700</v>
      </c>
      <c r="F489" s="391">
        <f t="shared" si="123"/>
        <v>133980</v>
      </c>
      <c r="G489" s="391">
        <f t="shared" si="123"/>
        <v>133980</v>
      </c>
    </row>
    <row r="490" spans="1:7" s="160" customFormat="1" ht="45">
      <c r="A490" s="93" t="s">
        <v>64</v>
      </c>
      <c r="B490" s="93" t="s">
        <v>361</v>
      </c>
      <c r="C490" s="10">
        <v>320</v>
      </c>
      <c r="D490" s="92" t="s">
        <v>175</v>
      </c>
      <c r="E490" s="193">
        <v>56700</v>
      </c>
      <c r="F490" s="193">
        <v>133980</v>
      </c>
      <c r="G490" s="182">
        <v>133980</v>
      </c>
    </row>
    <row r="491" spans="1:7" s="160" customFormat="1" ht="90">
      <c r="A491" s="7" t="s">
        <v>64</v>
      </c>
      <c r="B491" s="7" t="s">
        <v>171</v>
      </c>
      <c r="C491" s="10"/>
      <c r="D491" s="181" t="s">
        <v>622</v>
      </c>
      <c r="E491" s="391">
        <f>E492</f>
        <v>4420400</v>
      </c>
      <c r="F491" s="391">
        <f t="shared" ref="F491:G492" si="124">F492</f>
        <v>7367300</v>
      </c>
      <c r="G491" s="391">
        <f t="shared" si="124"/>
        <v>7367300</v>
      </c>
    </row>
    <row r="492" spans="1:7" s="160" customFormat="1" ht="45">
      <c r="A492" s="7" t="s">
        <v>64</v>
      </c>
      <c r="B492" s="7" t="s">
        <v>177</v>
      </c>
      <c r="C492" s="10"/>
      <c r="D492" s="181" t="s">
        <v>66</v>
      </c>
      <c r="E492" s="391">
        <f>E493</f>
        <v>4420400</v>
      </c>
      <c r="F492" s="391">
        <f t="shared" si="124"/>
        <v>7367300</v>
      </c>
      <c r="G492" s="391">
        <f t="shared" si="124"/>
        <v>7367300</v>
      </c>
    </row>
    <row r="493" spans="1:7" ht="75">
      <c r="A493" s="7" t="s">
        <v>64</v>
      </c>
      <c r="B493" s="7" t="s">
        <v>226</v>
      </c>
      <c r="C493" s="10"/>
      <c r="D493" s="20" t="s">
        <v>458</v>
      </c>
      <c r="E493" s="391">
        <f>E494+E496</f>
        <v>4420400</v>
      </c>
      <c r="F493" s="391">
        <f t="shared" ref="F493:G493" si="125">F494+F496</f>
        <v>7367300</v>
      </c>
      <c r="G493" s="391">
        <f t="shared" si="125"/>
        <v>7367300</v>
      </c>
    </row>
    <row r="494" spans="1:7" ht="135">
      <c r="A494" s="7" t="s">
        <v>64</v>
      </c>
      <c r="B494" s="7" t="s">
        <v>12</v>
      </c>
      <c r="C494" s="10"/>
      <c r="D494" s="4" t="s">
        <v>4</v>
      </c>
      <c r="E494" s="176">
        <f>E495</f>
        <v>1473500</v>
      </c>
      <c r="F494" s="176">
        <f>F495</f>
        <v>1473500</v>
      </c>
      <c r="G494" s="76">
        <f>G495</f>
        <v>1473500</v>
      </c>
    </row>
    <row r="495" spans="1:7">
      <c r="A495" s="7" t="s">
        <v>64</v>
      </c>
      <c r="B495" s="7" t="s">
        <v>12</v>
      </c>
      <c r="C495" s="10">
        <v>410</v>
      </c>
      <c r="D495" s="4" t="s">
        <v>251</v>
      </c>
      <c r="E495" s="27">
        <v>1473500</v>
      </c>
      <c r="F495" s="27">
        <v>1473500</v>
      </c>
      <c r="G495" s="33">
        <v>1473500</v>
      </c>
    </row>
    <row r="496" spans="1:7" s="156" customFormat="1" ht="120">
      <c r="A496" s="7" t="s">
        <v>64</v>
      </c>
      <c r="B496" s="321" t="s">
        <v>599</v>
      </c>
      <c r="C496" s="10"/>
      <c r="D496" s="4" t="s">
        <v>482</v>
      </c>
      <c r="E496" s="27">
        <f>E497</f>
        <v>2946900</v>
      </c>
      <c r="F496" s="27">
        <f>F497</f>
        <v>5893800</v>
      </c>
      <c r="G496" s="148">
        <f>G497</f>
        <v>5893800</v>
      </c>
    </row>
    <row r="497" spans="1:7" s="156" customFormat="1">
      <c r="A497" s="7" t="s">
        <v>64</v>
      </c>
      <c r="B497" s="321" t="s">
        <v>599</v>
      </c>
      <c r="C497" s="10">
        <v>410</v>
      </c>
      <c r="D497" s="4" t="s">
        <v>251</v>
      </c>
      <c r="E497" s="177">
        <v>2946900</v>
      </c>
      <c r="F497" s="177">
        <v>5893800</v>
      </c>
      <c r="G497" s="77">
        <v>5893800</v>
      </c>
    </row>
    <row r="498" spans="1:7" s="156" customFormat="1" ht="75">
      <c r="A498" s="7" t="s">
        <v>64</v>
      </c>
      <c r="B498" s="7" t="s">
        <v>153</v>
      </c>
      <c r="C498" s="6"/>
      <c r="D498" s="181" t="s">
        <v>617</v>
      </c>
      <c r="E498" s="391">
        <f>E499</f>
        <v>1499100</v>
      </c>
      <c r="F498" s="391">
        <f t="shared" ref="F498:G500" si="126">F499</f>
        <v>1499100</v>
      </c>
      <c r="G498" s="391">
        <f t="shared" si="126"/>
        <v>1499100</v>
      </c>
    </row>
    <row r="499" spans="1:7" s="105" customFormat="1" ht="63.75" customHeight="1">
      <c r="A499" s="7" t="s">
        <v>64</v>
      </c>
      <c r="B499" s="7" t="s">
        <v>154</v>
      </c>
      <c r="C499" s="6"/>
      <c r="D499" s="181" t="s">
        <v>101</v>
      </c>
      <c r="E499" s="391">
        <f>E500</f>
        <v>1499100</v>
      </c>
      <c r="F499" s="391">
        <f t="shared" si="126"/>
        <v>1499100</v>
      </c>
      <c r="G499" s="391">
        <f t="shared" si="126"/>
        <v>1499100</v>
      </c>
    </row>
    <row r="500" spans="1:7" s="318" customFormat="1" ht="63.75" customHeight="1">
      <c r="A500" s="7" t="s">
        <v>64</v>
      </c>
      <c r="B500" s="7" t="s">
        <v>195</v>
      </c>
      <c r="C500" s="6"/>
      <c r="D500" s="20" t="s">
        <v>420</v>
      </c>
      <c r="E500" s="391">
        <f>E501</f>
        <v>1499100</v>
      </c>
      <c r="F500" s="391">
        <f t="shared" si="126"/>
        <v>1499100</v>
      </c>
      <c r="G500" s="391">
        <f t="shared" si="126"/>
        <v>1499100</v>
      </c>
    </row>
    <row r="501" spans="1:7" s="318" customFormat="1" ht="63.75" customHeight="1">
      <c r="A501" s="7" t="s">
        <v>64</v>
      </c>
      <c r="B501" s="7" t="s">
        <v>16</v>
      </c>
      <c r="C501" s="6"/>
      <c r="D501" s="200" t="s">
        <v>527</v>
      </c>
      <c r="E501" s="391">
        <f>E502+E503</f>
        <v>1499100</v>
      </c>
      <c r="F501" s="391">
        <f t="shared" ref="F501:G501" si="127">F502+F503</f>
        <v>1499100</v>
      </c>
      <c r="G501" s="391">
        <f t="shared" si="127"/>
        <v>1499100</v>
      </c>
    </row>
    <row r="502" spans="1:7" s="318" customFormat="1" ht="63.75" customHeight="1">
      <c r="A502" s="7" t="s">
        <v>64</v>
      </c>
      <c r="B502" s="7" t="s">
        <v>16</v>
      </c>
      <c r="C502" s="15">
        <v>320</v>
      </c>
      <c r="D502" s="16" t="s">
        <v>175</v>
      </c>
      <c r="E502" s="176">
        <v>1459100</v>
      </c>
      <c r="F502" s="176">
        <v>1459100</v>
      </c>
      <c r="G502" s="76">
        <v>1459100</v>
      </c>
    </row>
    <row r="503" spans="1:7" s="105" customFormat="1" ht="41.45" customHeight="1">
      <c r="A503" s="7" t="s">
        <v>64</v>
      </c>
      <c r="B503" s="7" t="s">
        <v>16</v>
      </c>
      <c r="C503" s="18">
        <v>240</v>
      </c>
      <c r="D503" s="19" t="s">
        <v>130</v>
      </c>
      <c r="E503" s="177">
        <v>40000</v>
      </c>
      <c r="F503" s="177">
        <v>40000</v>
      </c>
      <c r="G503" s="77">
        <v>40000</v>
      </c>
    </row>
    <row r="504" spans="1:7" s="79" customFormat="1">
      <c r="A504" s="11" t="s">
        <v>67</v>
      </c>
      <c r="B504" s="11"/>
      <c r="C504" s="218"/>
      <c r="D504" s="219" t="s">
        <v>68</v>
      </c>
      <c r="E504" s="395">
        <f>E505</f>
        <v>603000</v>
      </c>
      <c r="F504" s="395">
        <f t="shared" ref="F504:G506" si="128">F505</f>
        <v>603000</v>
      </c>
      <c r="G504" s="395">
        <f t="shared" si="128"/>
        <v>603000</v>
      </c>
    </row>
    <row r="505" spans="1:7" s="79" customFormat="1">
      <c r="A505" s="7" t="s">
        <v>69</v>
      </c>
      <c r="B505" s="7"/>
      <c r="C505" s="10"/>
      <c r="D505" s="201" t="s">
        <v>70</v>
      </c>
      <c r="E505" s="391">
        <f>E506</f>
        <v>603000</v>
      </c>
      <c r="F505" s="391">
        <f t="shared" si="128"/>
        <v>603000</v>
      </c>
      <c r="G505" s="391">
        <f t="shared" si="128"/>
        <v>603000</v>
      </c>
    </row>
    <row r="506" spans="1:7" ht="75">
      <c r="A506" s="7" t="s">
        <v>69</v>
      </c>
      <c r="B506" s="7" t="s">
        <v>178</v>
      </c>
      <c r="C506" s="10"/>
      <c r="D506" s="181" t="s">
        <v>623</v>
      </c>
      <c r="E506" s="391">
        <f>E507</f>
        <v>603000</v>
      </c>
      <c r="F506" s="391">
        <f t="shared" si="128"/>
        <v>603000</v>
      </c>
      <c r="G506" s="391">
        <f t="shared" si="128"/>
        <v>603000</v>
      </c>
    </row>
    <row r="507" spans="1:7" ht="45">
      <c r="A507" s="7" t="s">
        <v>69</v>
      </c>
      <c r="B507" s="7" t="s">
        <v>179</v>
      </c>
      <c r="C507" s="10"/>
      <c r="D507" s="181" t="s">
        <v>471</v>
      </c>
      <c r="E507" s="391">
        <f>E508+E521</f>
        <v>603000</v>
      </c>
      <c r="F507" s="391">
        <f t="shared" ref="F507:G507" si="129">F508+F521</f>
        <v>603000</v>
      </c>
      <c r="G507" s="391">
        <f t="shared" si="129"/>
        <v>603000</v>
      </c>
    </row>
    <row r="508" spans="1:7" ht="105">
      <c r="A508" s="7" t="s">
        <v>69</v>
      </c>
      <c r="B508" s="7" t="s">
        <v>231</v>
      </c>
      <c r="C508" s="10"/>
      <c r="D508" s="387" t="s">
        <v>451</v>
      </c>
      <c r="E508" s="391">
        <f>E509+E512+E515+E517+E519</f>
        <v>578000</v>
      </c>
      <c r="F508" s="391">
        <f t="shared" ref="F508:G508" si="130">F509+F512+F515+F517+F519</f>
        <v>578000</v>
      </c>
      <c r="G508" s="391">
        <f t="shared" si="130"/>
        <v>578000</v>
      </c>
    </row>
    <row r="509" spans="1:7" ht="105">
      <c r="A509" s="7" t="s">
        <v>69</v>
      </c>
      <c r="B509" s="7" t="s">
        <v>365</v>
      </c>
      <c r="C509" s="10"/>
      <c r="D509" s="181" t="s">
        <v>459</v>
      </c>
      <c r="E509" s="195">
        <f>E510+E511</f>
        <v>140000</v>
      </c>
      <c r="F509" s="196">
        <f>F510+F511</f>
        <v>140000</v>
      </c>
      <c r="G509" s="197">
        <f>G510+G511</f>
        <v>140000</v>
      </c>
    </row>
    <row r="510" spans="1:7" ht="30">
      <c r="A510" s="93" t="s">
        <v>69</v>
      </c>
      <c r="B510" s="93" t="s">
        <v>365</v>
      </c>
      <c r="C510" s="10">
        <v>110</v>
      </c>
      <c r="D510" s="95" t="s">
        <v>483</v>
      </c>
      <c r="E510" s="176">
        <v>25000</v>
      </c>
      <c r="F510" s="176">
        <v>25000</v>
      </c>
      <c r="G510" s="76">
        <v>25000</v>
      </c>
    </row>
    <row r="511" spans="1:7" s="135" customFormat="1" ht="45">
      <c r="A511" s="7" t="s">
        <v>69</v>
      </c>
      <c r="B511" s="7" t="s">
        <v>365</v>
      </c>
      <c r="C511" s="10">
        <v>240</v>
      </c>
      <c r="D511" s="4" t="s">
        <v>130</v>
      </c>
      <c r="E511" s="396">
        <v>115000</v>
      </c>
      <c r="F511" s="396">
        <v>115000</v>
      </c>
      <c r="G511" s="77">
        <v>115000</v>
      </c>
    </row>
    <row r="512" spans="1:7" s="135" customFormat="1" ht="75">
      <c r="A512" s="7" t="s">
        <v>69</v>
      </c>
      <c r="B512" s="7" t="s">
        <v>366</v>
      </c>
      <c r="C512" s="10"/>
      <c r="D512" s="181" t="s">
        <v>472</v>
      </c>
      <c r="E512" s="391">
        <f>E513+E514</f>
        <v>120000</v>
      </c>
      <c r="F512" s="391">
        <f t="shared" ref="F512:G512" si="131">F513+F514</f>
        <v>120000</v>
      </c>
      <c r="G512" s="391">
        <f t="shared" si="131"/>
        <v>120000</v>
      </c>
    </row>
    <row r="513" spans="1:7" ht="76.5" customHeight="1">
      <c r="A513" s="93" t="s">
        <v>69</v>
      </c>
      <c r="B513" s="96" t="s">
        <v>366</v>
      </c>
      <c r="C513" s="10">
        <v>110</v>
      </c>
      <c r="D513" s="95" t="s">
        <v>483</v>
      </c>
      <c r="E513" s="176">
        <v>25000</v>
      </c>
      <c r="F513" s="176">
        <v>25000</v>
      </c>
      <c r="G513" s="76">
        <v>25000</v>
      </c>
    </row>
    <row r="514" spans="1:7" ht="72" customHeight="1">
      <c r="A514" s="7" t="s">
        <v>69</v>
      </c>
      <c r="B514" s="7" t="s">
        <v>366</v>
      </c>
      <c r="C514" s="10">
        <v>240</v>
      </c>
      <c r="D514" s="4" t="s">
        <v>130</v>
      </c>
      <c r="E514" s="27">
        <v>95000</v>
      </c>
      <c r="F514" s="27">
        <v>95000</v>
      </c>
      <c r="G514" s="33">
        <v>95000</v>
      </c>
    </row>
    <row r="515" spans="1:7" ht="46.5" customHeight="1">
      <c r="A515" s="7" t="s">
        <v>69</v>
      </c>
      <c r="B515" s="7" t="s">
        <v>367</v>
      </c>
      <c r="C515" s="10"/>
      <c r="D515" s="4" t="s">
        <v>180</v>
      </c>
      <c r="E515" s="27">
        <f>E516</f>
        <v>60000</v>
      </c>
      <c r="F515" s="27">
        <f>F516</f>
        <v>60000</v>
      </c>
      <c r="G515" s="33">
        <f>G516</f>
        <v>60000</v>
      </c>
    </row>
    <row r="516" spans="1:7" ht="49.9" customHeight="1">
      <c r="A516" s="7" t="s">
        <v>69</v>
      </c>
      <c r="B516" s="7" t="s">
        <v>367</v>
      </c>
      <c r="C516" s="10">
        <v>240</v>
      </c>
      <c r="D516" s="4" t="s">
        <v>130</v>
      </c>
      <c r="E516" s="27">
        <v>60000</v>
      </c>
      <c r="F516" s="27">
        <v>60000</v>
      </c>
      <c r="G516" s="33">
        <v>60000</v>
      </c>
    </row>
    <row r="517" spans="1:7" s="79" customFormat="1" ht="102" customHeight="1">
      <c r="A517" s="7" t="s">
        <v>69</v>
      </c>
      <c r="B517" s="7" t="s">
        <v>368</v>
      </c>
      <c r="C517" s="10"/>
      <c r="D517" s="4" t="s">
        <v>460</v>
      </c>
      <c r="E517" s="27">
        <f>E518</f>
        <v>100000</v>
      </c>
      <c r="F517" s="27">
        <f>F518</f>
        <v>100000</v>
      </c>
      <c r="G517" s="33">
        <f>G518</f>
        <v>100000</v>
      </c>
    </row>
    <row r="518" spans="1:7" s="79" customFormat="1" ht="93.75" customHeight="1">
      <c r="A518" s="7" t="s">
        <v>69</v>
      </c>
      <c r="B518" s="7" t="s">
        <v>368</v>
      </c>
      <c r="C518" s="10">
        <v>240</v>
      </c>
      <c r="D518" s="4" t="s">
        <v>130</v>
      </c>
      <c r="E518" s="27">
        <v>100000</v>
      </c>
      <c r="F518" s="27">
        <v>100000</v>
      </c>
      <c r="G518" s="33">
        <v>100000</v>
      </c>
    </row>
    <row r="519" spans="1:7" ht="58.5" customHeight="1">
      <c r="A519" s="7" t="s">
        <v>69</v>
      </c>
      <c r="B519" s="7" t="s">
        <v>369</v>
      </c>
      <c r="C519" s="10"/>
      <c r="D519" s="4" t="s">
        <v>119</v>
      </c>
      <c r="E519" s="27">
        <f>E520</f>
        <v>158000</v>
      </c>
      <c r="F519" s="27">
        <f>F520</f>
        <v>158000</v>
      </c>
      <c r="G519" s="33">
        <f>G520</f>
        <v>158000</v>
      </c>
    </row>
    <row r="520" spans="1:7" s="79" customFormat="1" ht="84" customHeight="1">
      <c r="A520" s="7" t="s">
        <v>69</v>
      </c>
      <c r="B520" s="7" t="s">
        <v>369</v>
      </c>
      <c r="C520" s="10">
        <v>240</v>
      </c>
      <c r="D520" s="4" t="s">
        <v>130</v>
      </c>
      <c r="E520" s="177">
        <v>158000</v>
      </c>
      <c r="F520" s="177">
        <v>158000</v>
      </c>
      <c r="G520" s="77">
        <v>158000</v>
      </c>
    </row>
    <row r="521" spans="1:7" ht="30">
      <c r="A521" s="7" t="s">
        <v>69</v>
      </c>
      <c r="B521" s="7" t="s">
        <v>252</v>
      </c>
      <c r="C521" s="10"/>
      <c r="D521" s="181" t="s">
        <v>253</v>
      </c>
      <c r="E521" s="391">
        <f>E522</f>
        <v>25000</v>
      </c>
      <c r="F521" s="391">
        <f t="shared" ref="F521:G522" si="132">F522</f>
        <v>25000</v>
      </c>
      <c r="G521" s="391">
        <f t="shared" si="132"/>
        <v>25000</v>
      </c>
    </row>
    <row r="522" spans="1:7" ht="30">
      <c r="A522" s="7" t="s">
        <v>69</v>
      </c>
      <c r="B522" s="7" t="s">
        <v>370</v>
      </c>
      <c r="C522" s="10"/>
      <c r="D522" s="181" t="s">
        <v>254</v>
      </c>
      <c r="E522" s="391">
        <f>E523</f>
        <v>25000</v>
      </c>
      <c r="F522" s="391">
        <f t="shared" si="132"/>
        <v>25000</v>
      </c>
      <c r="G522" s="391">
        <f t="shared" si="132"/>
        <v>25000</v>
      </c>
    </row>
    <row r="523" spans="1:7" ht="45">
      <c r="A523" s="7" t="s">
        <v>69</v>
      </c>
      <c r="B523" s="7" t="s">
        <v>370</v>
      </c>
      <c r="C523" s="10">
        <v>240</v>
      </c>
      <c r="D523" s="145" t="s">
        <v>130</v>
      </c>
      <c r="E523" s="193">
        <v>25000</v>
      </c>
      <c r="F523" s="193">
        <v>25000</v>
      </c>
      <c r="G523" s="182">
        <v>25000</v>
      </c>
    </row>
    <row r="524" spans="1:7" s="106" customFormat="1" ht="28.5">
      <c r="A524" s="11" t="s">
        <v>71</v>
      </c>
      <c r="B524" s="11"/>
      <c r="C524" s="12"/>
      <c r="D524" s="198" t="s">
        <v>72</v>
      </c>
      <c r="E524" s="395">
        <f>E525</f>
        <v>900000</v>
      </c>
      <c r="F524" s="395">
        <f t="shared" ref="F524:G528" si="133">F525</f>
        <v>900000</v>
      </c>
      <c r="G524" s="395">
        <f t="shared" si="133"/>
        <v>900000</v>
      </c>
    </row>
    <row r="525" spans="1:7" s="106" customFormat="1" ht="30">
      <c r="A525" s="7" t="s">
        <v>73</v>
      </c>
      <c r="B525" s="7"/>
      <c r="C525" s="10"/>
      <c r="D525" s="181" t="s">
        <v>74</v>
      </c>
      <c r="E525" s="391">
        <f>E526</f>
        <v>900000</v>
      </c>
      <c r="F525" s="391">
        <f t="shared" si="133"/>
        <v>900000</v>
      </c>
      <c r="G525" s="391">
        <f t="shared" si="133"/>
        <v>900000</v>
      </c>
    </row>
    <row r="526" spans="1:7" s="106" customFormat="1" ht="75">
      <c r="A526" s="7" t="s">
        <v>73</v>
      </c>
      <c r="B526" s="7" t="s">
        <v>181</v>
      </c>
      <c r="C526" s="10"/>
      <c r="D526" s="181" t="s">
        <v>624</v>
      </c>
      <c r="E526" s="391">
        <f>E527</f>
        <v>900000</v>
      </c>
      <c r="F526" s="391">
        <f t="shared" si="133"/>
        <v>900000</v>
      </c>
      <c r="G526" s="391">
        <f t="shared" si="133"/>
        <v>900000</v>
      </c>
    </row>
    <row r="527" spans="1:7" ht="57.6" customHeight="1">
      <c r="A527" s="7" t="s">
        <v>73</v>
      </c>
      <c r="B527" s="7" t="s">
        <v>182</v>
      </c>
      <c r="C527" s="10"/>
      <c r="D527" s="181" t="s">
        <v>558</v>
      </c>
      <c r="E527" s="391">
        <f>E528</f>
        <v>900000</v>
      </c>
      <c r="F527" s="391">
        <f t="shared" si="133"/>
        <v>900000</v>
      </c>
      <c r="G527" s="391">
        <f t="shared" si="133"/>
        <v>900000</v>
      </c>
    </row>
    <row r="528" spans="1:7" ht="30">
      <c r="A528" s="7" t="s">
        <v>73</v>
      </c>
      <c r="B528" s="7" t="s">
        <v>232</v>
      </c>
      <c r="C528" s="10"/>
      <c r="D528" s="20" t="s">
        <v>264</v>
      </c>
      <c r="E528" s="391">
        <f>E529</f>
        <v>900000</v>
      </c>
      <c r="F528" s="391">
        <f t="shared" si="133"/>
        <v>900000</v>
      </c>
      <c r="G528" s="391">
        <f t="shared" si="133"/>
        <v>900000</v>
      </c>
    </row>
    <row r="529" spans="1:7">
      <c r="A529" s="7" t="s">
        <v>73</v>
      </c>
      <c r="B529" s="146" t="s">
        <v>509</v>
      </c>
      <c r="C529" s="10"/>
      <c r="D529" s="181" t="s">
        <v>0</v>
      </c>
      <c r="E529" s="211">
        <v>900000</v>
      </c>
      <c r="F529" s="212">
        <v>900000</v>
      </c>
      <c r="G529" s="213">
        <v>900000</v>
      </c>
    </row>
    <row r="530" spans="1:7" ht="60">
      <c r="A530" s="43" t="s">
        <v>73</v>
      </c>
      <c r="B530" s="43" t="s">
        <v>509</v>
      </c>
      <c r="C530" s="44">
        <v>630</v>
      </c>
      <c r="D530" s="45" t="s">
        <v>123</v>
      </c>
      <c r="E530" s="212"/>
      <c r="F530" s="221"/>
      <c r="G530" s="213"/>
    </row>
    <row r="531" spans="1:7" s="79" customFormat="1" ht="30">
      <c r="A531" s="43" t="s">
        <v>73</v>
      </c>
      <c r="B531" s="43" t="s">
        <v>406</v>
      </c>
      <c r="C531" s="44"/>
      <c r="D531" s="220" t="s">
        <v>408</v>
      </c>
      <c r="E531" s="195"/>
      <c r="F531" s="196"/>
      <c r="G531" s="197"/>
    </row>
    <row r="532" spans="1:7" s="107" customFormat="1" ht="30">
      <c r="A532" s="43" t="s">
        <v>73</v>
      </c>
      <c r="B532" s="43" t="s">
        <v>407</v>
      </c>
      <c r="C532" s="44"/>
      <c r="D532" s="220" t="s">
        <v>409</v>
      </c>
      <c r="E532" s="186"/>
      <c r="F532" s="46"/>
      <c r="G532" s="39"/>
    </row>
    <row r="533" spans="1:7" s="79" customFormat="1" ht="87" customHeight="1">
      <c r="A533" s="43" t="s">
        <v>73</v>
      </c>
      <c r="B533" s="43" t="s">
        <v>407</v>
      </c>
      <c r="C533" s="44">
        <v>630</v>
      </c>
      <c r="D533" s="45" t="s">
        <v>123</v>
      </c>
      <c r="E533" s="212"/>
      <c r="F533" s="221"/>
      <c r="G533" s="213"/>
    </row>
    <row r="534" spans="1:7" s="66" customFormat="1">
      <c r="A534" s="37"/>
      <c r="B534" s="37"/>
      <c r="C534" s="37"/>
      <c r="D534" s="37"/>
      <c r="E534" s="37"/>
      <c r="F534" s="37"/>
      <c r="G534" s="37"/>
    </row>
    <row r="535" spans="1:7" s="66" customFormat="1">
      <c r="A535" s="13"/>
      <c r="B535" s="13"/>
      <c r="C535" s="13"/>
      <c r="D535" s="13"/>
      <c r="E535" s="13"/>
      <c r="F535" s="37"/>
      <c r="G535" s="37"/>
    </row>
    <row r="536" spans="1:7">
      <c r="A536" s="17"/>
      <c r="B536" s="17"/>
      <c r="C536" s="17"/>
      <c r="D536" s="17"/>
      <c r="E536" s="17"/>
    </row>
    <row r="537" spans="1:7">
      <c r="A537" s="38"/>
      <c r="B537" s="38"/>
      <c r="C537" s="38"/>
      <c r="D537" s="38"/>
      <c r="E537" s="38"/>
    </row>
    <row r="538" spans="1:7">
      <c r="A538" s="38"/>
      <c r="B538" s="38"/>
      <c r="C538" s="38"/>
      <c r="D538" s="38"/>
      <c r="E538" s="38"/>
    </row>
    <row r="539" spans="1:7">
      <c r="A539" s="38"/>
      <c r="B539" s="38"/>
      <c r="C539" s="38"/>
      <c r="D539" s="38"/>
      <c r="E539" s="38"/>
    </row>
    <row r="540" spans="1:7">
      <c r="A540" s="38"/>
      <c r="B540" s="38"/>
      <c r="C540" s="38"/>
      <c r="D540" s="38"/>
      <c r="E540" s="38"/>
      <c r="F540" s="13"/>
      <c r="G540" s="13"/>
    </row>
    <row r="546" spans="1:7" ht="41.25" customHeight="1"/>
    <row r="547" spans="1:7">
      <c r="F547" s="13"/>
      <c r="G547" s="13"/>
    </row>
    <row r="551" spans="1:7" s="66" customFormat="1">
      <c r="A551" s="37"/>
      <c r="B551" s="37"/>
      <c r="C551" s="37"/>
      <c r="D551" s="37"/>
      <c r="E551" s="37"/>
      <c r="F551" s="37"/>
      <c r="G551" s="37"/>
    </row>
    <row r="552" spans="1:7" s="66" customFormat="1">
      <c r="A552" s="37"/>
      <c r="B552" s="37"/>
      <c r="C552" s="37"/>
      <c r="D552" s="37"/>
      <c r="E552" s="37"/>
      <c r="F552" s="37"/>
      <c r="G552" s="37"/>
    </row>
    <row r="553" spans="1:7" s="66" customFormat="1">
      <c r="A553" s="37"/>
      <c r="B553" s="37"/>
      <c r="C553" s="37"/>
      <c r="D553" s="37"/>
      <c r="E553" s="37"/>
      <c r="F553" s="37"/>
      <c r="G553" s="37"/>
    </row>
    <row r="554" spans="1:7" s="66" customFormat="1">
      <c r="A554" s="37"/>
      <c r="B554" s="37"/>
      <c r="C554" s="37"/>
      <c r="D554" s="37"/>
      <c r="E554" s="37"/>
      <c r="F554" s="13"/>
      <c r="G554" s="13"/>
    </row>
    <row r="555" spans="1:7" s="66" customFormat="1">
      <c r="A555" s="37"/>
      <c r="B555" s="37"/>
      <c r="C555" s="37"/>
      <c r="D555" s="37"/>
      <c r="E555" s="37"/>
      <c r="F555" s="37"/>
      <c r="G555" s="37"/>
    </row>
    <row r="561" spans="6:7">
      <c r="F561" s="13"/>
      <c r="G561" s="13"/>
    </row>
    <row r="586" spans="1:7" s="153" customFormat="1">
      <c r="A586" s="37"/>
      <c r="B586" s="37"/>
      <c r="C586" s="37"/>
      <c r="D586" s="37"/>
      <c r="E586" s="37"/>
      <c r="F586" s="37"/>
      <c r="G586" s="37"/>
    </row>
    <row r="587" spans="1:7" s="153" customFormat="1">
      <c r="A587" s="37"/>
      <c r="B587" s="37"/>
      <c r="C587" s="37"/>
      <c r="D587" s="37"/>
      <c r="E587" s="37"/>
      <c r="F587" s="37"/>
      <c r="G587" s="37"/>
    </row>
    <row r="588" spans="1:7" s="153" customFormat="1">
      <c r="A588" s="37"/>
      <c r="B588" s="37"/>
      <c r="C588" s="37"/>
      <c r="D588" s="37"/>
      <c r="E588" s="37"/>
      <c r="F588" s="37"/>
      <c r="G588" s="37"/>
    </row>
    <row r="593" spans="1:7" s="91" customFormat="1">
      <c r="A593" s="37"/>
      <c r="B593" s="37"/>
      <c r="C593" s="37"/>
      <c r="D593" s="37"/>
      <c r="E593" s="37"/>
      <c r="F593" s="37"/>
      <c r="G593" s="37"/>
    </row>
    <row r="594" spans="1:7" s="91" customFormat="1">
      <c r="A594" s="37"/>
      <c r="B594" s="37"/>
      <c r="C594" s="37"/>
      <c r="D594" s="37"/>
      <c r="E594" s="37"/>
      <c r="F594" s="37"/>
      <c r="G594" s="37"/>
    </row>
    <row r="595" spans="1:7" s="91" customFormat="1">
      <c r="A595" s="37"/>
      <c r="B595" s="37"/>
      <c r="C595" s="37"/>
      <c r="D595" s="37"/>
      <c r="E595" s="37"/>
      <c r="F595" s="37"/>
      <c r="G595" s="37"/>
    </row>
    <row r="596" spans="1:7" s="91" customFormat="1">
      <c r="A596" s="37"/>
      <c r="B596" s="37"/>
      <c r="C596" s="37"/>
      <c r="D596" s="37"/>
      <c r="E596" s="37"/>
      <c r="F596" s="37"/>
      <c r="G596" s="37"/>
    </row>
    <row r="597" spans="1:7" s="91" customFormat="1">
      <c r="A597" s="37"/>
      <c r="B597" s="37"/>
      <c r="C597" s="37"/>
      <c r="D597" s="37"/>
      <c r="E597" s="37"/>
      <c r="F597" s="37"/>
      <c r="G597" s="37"/>
    </row>
    <row r="607" spans="1:7" s="79" customFormat="1">
      <c r="A607" s="37"/>
      <c r="B607" s="37"/>
      <c r="C607" s="37"/>
      <c r="D607" s="37"/>
      <c r="E607" s="37"/>
      <c r="F607" s="37"/>
      <c r="G607" s="37"/>
    </row>
    <row r="608" spans="1:7" s="91" customFormat="1">
      <c r="A608" s="37"/>
      <c r="B608" s="37"/>
      <c r="C608" s="37"/>
      <c r="D608" s="37"/>
      <c r="E608" s="37"/>
      <c r="F608" s="37"/>
      <c r="G608" s="37"/>
    </row>
    <row r="609" spans="1:7" s="79" customFormat="1">
      <c r="A609" s="37"/>
      <c r="B609" s="37"/>
      <c r="C609" s="37"/>
      <c r="D609" s="37"/>
      <c r="E609" s="37"/>
      <c r="F609" s="37"/>
      <c r="G609" s="37"/>
    </row>
    <row r="610" spans="1:7" ht="42.75" customHeight="1"/>
    <row r="611" spans="1:7" s="13" customFormat="1">
      <c r="A611" s="37"/>
      <c r="B611" s="37"/>
      <c r="C611" s="37"/>
      <c r="D611" s="37"/>
      <c r="E611" s="37"/>
      <c r="F611" s="37"/>
      <c r="G611" s="37"/>
    </row>
    <row r="612" spans="1:7" s="13" customFormat="1">
      <c r="A612" s="37"/>
      <c r="B612" s="37"/>
      <c r="C612" s="37"/>
      <c r="D612" s="37"/>
      <c r="E612" s="37"/>
      <c r="F612" s="37"/>
      <c r="G612" s="37"/>
    </row>
    <row r="618" spans="1:7" ht="60.75" customHeight="1"/>
    <row r="633" spans="1:7" s="66" customFormat="1">
      <c r="A633" s="37"/>
      <c r="B633" s="37"/>
      <c r="C633" s="37"/>
      <c r="D633" s="37"/>
      <c r="E633" s="37"/>
      <c r="F633" s="37"/>
      <c r="G633" s="37"/>
    </row>
    <row r="634" spans="1:7" s="66" customFormat="1">
      <c r="A634" s="37"/>
      <c r="B634" s="37"/>
      <c r="C634" s="37"/>
      <c r="D634" s="37"/>
      <c r="E634" s="37"/>
      <c r="F634" s="37"/>
      <c r="G634" s="37"/>
    </row>
    <row r="635" spans="1:7" s="66" customFormat="1">
      <c r="A635" s="37"/>
      <c r="B635" s="37"/>
      <c r="C635" s="37"/>
      <c r="D635" s="37"/>
      <c r="E635" s="37"/>
      <c r="F635" s="37"/>
      <c r="G635" s="37"/>
    </row>
    <row r="636" spans="1:7" s="66" customFormat="1">
      <c r="A636" s="37"/>
      <c r="B636" s="37"/>
      <c r="C636" s="37"/>
      <c r="D636" s="37"/>
      <c r="E636" s="37"/>
      <c r="F636" s="37"/>
      <c r="G636" s="37"/>
    </row>
    <row r="637" spans="1:7" s="66" customFormat="1">
      <c r="A637" s="37"/>
      <c r="B637" s="37"/>
      <c r="C637" s="37"/>
      <c r="D637" s="37"/>
      <c r="E637" s="37"/>
      <c r="F637" s="37"/>
      <c r="G637" s="37"/>
    </row>
    <row r="638" spans="1:7" s="66" customFormat="1">
      <c r="A638" s="37"/>
      <c r="B638" s="37"/>
      <c r="C638" s="37"/>
      <c r="D638" s="37"/>
      <c r="E638" s="37"/>
      <c r="F638" s="37"/>
      <c r="G638" s="37"/>
    </row>
    <row r="645" spans="1:7" s="79" customFormat="1">
      <c r="A645" s="37"/>
      <c r="B645" s="37"/>
      <c r="C645" s="37"/>
      <c r="D645" s="37"/>
      <c r="E645" s="37"/>
      <c r="F645" s="37"/>
      <c r="G645" s="37"/>
    </row>
    <row r="646" spans="1:7" s="79" customFormat="1">
      <c r="A646" s="37"/>
      <c r="B646" s="37"/>
      <c r="C646" s="37"/>
      <c r="D646" s="37"/>
      <c r="E646" s="37"/>
      <c r="F646" s="37"/>
      <c r="G646" s="37"/>
    </row>
    <row r="647" spans="1:7" s="79" customFormat="1">
      <c r="A647" s="37"/>
      <c r="B647" s="37"/>
      <c r="C647" s="37"/>
      <c r="D647" s="37"/>
      <c r="E647" s="37"/>
      <c r="F647" s="37"/>
      <c r="G647" s="37"/>
    </row>
    <row r="654" spans="1:7" s="41" customFormat="1">
      <c r="A654" s="37"/>
      <c r="B654" s="37"/>
      <c r="C654" s="37"/>
      <c r="D654" s="37"/>
      <c r="E654" s="37"/>
      <c r="F654" s="37"/>
      <c r="G654" s="37"/>
    </row>
    <row r="655" spans="1:7" s="41" customFormat="1">
      <c r="A655" s="37"/>
      <c r="B655" s="37"/>
      <c r="C655" s="37"/>
      <c r="D655" s="37"/>
      <c r="E655" s="37"/>
      <c r="F655" s="37"/>
      <c r="G655" s="37"/>
    </row>
    <row r="656" spans="1:7" s="41" customFormat="1">
      <c r="A656" s="37"/>
      <c r="B656" s="37"/>
      <c r="C656" s="37"/>
      <c r="D656" s="37"/>
      <c r="E656" s="37"/>
      <c r="F656" s="37"/>
      <c r="G656" s="37"/>
    </row>
    <row r="657" spans="1:7" s="41" customFormat="1">
      <c r="A657" s="37"/>
      <c r="B657" s="37"/>
      <c r="C657" s="37"/>
      <c r="D657" s="37"/>
      <c r="E657" s="37"/>
      <c r="F657" s="37"/>
      <c r="G657" s="37"/>
    </row>
    <row r="658" spans="1:7" s="41" customFormat="1">
      <c r="A658" s="37"/>
      <c r="B658" s="37"/>
      <c r="C658" s="37"/>
      <c r="D658" s="37"/>
      <c r="E658" s="37"/>
      <c r="F658" s="37"/>
      <c r="G658" s="37"/>
    </row>
    <row r="676" spans="1:7" s="13" customFormat="1">
      <c r="A676" s="37"/>
      <c r="B676" s="37"/>
      <c r="C676" s="37"/>
      <c r="D676" s="37"/>
      <c r="E676" s="37"/>
      <c r="F676" s="37"/>
      <c r="G676" s="37"/>
    </row>
    <row r="683" spans="1:7" s="13" customFormat="1">
      <c r="A683" s="37"/>
      <c r="B683" s="37"/>
      <c r="C683" s="37"/>
      <c r="D683" s="37"/>
      <c r="E683" s="37"/>
      <c r="F683" s="37"/>
      <c r="G683" s="37"/>
    </row>
    <row r="690" spans="1:7" s="13" customFormat="1">
      <c r="A690" s="37"/>
      <c r="B690" s="37"/>
      <c r="C690" s="37"/>
      <c r="D690" s="37"/>
      <c r="E690" s="37"/>
      <c r="F690" s="37"/>
      <c r="G690" s="37"/>
    </row>
    <row r="697" spans="1:7" s="13" customFormat="1">
      <c r="A697" s="37"/>
      <c r="B697" s="37"/>
      <c r="C697" s="37"/>
      <c r="D697" s="37"/>
      <c r="E697" s="37"/>
      <c r="F697" s="37"/>
      <c r="G697" s="37"/>
    </row>
    <row r="704" spans="1:7" s="13" customFormat="1">
      <c r="A704" s="37"/>
      <c r="B704" s="37"/>
      <c r="C704" s="37"/>
      <c r="D704" s="37"/>
      <c r="E704" s="37"/>
      <c r="F704" s="37"/>
      <c r="G704" s="37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2022-11-29T09:36:53Z</dcterms:modified>
</cp:coreProperties>
</file>