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Desktop\Документы   2020\ОКРУГГГ\КАП.РЕМОНТ\планы 23-25гг\"/>
    </mc:Choice>
  </mc:AlternateContent>
  <bookViews>
    <workbookView xWindow="0" yWindow="0" windowWidth="28800" windowHeight="12045" activeTab="1"/>
  </bookViews>
  <sheets>
    <sheet name="Раздел I" sheetId="1" r:id="rId1"/>
    <sheet name="Раздел II" sheetId="2" r:id="rId2"/>
    <sheet name="Раздел III" sheetId="3" r:id="rId3"/>
  </sheets>
  <definedNames>
    <definedName name="sub_151" localSheetId="1">'Раздел II'!$A$30</definedName>
    <definedName name="sub_153" localSheetId="1">'Раздел II'!$A$31</definedName>
    <definedName name="sub_154" localSheetId="1">'Раздел II'!$A$33</definedName>
    <definedName name="_xlnm.Print_Area" localSheetId="0">'Раздел I'!$A$1:$S$83</definedName>
    <definedName name="_xlnm.Print_Area" localSheetId="1">'Раздел II'!$A$1:$AA$34</definedName>
    <definedName name="_xlnm.Print_Area" localSheetId="2">'Раздел III'!$A$1:$G$15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" l="1"/>
  <c r="Z9" i="2"/>
  <c r="P9" i="2"/>
  <c r="C10" i="2"/>
  <c r="L18" i="1" l="1"/>
  <c r="O16" i="2" l="1"/>
  <c r="K18" i="1" l="1"/>
  <c r="O9" i="2"/>
  <c r="C24" i="2" l="1"/>
  <c r="C23" i="2"/>
  <c r="C20" i="2"/>
  <c r="C17" i="2"/>
  <c r="C16" i="2" l="1"/>
  <c r="C9" i="2" l="1"/>
</calcChain>
</file>

<file path=xl/sharedStrings.xml><?xml version="1.0" encoding="utf-8"?>
<sst xmlns="http://schemas.openxmlformats.org/spreadsheetml/2006/main" count="213" uniqueCount="103">
  <si>
    <t>N п/п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</si>
  <si>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</si>
  <si>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</si>
  <si>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</si>
  <si>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</si>
  <si>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</si>
  <si>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</si>
  <si>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</si>
  <si>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</si>
  <si>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</si>
  <si>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</si>
  <si>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</si>
  <si>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</si>
  <si>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</si>
  <si>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</si>
  <si>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всего</t>
  </si>
  <si>
    <t>в том числе</t>
  </si>
  <si>
    <t>за счет средств областного бюджета Тверской области</t>
  </si>
  <si>
    <t>за счет средств местного бюджета</t>
  </si>
  <si>
    <t>за счет средств собственников помещений в МКД</t>
  </si>
  <si>
    <t>за счет привлеченных средств (кредит)</t>
  </si>
  <si>
    <t>за счет привлеченных средств (рассрочка)</t>
  </si>
  <si>
    <t>разработки проектной документации, проведения проверки достоверности определения сметной стоимости капитального ремонта</t>
  </si>
  <si>
    <t>выполнения работ по капитальному ремонту</t>
  </si>
  <si>
    <t>кв. м</t>
  </si>
  <si>
    <t>чел.</t>
  </si>
  <si>
    <t>руб.</t>
  </si>
  <si>
    <t>Всего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</si>
  <si>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 (далее - региональный оператор)</t>
  </si>
  <si>
    <t>Итого</t>
  </si>
  <si>
    <t>Формирование фонда капитального ремонта многоквартирного дома на специальном счете</t>
  </si>
  <si>
    <t>Формирование фонда капитального ремонта многоквартирного дома на специальном счете, владельцем которого является региональный оператор</t>
  </si>
  <si>
    <t>Формирование фонда капитального ремонта многоквартирного дома на специальном счете, владельцем которого является товарищество собственников жилья, жилищно-строительный кооператив, жилищный кооператив, иной специализированный потребительский кооператив, управляющая компания</t>
  </si>
  <si>
    <t>Формирование фонда капитального ремонта многоквартирного дома на счете регионального оператора</t>
  </si>
  <si>
    <t>Начало проведения капитального ремонта 2023 год</t>
  </si>
  <si>
    <t>Начало проведения капитального ремонта 2024 год</t>
  </si>
  <si>
    <t>Начало проведения капитального ремонта 2025 год</t>
  </si>
  <si>
    <t>Краткосрочный план</t>
  </si>
  <si>
    <t xml:space="preserve">                       муниципального образования</t>
  </si>
  <si>
    <t>I. Перечень многоквартирных домов, которые подлежат капитальному ремонту</t>
  </si>
  <si>
    <t>Адрес МКД</t>
  </si>
  <si>
    <t>Стоимость капитального ремонта всего</t>
  </si>
  <si>
    <t>Виды услуг и (или) работ по капитальному ремонту:</t>
  </si>
  <si>
    <t>ремонт внутридомовых инженерных систем</t>
  </si>
  <si>
    <t>установка приборов учета 2</t>
  </si>
  <si>
    <t>ремонт, замена, модернизация лифтов, ремонт лифтовых шахт, машинных и блочных помещений</t>
  </si>
  <si>
    <t>ремонт крыши, переустройство невентилируемой крыши на вентилируемую крышу, устройство выходов на кровлю</t>
  </si>
  <si>
    <t>ремонт подвальных помещений, относящихся к общему имуществу в многоквартирном доме</t>
  </si>
  <si>
    <t>ремонт и утепление фасада</t>
  </si>
  <si>
    <t>ремонт фундамента</t>
  </si>
  <si>
    <t>установка, ремонт систем приема телевидения 3</t>
  </si>
  <si>
    <t>разработка проектной документации 4</t>
  </si>
  <si>
    <t>техническое обследование общего имущества в многоквартирном доме</t>
  </si>
  <si>
    <t>итого</t>
  </si>
  <si>
    <t>электроснабжения</t>
  </si>
  <si>
    <t>теплоснабжения 1</t>
  </si>
  <si>
    <t>газоснабжения</t>
  </si>
  <si>
    <t>холодного водоснабжения</t>
  </si>
  <si>
    <t>горячего водоснабжения</t>
  </si>
  <si>
    <t>водоотведения</t>
  </si>
  <si>
    <t>ремонт фасада</t>
  </si>
  <si>
    <t>утепление фасада</t>
  </si>
  <si>
    <t>ед.</t>
  </si>
  <si>
    <t>куб. м</t>
  </si>
  <si>
    <t>1. В том числе 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установок.</t>
  </si>
  <si>
    <t>2.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газа).</t>
  </si>
  <si>
    <t>3. В том числе установка, ремонт систем коллективного приема телевидения для обеспечения приема и распределения в многоквартирных домах радиосигналов цифрового эфирного телевизионного вещания.</t>
  </si>
  <si>
    <t>4. 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наследия.</t>
  </si>
  <si>
    <t>II. Реестр многоквартирных домов, которые подлежат капитальному ремонту, по видам ремонта</t>
  </si>
  <si>
    <t>Наименование муниципального образования Тверской области</t>
  </si>
  <si>
    <t>Количество МКД</t>
  </si>
  <si>
    <t>III. Планируемые показатели выполнения работ по капитальному ремонту многоквартирных домов</t>
  </si>
  <si>
    <t>Согласовано:</t>
  </si>
  <si>
    <t>Фонд капитального ремонта МКД Тверской области_________________________</t>
  </si>
  <si>
    <t>ГУ "ГЖИ" Тверской области"_________________________</t>
  </si>
  <si>
    <t xml:space="preserve">  реализации региональной программы по проведению капитального ремонта общего имущества</t>
  </si>
  <si>
    <t xml:space="preserve">           в многоквартирных домах на 2023-2025 годы</t>
  </si>
  <si>
    <t>Весьегонский муниципальный округ</t>
  </si>
  <si>
    <t>блочные</t>
  </si>
  <si>
    <t>кирпичные</t>
  </si>
  <si>
    <t>ул. Павлика Морозова д.28</t>
  </si>
  <si>
    <r>
      <t xml:space="preserve">Перечень многоквартирных домов, капитальный ремонт которых не был завершен в </t>
    </r>
    <r>
      <rPr>
        <b/>
        <u/>
        <sz val="12"/>
        <color theme="1"/>
        <rFont val="Times New Roman"/>
        <family val="1"/>
        <charset val="204"/>
      </rPr>
      <t>2022 год</t>
    </r>
    <r>
      <rPr>
        <b/>
        <sz val="12"/>
        <color theme="1"/>
        <rFont val="Times New Roman"/>
        <family val="1"/>
        <charset val="204"/>
      </rPr>
      <t>у, и которые планируется отремонтировать в период 2023-2025 годов</t>
    </r>
  </si>
  <si>
    <t>1970</t>
  </si>
  <si>
    <t>1960</t>
  </si>
  <si>
    <t>ул. Парковая д.6</t>
  </si>
  <si>
    <t>ул. Коммунистическая д.12</t>
  </si>
  <si>
    <t>ул. Правды д.10</t>
  </si>
  <si>
    <t xml:space="preserve"> кирпичные</t>
  </si>
  <si>
    <t>ул. Промышленная д.22</t>
  </si>
  <si>
    <t>1985</t>
  </si>
  <si>
    <t>ул. Кирова д.86</t>
  </si>
  <si>
    <t>пер.Строителей д.3</t>
  </si>
  <si>
    <r>
      <t xml:space="preserve">Перечень многоквартирных домов, капитальный ремонт которых не был завершен в </t>
    </r>
    <r>
      <rPr>
        <b/>
        <u/>
        <sz val="12"/>
        <color theme="1"/>
        <rFont val="Times New Roman"/>
        <family val="1"/>
        <charset val="204"/>
      </rPr>
      <t>2021-2022 годах</t>
    </r>
    <r>
      <rPr>
        <b/>
        <sz val="12"/>
        <color theme="1"/>
        <rFont val="Times New Roman"/>
        <family val="1"/>
        <charset val="204"/>
      </rPr>
      <t>, и которые планируется отремонтировать в период 2023-2025 годов</t>
    </r>
  </si>
  <si>
    <t>Перечень многоквартирных домов, капитальный ремонт которых не был завершен в 2022 году и которые планируется отремонтировать в период 2023-2025 годов</t>
  </si>
  <si>
    <t>Перечень многоквартирных домов, капитальный ремонт которых не был завершен в 2021 году и которые планируется отремонтировать в период 2023-2025 годов</t>
  </si>
  <si>
    <t>Коммунистическая д. 12</t>
  </si>
  <si>
    <t>502</t>
  </si>
  <si>
    <t>ул. П. Морозова д.28</t>
  </si>
  <si>
    <t>Капитальный ремонт не был завершен в 2021-2022 году и планируется завершить в период 2023-2025 годов</t>
  </si>
  <si>
    <t>Капитальный ремонт не был завершен в 2022 году и планируется завершить в период 2023-2025 годов</t>
  </si>
  <si>
    <t>от 05.12.2022  №516</t>
  </si>
  <si>
    <t>Приложение к постановлению Администрации Весьегонского муниципального округа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</si>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</sst>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1" xfId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2" fontId="1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/>
    <xf numFmtId="0" fontId="16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7" fillId="2" borderId="0" xfId="0" applyFont="1" applyFill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0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4" fontId="2" fillId="0" borderId="0" xfId="0" applyNumberFormat="1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4" fontId="17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 wrapText="1"/>
    </xf>
    <xf numFmtId="0" fontId="5" fillId="2" borderId="0" xfId="0" applyFont="1" applyFill="1" applyAlignment="1"/>
    <xf numFmtId="0" fontId="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17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9" fillId="0" borderId="0" xfId="0" applyNumberFormat="1" applyFont="1"/>
    <xf numFmtId="0" fontId="1" fillId="2" borderId="0" xfId="0" applyFont="1" applyFill="1" applyAlignment="1"/>
    <xf numFmtId="0" fontId="10" fillId="2" borderId="0" xfId="0" applyFont="1" applyFill="1" applyAlignment="1">
      <alignment vertical="center"/>
    </xf>
    <xf numFmtId="0" fontId="7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nternet.garant.ru/document/redirect/12138258/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view="pageBreakPreview" topLeftCell="A11" zoomScale="80" zoomScaleNormal="80" zoomScaleSheetLayoutView="80" workbookViewId="0">
      <selection activeCell="O16" sqref="O16"/>
    </sheetView>
  </sheetViews>
  <sheetFormatPr defaultRowHeight="15.75" x14ac:dyDescent="0.25"/>
  <cols>
    <col min="1" max="1" width="6.7109375" style="15" bestFit="1" customWidth="1"/>
    <col min="2" max="2" width="39.140625" style="15" customWidth="1"/>
    <col min="3" max="3" width="9.42578125" style="15" bestFit="1" customWidth="1"/>
    <col min="4" max="4" width="9.28515625" style="15" bestFit="1" customWidth="1"/>
    <col min="5" max="5" width="11.5703125" style="15" customWidth="1"/>
    <col min="6" max="9" width="9.42578125" style="15" bestFit="1" customWidth="1"/>
    <col min="10" max="10" width="11.85546875" style="15" customWidth="1"/>
    <col min="11" max="11" width="11" style="15" customWidth="1"/>
    <col min="12" max="12" width="16.5703125" style="42" customWidth="1"/>
    <col min="13" max="13" width="13.42578125" style="15" customWidth="1"/>
    <col min="14" max="14" width="12.7109375" style="15" customWidth="1"/>
    <col min="15" max="15" width="16.42578125" style="15" customWidth="1"/>
    <col min="16" max="17" width="9.28515625" style="15" bestFit="1" customWidth="1"/>
    <col min="18" max="18" width="9.85546875" style="15" customWidth="1"/>
    <col min="19" max="19" width="8.5703125" style="15" customWidth="1"/>
    <col min="20" max="16384" width="9.140625" style="15"/>
  </cols>
  <sheetData>
    <row r="1" spans="1:19" ht="33.75" customHeight="1" x14ac:dyDescent="0.25">
      <c r="B1" s="27" t="s">
        <v>72</v>
      </c>
      <c r="H1" s="119" t="s">
        <v>72</v>
      </c>
      <c r="I1" s="119"/>
      <c r="J1" s="119"/>
      <c r="K1" s="119"/>
      <c r="N1" s="120" t="s">
        <v>101</v>
      </c>
      <c r="O1" s="120"/>
      <c r="P1" s="120"/>
      <c r="Q1" s="120"/>
      <c r="R1" s="120"/>
      <c r="S1" s="120"/>
    </row>
    <row r="2" spans="1:19" ht="36" customHeight="1" x14ac:dyDescent="0.25">
      <c r="B2" s="122" t="s">
        <v>73</v>
      </c>
      <c r="C2" s="122"/>
      <c r="H2" s="119" t="s">
        <v>74</v>
      </c>
      <c r="I2" s="119"/>
      <c r="J2" s="119"/>
      <c r="K2" s="119"/>
      <c r="L2" s="119"/>
      <c r="P2" s="121" t="s">
        <v>100</v>
      </c>
      <c r="Q2" s="121"/>
      <c r="R2" s="121"/>
      <c r="S2" s="121"/>
    </row>
    <row r="3" spans="1:19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9" x14ac:dyDescent="0.25">
      <c r="A4" s="82"/>
      <c r="B4" s="82"/>
      <c r="C4" s="82"/>
      <c r="D4" s="82"/>
      <c r="E4" s="82"/>
      <c r="F4" s="82"/>
      <c r="G4" s="83" t="s">
        <v>37</v>
      </c>
      <c r="H4" s="82"/>
      <c r="I4" s="82"/>
      <c r="J4" s="82"/>
      <c r="K4" s="82"/>
      <c r="L4" s="82"/>
    </row>
    <row r="5" spans="1:19" x14ac:dyDescent="0.25">
      <c r="A5" s="82"/>
      <c r="B5" s="82"/>
      <c r="C5" s="83" t="s">
        <v>75</v>
      </c>
      <c r="D5" s="82"/>
      <c r="E5" s="82"/>
      <c r="F5" s="82"/>
      <c r="G5" s="82"/>
      <c r="H5" s="82"/>
      <c r="I5" s="82"/>
      <c r="J5" s="82"/>
      <c r="K5" s="82"/>
      <c r="L5" s="82"/>
    </row>
    <row r="6" spans="1:19" x14ac:dyDescent="0.25">
      <c r="A6" s="82"/>
      <c r="B6" s="82"/>
      <c r="C6" s="82"/>
      <c r="D6" s="83" t="s">
        <v>76</v>
      </c>
      <c r="E6" s="82"/>
      <c r="F6" s="82"/>
      <c r="G6" s="82"/>
      <c r="H6" s="82"/>
      <c r="I6" s="82"/>
      <c r="J6" s="82"/>
      <c r="K6" s="82"/>
      <c r="L6" s="82"/>
    </row>
    <row r="7" spans="1:19" x14ac:dyDescent="0.25">
      <c r="A7" s="82"/>
      <c r="B7" s="82"/>
      <c r="C7" s="83" t="s">
        <v>38</v>
      </c>
      <c r="D7" s="82"/>
      <c r="E7" s="82"/>
      <c r="F7" s="82"/>
      <c r="G7" s="82"/>
      <c r="H7" s="82" t="s">
        <v>77</v>
      </c>
      <c r="I7" s="82"/>
      <c r="J7" s="82"/>
      <c r="K7" s="82"/>
      <c r="L7" s="82"/>
    </row>
    <row r="8" spans="1:19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9" s="82" customFormat="1" x14ac:dyDescent="0.25">
      <c r="D9" s="84" t="s">
        <v>39</v>
      </c>
    </row>
    <row r="10" spans="1:19" ht="25.5" customHeight="1" x14ac:dyDescent="0.25">
      <c r="A10" s="111" t="s">
        <v>0</v>
      </c>
      <c r="B10" s="111" t="s">
        <v>1</v>
      </c>
      <c r="C10" s="114" t="s">
        <v>2</v>
      </c>
      <c r="D10" s="115"/>
      <c r="E10" s="104" t="s">
        <v>3</v>
      </c>
      <c r="F10" s="104" t="s">
        <v>4</v>
      </c>
      <c r="G10" s="104" t="s">
        <v>5</v>
      </c>
      <c r="H10" s="104" t="s">
        <v>6</v>
      </c>
      <c r="I10" s="101" t="s">
        <v>7</v>
      </c>
      <c r="J10" s="103"/>
      <c r="K10" s="104" t="s">
        <v>8</v>
      </c>
      <c r="L10" s="101" t="s">
        <v>9</v>
      </c>
      <c r="M10" s="102"/>
      <c r="N10" s="102"/>
      <c r="O10" s="102"/>
      <c r="P10" s="102"/>
      <c r="Q10" s="103"/>
      <c r="R10" s="107" t="s">
        <v>10</v>
      </c>
      <c r="S10" s="108"/>
    </row>
    <row r="11" spans="1:19" ht="15.75" customHeight="1" x14ac:dyDescent="0.25">
      <c r="A11" s="113"/>
      <c r="B11" s="113"/>
      <c r="C11" s="104" t="s">
        <v>11</v>
      </c>
      <c r="D11" s="104" t="s">
        <v>12</v>
      </c>
      <c r="E11" s="105"/>
      <c r="F11" s="105"/>
      <c r="G11" s="105"/>
      <c r="H11" s="105"/>
      <c r="I11" s="111" t="s">
        <v>13</v>
      </c>
      <c r="J11" s="104" t="s">
        <v>14</v>
      </c>
      <c r="K11" s="105"/>
      <c r="L11" s="111" t="s">
        <v>15</v>
      </c>
      <c r="M11" s="101" t="s">
        <v>16</v>
      </c>
      <c r="N11" s="102"/>
      <c r="O11" s="102"/>
      <c r="P11" s="102"/>
      <c r="Q11" s="103"/>
      <c r="R11" s="109"/>
      <c r="S11" s="110"/>
    </row>
    <row r="12" spans="1:19" ht="234" customHeight="1" x14ac:dyDescent="0.25">
      <c r="A12" s="113"/>
      <c r="B12" s="113"/>
      <c r="C12" s="105"/>
      <c r="D12" s="105"/>
      <c r="E12" s="105"/>
      <c r="F12" s="105"/>
      <c r="G12" s="105"/>
      <c r="H12" s="106"/>
      <c r="I12" s="112"/>
      <c r="J12" s="106"/>
      <c r="K12" s="106"/>
      <c r="L12" s="112"/>
      <c r="M12" s="23" t="s">
        <v>17</v>
      </c>
      <c r="N12" s="23" t="s">
        <v>18</v>
      </c>
      <c r="O12" s="23" t="s">
        <v>19</v>
      </c>
      <c r="P12" s="23" t="s">
        <v>20</v>
      </c>
      <c r="Q12" s="23" t="s">
        <v>21</v>
      </c>
      <c r="R12" s="104" t="s">
        <v>22</v>
      </c>
      <c r="S12" s="104" t="s">
        <v>23</v>
      </c>
    </row>
    <row r="13" spans="1:19" ht="15.75" hidden="1" customHeight="1" x14ac:dyDescent="0.25">
      <c r="A13" s="112"/>
      <c r="B13" s="112"/>
      <c r="C13" s="106"/>
      <c r="D13" s="106"/>
      <c r="E13" s="106"/>
      <c r="F13" s="106"/>
      <c r="G13" s="106"/>
      <c r="H13" s="24" t="s">
        <v>24</v>
      </c>
      <c r="I13" s="23" t="s">
        <v>24</v>
      </c>
      <c r="J13" s="23" t="s">
        <v>24</v>
      </c>
      <c r="K13" s="23" t="s">
        <v>25</v>
      </c>
      <c r="L13" s="85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106"/>
      <c r="S13" s="106"/>
    </row>
    <row r="14" spans="1:19" x14ac:dyDescent="0.2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85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</row>
    <row r="15" spans="1:19" ht="15.75" customHeight="1" x14ac:dyDescent="0.25">
      <c r="A15" s="116" t="s">
        <v>34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8"/>
    </row>
    <row r="16" spans="1:19" ht="15.75" customHeight="1" x14ac:dyDescent="0.25">
      <c r="A16" s="116" t="s">
        <v>27</v>
      </c>
      <c r="B16" s="118"/>
      <c r="C16" s="23"/>
      <c r="D16" s="23"/>
      <c r="E16" s="23"/>
      <c r="F16" s="22">
        <v>5</v>
      </c>
      <c r="G16" s="22">
        <v>5</v>
      </c>
      <c r="H16" s="28">
        <v>2514.6</v>
      </c>
      <c r="I16" s="28">
        <v>2514.6</v>
      </c>
      <c r="J16" s="28">
        <v>2299.6</v>
      </c>
      <c r="K16" s="22">
        <v>53</v>
      </c>
      <c r="L16" s="100">
        <v>9953229.4299999997</v>
      </c>
      <c r="M16" s="54"/>
      <c r="N16" s="54"/>
      <c r="O16" s="100">
        <v>9953229.4299999997</v>
      </c>
      <c r="P16" s="23"/>
      <c r="Q16" s="23"/>
      <c r="R16" s="23"/>
      <c r="S16" s="23"/>
    </row>
    <row r="17" spans="1:19" ht="15" customHeight="1" x14ac:dyDescent="0.25">
      <c r="A17" s="101" t="s">
        <v>28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3"/>
      <c r="S17" s="23"/>
    </row>
    <row r="18" spans="1:19" ht="15.75" customHeight="1" x14ac:dyDescent="0.25">
      <c r="A18" s="116" t="s">
        <v>29</v>
      </c>
      <c r="B18" s="118"/>
      <c r="C18" s="23"/>
      <c r="D18" s="23"/>
      <c r="E18" s="23"/>
      <c r="F18" s="22">
        <v>5</v>
      </c>
      <c r="G18" s="22">
        <v>5</v>
      </c>
      <c r="H18" s="28">
        <v>2514.6</v>
      </c>
      <c r="I18" s="28">
        <v>2514.6</v>
      </c>
      <c r="J18" s="28">
        <v>2299.6</v>
      </c>
      <c r="K18" s="22">
        <f>K19+K20+K21</f>
        <v>53</v>
      </c>
      <c r="L18" s="100">
        <f>L19+L20+L21</f>
        <v>9953229.4299999997</v>
      </c>
      <c r="M18" s="54"/>
      <c r="N18" s="54"/>
      <c r="O18" s="57" t="s">
        <v>102</v>
      </c>
      <c r="P18" s="23"/>
      <c r="Q18" s="23"/>
      <c r="R18" s="23"/>
      <c r="S18" s="23"/>
    </row>
    <row r="19" spans="1:19" s="99" customFormat="1" ht="20.100000000000001" customHeight="1" x14ac:dyDescent="0.25">
      <c r="A19" s="54">
        <v>1</v>
      </c>
      <c r="B19" s="95" t="s">
        <v>91</v>
      </c>
      <c r="C19" s="96">
        <v>1985</v>
      </c>
      <c r="D19" s="96"/>
      <c r="E19" s="96" t="s">
        <v>78</v>
      </c>
      <c r="F19" s="96">
        <v>3</v>
      </c>
      <c r="G19" s="96">
        <v>3</v>
      </c>
      <c r="H19" s="97">
        <v>1425</v>
      </c>
      <c r="I19" s="97">
        <v>1425</v>
      </c>
      <c r="J19" s="97">
        <v>1307</v>
      </c>
      <c r="K19" s="97">
        <v>27</v>
      </c>
      <c r="L19" s="87">
        <v>3323134.21</v>
      </c>
      <c r="M19" s="98"/>
      <c r="N19" s="98"/>
      <c r="O19" s="87">
        <v>3323134.21</v>
      </c>
      <c r="P19" s="54"/>
      <c r="Q19" s="54"/>
      <c r="R19" s="54">
        <v>2019</v>
      </c>
      <c r="S19" s="54">
        <v>2023</v>
      </c>
    </row>
    <row r="20" spans="1:19" ht="20.100000000000001" customHeight="1" x14ac:dyDescent="0.25">
      <c r="A20" s="23">
        <v>2</v>
      </c>
      <c r="B20" s="35" t="s">
        <v>84</v>
      </c>
      <c r="C20" s="8" t="s">
        <v>82</v>
      </c>
      <c r="D20" s="23"/>
      <c r="E20" s="25" t="s">
        <v>79</v>
      </c>
      <c r="F20" s="23">
        <v>2</v>
      </c>
      <c r="G20" s="23">
        <v>2</v>
      </c>
      <c r="H20" s="6">
        <v>521.6</v>
      </c>
      <c r="I20" s="6">
        <v>521.6</v>
      </c>
      <c r="J20" s="6">
        <v>473.6</v>
      </c>
      <c r="K20" s="6">
        <v>12</v>
      </c>
      <c r="L20" s="21">
        <v>3318040.65</v>
      </c>
      <c r="M20" s="80"/>
      <c r="N20" s="54"/>
      <c r="O20" s="79">
        <v>3318040.65</v>
      </c>
      <c r="P20" s="23"/>
      <c r="Q20" s="23"/>
      <c r="R20" s="23">
        <v>2021</v>
      </c>
      <c r="S20" s="23">
        <v>2023</v>
      </c>
    </row>
    <row r="21" spans="1:19" s="42" customFormat="1" ht="20.100000000000001" customHeight="1" x14ac:dyDescent="0.25">
      <c r="A21" s="43">
        <v>3</v>
      </c>
      <c r="B21" s="35" t="s">
        <v>80</v>
      </c>
      <c r="C21" s="40">
        <v>1967</v>
      </c>
      <c r="D21" s="43"/>
      <c r="E21" s="37" t="s">
        <v>79</v>
      </c>
      <c r="F21" s="43">
        <v>2</v>
      </c>
      <c r="G21" s="43">
        <v>2</v>
      </c>
      <c r="H21" s="39">
        <v>568</v>
      </c>
      <c r="I21" s="39">
        <v>568</v>
      </c>
      <c r="J21" s="39">
        <v>519</v>
      </c>
      <c r="K21" s="39">
        <v>14</v>
      </c>
      <c r="L21" s="21">
        <v>3312054.57</v>
      </c>
      <c r="M21" s="41"/>
      <c r="N21" s="43"/>
      <c r="O21" s="21">
        <v>3312054.57</v>
      </c>
      <c r="P21" s="43"/>
      <c r="Q21" s="43"/>
      <c r="R21" s="43">
        <v>2019</v>
      </c>
      <c r="S21" s="43">
        <v>2023</v>
      </c>
    </row>
    <row r="22" spans="1:19" ht="15.75" customHeight="1" x14ac:dyDescent="0.25">
      <c r="A22" s="101" t="s">
        <v>30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3"/>
    </row>
    <row r="23" spans="1:19" x14ac:dyDescent="0.25">
      <c r="A23" s="101" t="s">
        <v>29</v>
      </c>
      <c r="B23" s="103"/>
      <c r="C23" s="23"/>
      <c r="D23" s="23"/>
      <c r="E23" s="23"/>
      <c r="F23" s="23"/>
      <c r="G23" s="23"/>
      <c r="H23" s="23"/>
      <c r="I23" s="23"/>
      <c r="J23" s="23"/>
      <c r="K23" s="23"/>
      <c r="L23" s="85"/>
      <c r="M23" s="23"/>
      <c r="N23" s="23"/>
      <c r="O23" s="23"/>
      <c r="P23" s="23"/>
      <c r="Q23" s="23"/>
      <c r="R23" s="23"/>
      <c r="S23" s="23"/>
    </row>
    <row r="24" spans="1:19" ht="15.75" customHeight="1" x14ac:dyDescent="0.25">
      <c r="A24" s="101" t="s">
        <v>31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3"/>
    </row>
    <row r="25" spans="1:19" x14ac:dyDescent="0.25">
      <c r="A25" s="101" t="s">
        <v>29</v>
      </c>
      <c r="B25" s="103"/>
      <c r="C25" s="23"/>
      <c r="D25" s="23"/>
      <c r="E25" s="23"/>
      <c r="F25" s="23"/>
      <c r="G25" s="23"/>
      <c r="H25" s="23"/>
      <c r="I25" s="23"/>
      <c r="J25" s="23"/>
      <c r="K25" s="23"/>
      <c r="L25" s="85"/>
      <c r="M25" s="23"/>
      <c r="N25" s="23"/>
      <c r="O25" s="23"/>
      <c r="P25" s="23"/>
      <c r="Q25" s="23"/>
      <c r="R25" s="23"/>
      <c r="S25" s="23"/>
    </row>
    <row r="26" spans="1:19" x14ac:dyDescent="0.25">
      <c r="A26" s="23">
        <v>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85"/>
      <c r="M26" s="23"/>
      <c r="N26" s="23"/>
      <c r="O26" s="23"/>
      <c r="P26" s="23"/>
      <c r="Q26" s="23"/>
      <c r="R26" s="23"/>
      <c r="S26" s="23"/>
    </row>
    <row r="27" spans="1:19" ht="30.75" customHeight="1" x14ac:dyDescent="0.25">
      <c r="A27" s="101" t="s">
        <v>32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3"/>
    </row>
    <row r="28" spans="1:19" x14ac:dyDescent="0.25">
      <c r="A28" s="101" t="s">
        <v>29</v>
      </c>
      <c r="B28" s="103"/>
      <c r="C28" s="23"/>
      <c r="D28" s="23"/>
      <c r="E28" s="23"/>
      <c r="F28" s="23"/>
      <c r="G28" s="23"/>
      <c r="H28" s="23"/>
      <c r="I28" s="23"/>
      <c r="J28" s="23"/>
      <c r="K28" s="23"/>
      <c r="L28" s="85"/>
      <c r="M28" s="23"/>
      <c r="N28" s="23"/>
      <c r="O28" s="23"/>
      <c r="P28" s="23"/>
      <c r="Q28" s="23"/>
      <c r="R28" s="23"/>
      <c r="S28" s="23"/>
    </row>
    <row r="29" spans="1:19" x14ac:dyDescent="0.25">
      <c r="A29" s="23">
        <v>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85"/>
      <c r="M29" s="23"/>
      <c r="N29" s="23"/>
      <c r="O29" s="23"/>
      <c r="P29" s="23"/>
      <c r="Q29" s="23"/>
      <c r="R29" s="23"/>
      <c r="S29" s="23"/>
    </row>
    <row r="30" spans="1:19" ht="15.75" customHeight="1" x14ac:dyDescent="0.25">
      <c r="A30" s="116" t="s">
        <v>35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8"/>
    </row>
    <row r="31" spans="1:19" x14ac:dyDescent="0.25">
      <c r="A31" s="116"/>
      <c r="B31" s="118"/>
      <c r="C31" s="23"/>
      <c r="D31" s="23"/>
      <c r="E31" s="23"/>
      <c r="F31" s="23"/>
      <c r="G31" s="23"/>
      <c r="H31" s="26"/>
      <c r="I31" s="26"/>
      <c r="J31" s="26"/>
      <c r="K31" s="22"/>
      <c r="L31" s="29"/>
      <c r="M31" s="22"/>
      <c r="N31" s="22"/>
      <c r="O31" s="29"/>
      <c r="P31" s="23"/>
      <c r="Q31" s="23"/>
      <c r="R31" s="23"/>
      <c r="S31" s="23"/>
    </row>
    <row r="32" spans="1:19" s="42" customFormat="1" ht="15" customHeight="1" x14ac:dyDescent="0.25">
      <c r="A32" s="101" t="s">
        <v>28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  <c r="S32" s="86"/>
    </row>
    <row r="33" spans="1:19" x14ac:dyDescent="0.25">
      <c r="A33" s="116"/>
      <c r="B33" s="118"/>
      <c r="C33" s="23"/>
      <c r="D33" s="23"/>
      <c r="E33" s="23"/>
      <c r="F33" s="23"/>
      <c r="G33" s="23"/>
      <c r="H33" s="26"/>
      <c r="I33" s="26"/>
      <c r="J33" s="26"/>
      <c r="K33" s="22"/>
      <c r="L33" s="29"/>
      <c r="M33" s="22"/>
      <c r="N33" s="22"/>
      <c r="O33" s="29"/>
      <c r="P33" s="23"/>
      <c r="Q33" s="23"/>
      <c r="R33" s="23"/>
      <c r="S33" s="23"/>
    </row>
    <row r="34" spans="1:19" s="42" customFormat="1" x14ac:dyDescent="0.25">
      <c r="A34" s="101" t="s">
        <v>29</v>
      </c>
      <c r="B34" s="103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1:19" x14ac:dyDescent="0.25">
      <c r="A35" s="23">
        <v>1</v>
      </c>
      <c r="B35" s="10"/>
      <c r="C35" s="14"/>
      <c r="D35" s="10"/>
      <c r="E35" s="9"/>
      <c r="F35" s="10"/>
      <c r="G35" s="10"/>
      <c r="H35" s="10"/>
      <c r="I35" s="10"/>
      <c r="J35" s="10"/>
      <c r="K35" s="10"/>
      <c r="L35" s="13"/>
      <c r="M35" s="10"/>
      <c r="N35" s="10"/>
      <c r="O35" s="13"/>
      <c r="P35" s="23"/>
      <c r="Q35" s="23"/>
      <c r="R35" s="23"/>
      <c r="S35" s="23"/>
    </row>
    <row r="36" spans="1:19" ht="15.75" customHeight="1" x14ac:dyDescent="0.25">
      <c r="A36" s="101" t="s">
        <v>30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3"/>
    </row>
    <row r="37" spans="1:19" x14ac:dyDescent="0.25">
      <c r="A37" s="101" t="s">
        <v>29</v>
      </c>
      <c r="B37" s="103"/>
      <c r="C37" s="23"/>
      <c r="D37" s="23"/>
      <c r="E37" s="23"/>
      <c r="F37" s="23"/>
      <c r="G37" s="23"/>
      <c r="H37" s="23"/>
      <c r="I37" s="23"/>
      <c r="J37" s="23"/>
      <c r="K37" s="23"/>
      <c r="L37" s="85"/>
      <c r="M37" s="23"/>
      <c r="N37" s="23"/>
      <c r="O37" s="23"/>
      <c r="P37" s="23"/>
      <c r="Q37" s="23"/>
      <c r="R37" s="23"/>
      <c r="S37" s="23"/>
    </row>
    <row r="38" spans="1:19" ht="15.75" customHeight="1" x14ac:dyDescent="0.25">
      <c r="A38" s="101" t="s">
        <v>31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3"/>
    </row>
    <row r="39" spans="1:19" x14ac:dyDescent="0.25">
      <c r="A39" s="101" t="s">
        <v>29</v>
      </c>
      <c r="B39" s="103"/>
      <c r="C39" s="23"/>
      <c r="D39" s="23"/>
      <c r="E39" s="23"/>
      <c r="F39" s="23"/>
      <c r="G39" s="23"/>
      <c r="H39" s="23"/>
      <c r="I39" s="23"/>
      <c r="J39" s="23"/>
      <c r="K39" s="23"/>
      <c r="L39" s="85"/>
      <c r="M39" s="23"/>
      <c r="N39" s="23"/>
      <c r="O39" s="23"/>
      <c r="P39" s="23"/>
      <c r="Q39" s="23"/>
      <c r="R39" s="23"/>
      <c r="S39" s="23"/>
    </row>
    <row r="40" spans="1:19" x14ac:dyDescent="0.25">
      <c r="A40" s="23">
        <v>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85"/>
      <c r="M40" s="23"/>
      <c r="N40" s="23"/>
      <c r="O40" s="23"/>
      <c r="P40" s="23"/>
      <c r="Q40" s="23"/>
      <c r="R40" s="23"/>
      <c r="S40" s="23"/>
    </row>
    <row r="41" spans="1:19" ht="27.75" customHeight="1" x14ac:dyDescent="0.25">
      <c r="A41" s="101" t="s">
        <v>32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3"/>
    </row>
    <row r="42" spans="1:19" x14ac:dyDescent="0.25">
      <c r="A42" s="101" t="s">
        <v>29</v>
      </c>
      <c r="B42" s="103"/>
      <c r="C42" s="23"/>
      <c r="D42" s="23"/>
      <c r="E42" s="23"/>
      <c r="F42" s="23"/>
      <c r="G42" s="23"/>
      <c r="H42" s="23"/>
      <c r="I42" s="23"/>
      <c r="J42" s="23"/>
      <c r="K42" s="23"/>
      <c r="L42" s="85"/>
      <c r="M42" s="23"/>
      <c r="N42" s="23"/>
      <c r="O42" s="23"/>
      <c r="P42" s="23"/>
      <c r="Q42" s="23"/>
      <c r="R42" s="23"/>
      <c r="S42" s="23"/>
    </row>
    <row r="43" spans="1:19" x14ac:dyDescent="0.25">
      <c r="A43" s="23">
        <v>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85"/>
      <c r="M43" s="23"/>
      <c r="N43" s="23"/>
      <c r="O43" s="23"/>
      <c r="P43" s="23"/>
      <c r="Q43" s="23"/>
      <c r="R43" s="23"/>
      <c r="S43" s="23"/>
    </row>
    <row r="44" spans="1:19" ht="15.75" customHeight="1" x14ac:dyDescent="0.25">
      <c r="A44" s="116" t="s">
        <v>36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8"/>
    </row>
    <row r="45" spans="1:19" ht="15.75" customHeight="1" x14ac:dyDescent="0.25">
      <c r="A45" s="116" t="s">
        <v>27</v>
      </c>
      <c r="B45" s="118"/>
      <c r="C45" s="23"/>
      <c r="D45" s="23"/>
      <c r="E45" s="23"/>
      <c r="F45" s="22">
        <v>2</v>
      </c>
      <c r="G45" s="22">
        <v>2</v>
      </c>
      <c r="H45" s="26">
        <v>537.4</v>
      </c>
      <c r="I45" s="26">
        <v>537.4</v>
      </c>
      <c r="J45" s="26">
        <v>537.4</v>
      </c>
      <c r="K45" s="22">
        <v>12</v>
      </c>
      <c r="L45" s="71">
        <v>4844707.25</v>
      </c>
      <c r="M45" s="71"/>
      <c r="N45" s="71"/>
      <c r="O45" s="71">
        <v>4844707.25</v>
      </c>
      <c r="P45" s="23"/>
      <c r="Q45" s="23"/>
      <c r="R45" s="23"/>
      <c r="S45" s="23"/>
    </row>
    <row r="46" spans="1:19" ht="15.75" customHeight="1" x14ac:dyDescent="0.25">
      <c r="A46" s="101" t="s">
        <v>33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3"/>
    </row>
    <row r="47" spans="1:19" ht="15.75" customHeight="1" x14ac:dyDescent="0.25">
      <c r="A47" s="116" t="s">
        <v>29</v>
      </c>
      <c r="B47" s="118"/>
      <c r="C47" s="23"/>
      <c r="D47" s="23"/>
      <c r="E47" s="23"/>
      <c r="F47" s="22">
        <v>2</v>
      </c>
      <c r="G47" s="22">
        <v>2</v>
      </c>
      <c r="H47" s="26">
        <v>537.4</v>
      </c>
      <c r="I47" s="26">
        <v>537.4</v>
      </c>
      <c r="J47" s="26">
        <v>537.4</v>
      </c>
      <c r="K47" s="22">
        <v>12</v>
      </c>
      <c r="L47" s="71">
        <v>4844707.25</v>
      </c>
      <c r="M47" s="72"/>
      <c r="N47" s="72"/>
      <c r="O47" s="71">
        <v>4844707.25</v>
      </c>
      <c r="P47" s="23"/>
      <c r="Q47" s="23"/>
      <c r="R47" s="23"/>
      <c r="S47" s="23"/>
    </row>
    <row r="48" spans="1:19" ht="21" customHeight="1" x14ac:dyDescent="0.25">
      <c r="A48" s="23">
        <v>1</v>
      </c>
      <c r="B48" s="69" t="s">
        <v>90</v>
      </c>
      <c r="C48" s="23">
        <v>1970</v>
      </c>
      <c r="D48" s="23"/>
      <c r="E48" s="18" t="s">
        <v>79</v>
      </c>
      <c r="F48" s="23">
        <v>2</v>
      </c>
      <c r="G48" s="23">
        <v>2</v>
      </c>
      <c r="H48" s="7">
        <v>537.4</v>
      </c>
      <c r="I48" s="7">
        <v>537.4</v>
      </c>
      <c r="J48" s="7">
        <v>537.4</v>
      </c>
      <c r="K48" s="23">
        <v>12</v>
      </c>
      <c r="L48" s="73">
        <v>4844707.25</v>
      </c>
      <c r="M48" s="74"/>
      <c r="N48" s="74"/>
      <c r="O48" s="73">
        <v>4844707.25</v>
      </c>
      <c r="P48" s="23"/>
      <c r="Q48" s="23"/>
      <c r="R48" s="23">
        <v>2025</v>
      </c>
      <c r="S48" s="23">
        <v>2025</v>
      </c>
    </row>
    <row r="49" spans="1:19" ht="15.75" customHeight="1" x14ac:dyDescent="0.25">
      <c r="A49" s="101" t="s">
        <v>30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3"/>
    </row>
    <row r="50" spans="1:19" x14ac:dyDescent="0.25">
      <c r="A50" s="101" t="s">
        <v>29</v>
      </c>
      <c r="B50" s="103"/>
      <c r="C50" s="23"/>
      <c r="D50" s="23"/>
      <c r="E50" s="23"/>
      <c r="F50" s="23"/>
      <c r="G50" s="23"/>
      <c r="H50" s="23"/>
      <c r="I50" s="23"/>
      <c r="J50" s="23"/>
      <c r="K50" s="23"/>
      <c r="L50" s="85"/>
      <c r="M50" s="23"/>
      <c r="N50" s="23"/>
      <c r="O50" s="23"/>
      <c r="P50" s="23"/>
      <c r="Q50" s="23"/>
      <c r="R50" s="23"/>
      <c r="S50" s="23"/>
    </row>
    <row r="51" spans="1:19" ht="15.75" customHeight="1" x14ac:dyDescent="0.25">
      <c r="A51" s="101" t="s">
        <v>31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3"/>
    </row>
    <row r="52" spans="1:19" x14ac:dyDescent="0.25">
      <c r="A52" s="101" t="s">
        <v>29</v>
      </c>
      <c r="B52" s="103"/>
      <c r="C52" s="23"/>
      <c r="D52" s="23"/>
      <c r="E52" s="23"/>
      <c r="F52" s="23"/>
      <c r="G52" s="23"/>
      <c r="H52" s="23"/>
      <c r="I52" s="23"/>
      <c r="J52" s="23"/>
      <c r="K52" s="23"/>
      <c r="L52" s="85"/>
      <c r="M52" s="23"/>
      <c r="N52" s="23"/>
      <c r="O52" s="23"/>
      <c r="P52" s="23"/>
      <c r="Q52" s="23"/>
      <c r="R52" s="23"/>
      <c r="S52" s="23"/>
    </row>
    <row r="53" spans="1:19" x14ac:dyDescent="0.25">
      <c r="A53" s="23">
        <v>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85"/>
      <c r="M53" s="23"/>
      <c r="N53" s="23"/>
      <c r="O53" s="23"/>
      <c r="P53" s="23"/>
      <c r="Q53" s="23"/>
      <c r="R53" s="23"/>
      <c r="S53" s="23"/>
    </row>
    <row r="54" spans="1:19" ht="36" customHeight="1" x14ac:dyDescent="0.25">
      <c r="A54" s="101" t="s">
        <v>32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</row>
    <row r="55" spans="1:19" x14ac:dyDescent="0.25">
      <c r="A55" s="101" t="s">
        <v>29</v>
      </c>
      <c r="B55" s="103"/>
      <c r="C55" s="23"/>
      <c r="D55" s="23"/>
      <c r="E55" s="23"/>
      <c r="F55" s="23"/>
      <c r="G55" s="23"/>
      <c r="H55" s="23"/>
      <c r="I55" s="23"/>
      <c r="J55" s="23"/>
      <c r="K55" s="23"/>
      <c r="L55" s="85"/>
      <c r="M55" s="23"/>
      <c r="N55" s="23"/>
      <c r="O55" s="23"/>
      <c r="P55" s="23"/>
      <c r="Q55" s="23"/>
      <c r="R55" s="23"/>
      <c r="S55" s="23"/>
    </row>
    <row r="56" spans="1:19" x14ac:dyDescent="0.25">
      <c r="A56" s="23">
        <v>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85"/>
      <c r="M56" s="23"/>
      <c r="N56" s="23"/>
      <c r="O56" s="23"/>
      <c r="P56" s="23"/>
      <c r="Q56" s="23"/>
      <c r="R56" s="23"/>
      <c r="S56" s="23"/>
    </row>
    <row r="57" spans="1:19" ht="18.75" customHeight="1" x14ac:dyDescent="0.25">
      <c r="A57" s="116" t="s">
        <v>92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8"/>
    </row>
    <row r="58" spans="1:19" ht="15.75" customHeight="1" x14ac:dyDescent="0.25">
      <c r="A58" s="116" t="s">
        <v>27</v>
      </c>
      <c r="B58" s="118"/>
      <c r="C58" s="23"/>
      <c r="D58" s="23"/>
      <c r="E58" s="23"/>
      <c r="F58" s="23"/>
      <c r="G58" s="23"/>
      <c r="H58" s="30" t="s">
        <v>96</v>
      </c>
      <c r="I58" s="30" t="s">
        <v>96</v>
      </c>
      <c r="J58" s="31">
        <v>442</v>
      </c>
      <c r="K58" s="32">
        <v>12</v>
      </c>
      <c r="L58" s="75">
        <v>2800229.25</v>
      </c>
      <c r="M58" s="76"/>
      <c r="N58" s="72"/>
      <c r="O58" s="75">
        <v>2800229.35</v>
      </c>
      <c r="P58" s="23"/>
      <c r="Q58" s="23"/>
      <c r="R58" s="23"/>
      <c r="S58" s="23"/>
    </row>
    <row r="59" spans="1:19" ht="15.75" customHeight="1" x14ac:dyDescent="0.25">
      <c r="A59" s="101" t="s">
        <v>33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3"/>
    </row>
    <row r="60" spans="1:19" ht="15.75" customHeight="1" x14ac:dyDescent="0.25">
      <c r="A60" s="116" t="s">
        <v>29</v>
      </c>
      <c r="B60" s="118"/>
      <c r="C60" s="23"/>
      <c r="D60" s="23"/>
      <c r="E60" s="23"/>
      <c r="F60" s="23"/>
      <c r="G60" s="23"/>
      <c r="H60" s="30" t="s">
        <v>96</v>
      </c>
      <c r="I60" s="30" t="s">
        <v>96</v>
      </c>
      <c r="J60" s="31">
        <v>442</v>
      </c>
      <c r="K60" s="32">
        <v>12</v>
      </c>
      <c r="L60" s="75">
        <v>2800229.35</v>
      </c>
      <c r="M60" s="76"/>
      <c r="N60" s="72"/>
      <c r="O60" s="75">
        <v>2800229.35</v>
      </c>
      <c r="P60" s="23"/>
      <c r="Q60" s="23"/>
      <c r="R60" s="23"/>
      <c r="S60" s="23"/>
    </row>
    <row r="61" spans="1:19" x14ac:dyDescent="0.25">
      <c r="A61" s="22">
        <v>1</v>
      </c>
      <c r="B61" s="69" t="s">
        <v>85</v>
      </c>
      <c r="C61" s="8" t="s">
        <v>83</v>
      </c>
      <c r="D61" s="23"/>
      <c r="E61" s="25" t="s">
        <v>79</v>
      </c>
      <c r="F61" s="23">
        <v>2</v>
      </c>
      <c r="G61" s="23">
        <v>2</v>
      </c>
      <c r="H61" s="6">
        <v>502</v>
      </c>
      <c r="I61" s="6">
        <v>502</v>
      </c>
      <c r="J61" s="6">
        <v>442</v>
      </c>
      <c r="K61" s="6">
        <v>12</v>
      </c>
      <c r="L61" s="77">
        <v>2800229.35</v>
      </c>
      <c r="M61" s="78"/>
      <c r="N61" s="74"/>
      <c r="O61" s="77">
        <v>2800229.35</v>
      </c>
      <c r="P61" s="23"/>
      <c r="Q61" s="23"/>
      <c r="R61" s="23">
        <v>2021</v>
      </c>
      <c r="S61" s="23">
        <v>2023</v>
      </c>
    </row>
    <row r="62" spans="1:19" ht="15.75" customHeight="1" x14ac:dyDescent="0.25">
      <c r="A62" s="101" t="s">
        <v>30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3"/>
    </row>
    <row r="63" spans="1:19" x14ac:dyDescent="0.25">
      <c r="A63" s="101" t="s">
        <v>29</v>
      </c>
      <c r="B63" s="103"/>
      <c r="C63" s="23"/>
      <c r="D63" s="23"/>
      <c r="E63" s="23"/>
      <c r="F63" s="23"/>
      <c r="G63" s="23"/>
      <c r="H63" s="23"/>
      <c r="I63" s="23"/>
      <c r="J63" s="23"/>
      <c r="K63" s="23"/>
      <c r="L63" s="85"/>
      <c r="M63" s="23"/>
      <c r="N63" s="23"/>
      <c r="O63" s="23"/>
      <c r="P63" s="23"/>
      <c r="Q63" s="23"/>
      <c r="R63" s="23"/>
      <c r="S63" s="23"/>
    </row>
    <row r="64" spans="1:19" ht="15.75" customHeight="1" x14ac:dyDescent="0.25">
      <c r="A64" s="101" t="s">
        <v>31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3"/>
    </row>
    <row r="65" spans="1:19" x14ac:dyDescent="0.25">
      <c r="A65" s="101" t="s">
        <v>29</v>
      </c>
      <c r="B65" s="103"/>
      <c r="C65" s="23"/>
      <c r="D65" s="23"/>
      <c r="E65" s="23"/>
      <c r="F65" s="23"/>
      <c r="G65" s="23"/>
      <c r="H65" s="23"/>
      <c r="I65" s="23"/>
      <c r="J65" s="23"/>
      <c r="K65" s="23"/>
      <c r="L65" s="85"/>
      <c r="M65" s="23"/>
      <c r="N65" s="23"/>
      <c r="O65" s="23"/>
      <c r="P65" s="23"/>
      <c r="Q65" s="23"/>
      <c r="R65" s="23"/>
      <c r="S65" s="23"/>
    </row>
    <row r="66" spans="1:19" x14ac:dyDescent="0.25">
      <c r="A66" s="23">
        <v>1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85"/>
      <c r="M66" s="23"/>
      <c r="N66" s="23"/>
      <c r="O66" s="23"/>
      <c r="P66" s="23"/>
      <c r="Q66" s="23"/>
      <c r="R66" s="23"/>
      <c r="S66" s="23"/>
    </row>
    <row r="67" spans="1:19" ht="29.25" customHeight="1" x14ac:dyDescent="0.25">
      <c r="A67" s="101" t="s">
        <v>32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3"/>
    </row>
    <row r="68" spans="1:19" x14ac:dyDescent="0.25">
      <c r="A68" s="101" t="s">
        <v>29</v>
      </c>
      <c r="B68" s="103"/>
      <c r="C68" s="23"/>
      <c r="D68" s="23"/>
      <c r="E68" s="23"/>
      <c r="F68" s="23"/>
      <c r="G68" s="23"/>
      <c r="H68" s="23"/>
      <c r="I68" s="23"/>
      <c r="J68" s="23"/>
      <c r="K68" s="23"/>
      <c r="L68" s="85"/>
      <c r="M68" s="23"/>
      <c r="N68" s="23"/>
      <c r="O68" s="23"/>
      <c r="P68" s="23"/>
      <c r="Q68" s="23"/>
      <c r="R68" s="23"/>
      <c r="S68" s="23"/>
    </row>
    <row r="69" spans="1:19" x14ac:dyDescent="0.25">
      <c r="A69" s="23">
        <v>1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85"/>
      <c r="M69" s="23"/>
      <c r="N69" s="23"/>
      <c r="O69" s="23"/>
      <c r="P69" s="23"/>
      <c r="Q69" s="23"/>
      <c r="R69" s="23"/>
      <c r="S69" s="23"/>
    </row>
    <row r="70" spans="1:19" ht="15.75" customHeight="1" x14ac:dyDescent="0.25">
      <c r="A70" s="116" t="s">
        <v>81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8"/>
    </row>
    <row r="71" spans="1:19" ht="15.75" customHeight="1" x14ac:dyDescent="0.25">
      <c r="A71" s="116" t="s">
        <v>27</v>
      </c>
      <c r="B71" s="118"/>
      <c r="C71" s="23"/>
      <c r="D71" s="23"/>
      <c r="E71" s="23"/>
      <c r="F71" s="23"/>
      <c r="G71" s="23"/>
      <c r="H71" s="11"/>
      <c r="I71" s="10"/>
      <c r="J71" s="10"/>
      <c r="K71" s="10"/>
      <c r="L71" s="12"/>
      <c r="M71" s="10"/>
      <c r="N71" s="10"/>
      <c r="O71" s="12"/>
      <c r="P71" s="23"/>
      <c r="Q71" s="23"/>
      <c r="R71" s="23"/>
      <c r="S71" s="23"/>
    </row>
    <row r="72" spans="1:19" ht="15.75" customHeight="1" x14ac:dyDescent="0.25">
      <c r="A72" s="101" t="s">
        <v>33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3"/>
    </row>
    <row r="73" spans="1:19" ht="15.75" customHeight="1" x14ac:dyDescent="0.25">
      <c r="A73" s="116" t="s">
        <v>29</v>
      </c>
      <c r="B73" s="118"/>
      <c r="C73" s="23"/>
      <c r="D73" s="23"/>
      <c r="E73" s="23"/>
      <c r="F73" s="23"/>
      <c r="G73" s="23"/>
      <c r="H73" s="38">
        <v>3282</v>
      </c>
      <c r="I73" s="34">
        <v>3282</v>
      </c>
      <c r="J73" s="34">
        <v>2914.9</v>
      </c>
      <c r="K73" s="34">
        <v>61</v>
      </c>
      <c r="L73" s="44">
        <v>5298364.9800000004</v>
      </c>
      <c r="M73" s="34"/>
      <c r="N73" s="34">
        <v>108602.48</v>
      </c>
      <c r="O73" s="44">
        <v>5189762.5</v>
      </c>
      <c r="P73" s="23"/>
      <c r="Q73" s="23"/>
      <c r="R73" s="23"/>
      <c r="S73" s="23"/>
    </row>
    <row r="74" spans="1:19" x14ac:dyDescent="0.25">
      <c r="A74" s="23">
        <v>1</v>
      </c>
      <c r="B74" s="70" t="s">
        <v>86</v>
      </c>
      <c r="C74" s="10">
        <v>1972</v>
      </c>
      <c r="D74" s="10"/>
      <c r="E74" s="9" t="s">
        <v>87</v>
      </c>
      <c r="F74" s="10">
        <v>2</v>
      </c>
      <c r="G74" s="10">
        <v>2</v>
      </c>
      <c r="H74" s="10">
        <v>526</v>
      </c>
      <c r="I74" s="10">
        <v>526</v>
      </c>
      <c r="J74" s="10">
        <v>466</v>
      </c>
      <c r="K74" s="10">
        <v>12</v>
      </c>
      <c r="L74" s="13">
        <v>2215840.4500000002</v>
      </c>
      <c r="M74" s="10"/>
      <c r="N74" s="10"/>
      <c r="O74" s="13">
        <v>2215840.4500000002</v>
      </c>
      <c r="P74" s="23"/>
      <c r="Q74" s="23"/>
      <c r="R74" s="23">
        <v>2022</v>
      </c>
      <c r="S74" s="23">
        <v>2023</v>
      </c>
    </row>
    <row r="75" spans="1:19" x14ac:dyDescent="0.25">
      <c r="A75" s="23">
        <v>2</v>
      </c>
      <c r="B75" s="70" t="s">
        <v>88</v>
      </c>
      <c r="C75" s="14" t="s">
        <v>89</v>
      </c>
      <c r="D75" s="10"/>
      <c r="E75" s="9" t="s">
        <v>87</v>
      </c>
      <c r="F75" s="10">
        <v>5</v>
      </c>
      <c r="G75" s="10">
        <v>4</v>
      </c>
      <c r="H75" s="10">
        <v>2448.9</v>
      </c>
      <c r="I75" s="10">
        <v>2448.9</v>
      </c>
      <c r="J75" s="10">
        <v>2448.9</v>
      </c>
      <c r="K75" s="10">
        <v>49</v>
      </c>
      <c r="L75" s="13">
        <v>3082524.53</v>
      </c>
      <c r="M75" s="10"/>
      <c r="N75" s="10">
        <v>108602.48</v>
      </c>
      <c r="O75" s="41">
        <v>2973922.05</v>
      </c>
      <c r="P75" s="23"/>
      <c r="Q75" s="23"/>
      <c r="R75" s="23">
        <v>2022</v>
      </c>
      <c r="S75" s="23">
        <v>2024</v>
      </c>
    </row>
    <row r="76" spans="1:19" ht="15.75" customHeight="1" x14ac:dyDescent="0.25">
      <c r="A76" s="101" t="s">
        <v>30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3"/>
    </row>
    <row r="77" spans="1:19" x14ac:dyDescent="0.25">
      <c r="A77" s="101" t="s">
        <v>29</v>
      </c>
      <c r="B77" s="103"/>
      <c r="C77" s="23"/>
      <c r="D77" s="23"/>
      <c r="E77" s="23"/>
      <c r="F77" s="23"/>
      <c r="G77" s="23"/>
      <c r="H77" s="23"/>
      <c r="I77" s="23"/>
      <c r="J77" s="23"/>
      <c r="K77" s="23"/>
      <c r="L77" s="85"/>
      <c r="M77" s="23"/>
      <c r="N77" s="23"/>
      <c r="O77" s="23"/>
      <c r="P77" s="23"/>
      <c r="Q77" s="23"/>
      <c r="R77" s="23"/>
      <c r="S77" s="23"/>
    </row>
    <row r="78" spans="1:19" ht="15.75" customHeight="1" x14ac:dyDescent="0.25">
      <c r="A78" s="101" t="s">
        <v>31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3"/>
    </row>
    <row r="79" spans="1:19" x14ac:dyDescent="0.25">
      <c r="A79" s="101" t="s">
        <v>29</v>
      </c>
      <c r="B79" s="103"/>
      <c r="C79" s="23"/>
      <c r="D79" s="23"/>
      <c r="E79" s="23"/>
      <c r="F79" s="23"/>
      <c r="G79" s="23"/>
      <c r="H79" s="23"/>
      <c r="I79" s="23"/>
      <c r="J79" s="23"/>
      <c r="K79" s="23"/>
      <c r="L79" s="85"/>
      <c r="M79" s="23"/>
      <c r="N79" s="23"/>
      <c r="O79" s="23"/>
      <c r="P79" s="23"/>
      <c r="Q79" s="23"/>
      <c r="R79" s="23"/>
      <c r="S79" s="23"/>
    </row>
    <row r="80" spans="1:19" x14ac:dyDescent="0.25">
      <c r="A80" s="23">
        <v>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85"/>
      <c r="M80" s="23"/>
      <c r="N80" s="23"/>
      <c r="O80" s="23"/>
      <c r="P80" s="23"/>
      <c r="Q80" s="23"/>
      <c r="R80" s="23"/>
      <c r="S80" s="23"/>
    </row>
    <row r="81" spans="1:19" ht="29.25" customHeight="1" x14ac:dyDescent="0.25">
      <c r="A81" s="101" t="s">
        <v>32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3"/>
    </row>
    <row r="82" spans="1:19" x14ac:dyDescent="0.25">
      <c r="A82" s="101" t="s">
        <v>29</v>
      </c>
      <c r="B82" s="103"/>
      <c r="C82" s="23"/>
      <c r="D82" s="23"/>
      <c r="E82" s="23"/>
      <c r="F82" s="23"/>
      <c r="G82" s="23"/>
      <c r="H82" s="23"/>
      <c r="I82" s="23"/>
      <c r="J82" s="23"/>
      <c r="K82" s="23"/>
      <c r="L82" s="85"/>
      <c r="M82" s="23"/>
      <c r="N82" s="23"/>
      <c r="O82" s="23"/>
      <c r="P82" s="23"/>
      <c r="Q82" s="23"/>
      <c r="R82" s="23"/>
      <c r="S82" s="23"/>
    </row>
    <row r="83" spans="1:19" x14ac:dyDescent="0.25">
      <c r="A83" s="23">
        <v>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85"/>
      <c r="M83" s="23"/>
      <c r="N83" s="23"/>
      <c r="O83" s="23"/>
      <c r="P83" s="23"/>
      <c r="Q83" s="23"/>
      <c r="R83" s="23"/>
      <c r="S83" s="23"/>
    </row>
  </sheetData>
  <mergeCells count="75">
    <mergeCell ref="P2:S2"/>
    <mergeCell ref="A77:B77"/>
    <mergeCell ref="A78:S78"/>
    <mergeCell ref="A79:B79"/>
    <mergeCell ref="A81:S81"/>
    <mergeCell ref="A18:B18"/>
    <mergeCell ref="A36:S36"/>
    <mergeCell ref="A33:B33"/>
    <mergeCell ref="A22:S22"/>
    <mergeCell ref="A23:B23"/>
    <mergeCell ref="A24:S24"/>
    <mergeCell ref="A25:B25"/>
    <mergeCell ref="A27:S27"/>
    <mergeCell ref="A32:R32"/>
    <mergeCell ref="A34:B34"/>
    <mergeCell ref="B2:C2"/>
    <mergeCell ref="A82:B82"/>
    <mergeCell ref="A70:S70"/>
    <mergeCell ref="A71:B71"/>
    <mergeCell ref="A72:S72"/>
    <mergeCell ref="A73:B73"/>
    <mergeCell ref="A76:S76"/>
    <mergeCell ref="H1:K1"/>
    <mergeCell ref="H2:L2"/>
    <mergeCell ref="N1:S1"/>
    <mergeCell ref="A65:B65"/>
    <mergeCell ref="A37:B37"/>
    <mergeCell ref="A38:S38"/>
    <mergeCell ref="A39:B39"/>
    <mergeCell ref="A41:S41"/>
    <mergeCell ref="A42:B42"/>
    <mergeCell ref="A54:S54"/>
    <mergeCell ref="A55:B55"/>
    <mergeCell ref="A28:B28"/>
    <mergeCell ref="A30:S30"/>
    <mergeCell ref="A31:B31"/>
    <mergeCell ref="A47:B47"/>
    <mergeCell ref="M11:Q11"/>
    <mergeCell ref="A67:S67"/>
    <mergeCell ref="A68:B68"/>
    <mergeCell ref="A44:S44"/>
    <mergeCell ref="A45:B45"/>
    <mergeCell ref="A46:S46"/>
    <mergeCell ref="A49:S49"/>
    <mergeCell ref="A50:B50"/>
    <mergeCell ref="A51:S51"/>
    <mergeCell ref="A58:B58"/>
    <mergeCell ref="A59:S59"/>
    <mergeCell ref="A60:B60"/>
    <mergeCell ref="A62:S62"/>
    <mergeCell ref="A63:B63"/>
    <mergeCell ref="A64:S64"/>
    <mergeCell ref="A57:S57"/>
    <mergeCell ref="A52:B52"/>
    <mergeCell ref="R12:R13"/>
    <mergeCell ref="S12:S13"/>
    <mergeCell ref="A15:S15"/>
    <mergeCell ref="A16:B16"/>
    <mergeCell ref="G10:G13"/>
    <mergeCell ref="A17:R17"/>
    <mergeCell ref="H10:H12"/>
    <mergeCell ref="I10:J10"/>
    <mergeCell ref="K10:K12"/>
    <mergeCell ref="L10:Q10"/>
    <mergeCell ref="R10:S11"/>
    <mergeCell ref="C11:C13"/>
    <mergeCell ref="D11:D13"/>
    <mergeCell ref="I11:I12"/>
    <mergeCell ref="J11:J12"/>
    <mergeCell ref="L11:L12"/>
    <mergeCell ref="A10:A13"/>
    <mergeCell ref="B10:B13"/>
    <mergeCell ref="C10:D10"/>
    <mergeCell ref="E10:E13"/>
    <mergeCell ref="F10:F13"/>
  </mergeCells>
  <pageMargins left="0.23622047244094491" right="0.23622047244094491" top="0.74803149606299213" bottom="0.74803149606299213" header="0.31496062992125984" footer="0.31496062992125984"/>
  <pageSetup paperSize="9" scale="60" fitToHeight="2" orientation="landscape" r:id="rId1"/>
  <colBreaks count="1" manualBreakCount="1">
    <brk id="19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tabSelected="1" zoomScale="75" zoomScaleNormal="75" zoomScaleSheetLayoutView="80" workbookViewId="0">
      <selection activeCell="P12" sqref="P12"/>
    </sheetView>
  </sheetViews>
  <sheetFormatPr defaultRowHeight="15.75" x14ac:dyDescent="0.25"/>
  <cols>
    <col min="1" max="1" width="4.85546875" style="1" customWidth="1"/>
    <col min="2" max="2" width="28.42578125" style="1" customWidth="1"/>
    <col min="3" max="3" width="16.140625" style="1" customWidth="1"/>
    <col min="4" max="4" width="9.140625" style="1"/>
    <col min="5" max="5" width="10" style="1" customWidth="1"/>
    <col min="6" max="6" width="9.5703125" style="1" customWidth="1"/>
    <col min="7" max="9" width="9.140625" style="1"/>
    <col min="10" max="10" width="14" style="1" customWidth="1"/>
    <col min="11" max="14" width="9.140625" style="1"/>
    <col min="15" max="15" width="9.7109375" style="1" customWidth="1"/>
    <col min="16" max="16" width="18.7109375" style="1" customWidth="1"/>
    <col min="17" max="18" width="9.140625" style="1"/>
    <col min="19" max="19" width="9" style="1" customWidth="1"/>
    <col min="20" max="20" width="17" style="1" customWidth="1"/>
    <col min="21" max="21" width="14.85546875" style="1" customWidth="1"/>
    <col min="22" max="22" width="13.7109375" style="1" customWidth="1"/>
    <col min="23" max="23" width="6.42578125" style="1" customWidth="1"/>
    <col min="24" max="24" width="6.5703125" style="1" customWidth="1"/>
    <col min="25" max="25" width="9.140625" style="1"/>
    <col min="26" max="26" width="19.140625" style="1" customWidth="1"/>
    <col min="27" max="16384" width="9.140625" style="1"/>
  </cols>
  <sheetData>
    <row r="1" spans="1:27" ht="18.75" x14ac:dyDescent="0.25">
      <c r="F1" s="3" t="s">
        <v>68</v>
      </c>
    </row>
    <row r="2" spans="1:27" ht="18.75" x14ac:dyDescent="0.3">
      <c r="C2" s="4"/>
    </row>
    <row r="3" spans="1:27" x14ac:dyDescent="0.25">
      <c r="A3" s="123" t="s">
        <v>0</v>
      </c>
      <c r="B3" s="123" t="s">
        <v>40</v>
      </c>
      <c r="C3" s="123" t="s">
        <v>41</v>
      </c>
      <c r="D3" s="123" t="s">
        <v>42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1:27" ht="44.25" customHeight="1" x14ac:dyDescent="0.25">
      <c r="A4" s="123"/>
      <c r="B4" s="123"/>
      <c r="C4" s="123"/>
      <c r="D4" s="123" t="s">
        <v>43</v>
      </c>
      <c r="E4" s="123"/>
      <c r="F4" s="123"/>
      <c r="G4" s="123"/>
      <c r="H4" s="123"/>
      <c r="I4" s="123"/>
      <c r="J4" s="123"/>
      <c r="K4" s="124" t="s">
        <v>44</v>
      </c>
      <c r="L4" s="124"/>
      <c r="M4" s="123" t="s">
        <v>45</v>
      </c>
      <c r="N4" s="123"/>
      <c r="O4" s="123" t="s">
        <v>46</v>
      </c>
      <c r="P4" s="123"/>
      <c r="Q4" s="123" t="s">
        <v>47</v>
      </c>
      <c r="R4" s="123"/>
      <c r="S4" s="123" t="s">
        <v>48</v>
      </c>
      <c r="T4" s="123"/>
      <c r="U4" s="123"/>
      <c r="V4" s="123"/>
      <c r="W4" s="123" t="s">
        <v>49</v>
      </c>
      <c r="X4" s="123"/>
      <c r="Y4" s="124" t="s">
        <v>50</v>
      </c>
      <c r="Z4" s="124" t="s">
        <v>51</v>
      </c>
      <c r="AA4" s="123" t="s">
        <v>52</v>
      </c>
    </row>
    <row r="5" spans="1:27" ht="99.75" customHeight="1" x14ac:dyDescent="0.25">
      <c r="A5" s="123"/>
      <c r="B5" s="123"/>
      <c r="C5" s="123"/>
      <c r="D5" s="2" t="s">
        <v>53</v>
      </c>
      <c r="E5" s="2" t="s">
        <v>54</v>
      </c>
      <c r="F5" s="5" t="s">
        <v>55</v>
      </c>
      <c r="G5" s="2" t="s">
        <v>56</v>
      </c>
      <c r="H5" s="2" t="s">
        <v>57</v>
      </c>
      <c r="I5" s="2" t="s">
        <v>58</v>
      </c>
      <c r="J5" s="2" t="s">
        <v>59</v>
      </c>
      <c r="K5" s="124"/>
      <c r="L5" s="124"/>
      <c r="M5" s="123"/>
      <c r="N5" s="123"/>
      <c r="O5" s="123"/>
      <c r="P5" s="123"/>
      <c r="Q5" s="123"/>
      <c r="R5" s="123"/>
      <c r="S5" s="123" t="s">
        <v>60</v>
      </c>
      <c r="T5" s="123"/>
      <c r="U5" s="123" t="s">
        <v>61</v>
      </c>
      <c r="V5" s="123"/>
      <c r="W5" s="123"/>
      <c r="X5" s="123"/>
      <c r="Y5" s="124"/>
      <c r="Z5" s="124"/>
      <c r="AA5" s="123"/>
    </row>
    <row r="6" spans="1:27" ht="31.5" x14ac:dyDescent="0.25">
      <c r="A6" s="123"/>
      <c r="B6" s="123"/>
      <c r="C6" s="2" t="s">
        <v>26</v>
      </c>
      <c r="D6" s="2" t="s">
        <v>26</v>
      </c>
      <c r="E6" s="2" t="s">
        <v>26</v>
      </c>
      <c r="F6" s="2" t="s">
        <v>26</v>
      </c>
      <c r="G6" s="2" t="s">
        <v>26</v>
      </c>
      <c r="H6" s="2" t="s">
        <v>26</v>
      </c>
      <c r="I6" s="2" t="s">
        <v>26</v>
      </c>
      <c r="J6" s="2" t="s">
        <v>26</v>
      </c>
      <c r="K6" s="2" t="s">
        <v>62</v>
      </c>
      <c r="L6" s="2" t="s">
        <v>26</v>
      </c>
      <c r="M6" s="2" t="s">
        <v>62</v>
      </c>
      <c r="N6" s="2" t="s">
        <v>26</v>
      </c>
      <c r="O6" s="2" t="s">
        <v>24</v>
      </c>
      <c r="P6" s="2" t="s">
        <v>26</v>
      </c>
      <c r="Q6" s="2" t="s">
        <v>24</v>
      </c>
      <c r="R6" s="2" t="s">
        <v>26</v>
      </c>
      <c r="S6" s="2" t="s">
        <v>24</v>
      </c>
      <c r="T6" s="2" t="s">
        <v>26</v>
      </c>
      <c r="U6" s="2" t="s">
        <v>24</v>
      </c>
      <c r="V6" s="2" t="s">
        <v>26</v>
      </c>
      <c r="W6" s="2" t="s">
        <v>63</v>
      </c>
      <c r="X6" s="2" t="s">
        <v>26</v>
      </c>
      <c r="Y6" s="2" t="s">
        <v>26</v>
      </c>
      <c r="Z6" s="2" t="s">
        <v>26</v>
      </c>
      <c r="AA6" s="2" t="s">
        <v>26</v>
      </c>
    </row>
    <row r="7" spans="1:27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  <c r="AA7" s="2">
        <v>27</v>
      </c>
    </row>
    <row r="8" spans="1:27" s="36" customFormat="1" ht="18" customHeight="1" x14ac:dyDescent="0.25">
      <c r="A8" s="129" t="s">
        <v>34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</row>
    <row r="9" spans="1:27" s="36" customFormat="1" ht="20.100000000000001" customHeight="1" x14ac:dyDescent="0.25">
      <c r="A9" s="129" t="s">
        <v>29</v>
      </c>
      <c r="B9" s="129"/>
      <c r="C9" s="46">
        <f>C10+C11+C12</f>
        <v>9953229.4299999997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>
        <f>O10+O11+O12</f>
        <v>1612.9</v>
      </c>
      <c r="P9" s="51">
        <f>P10+P11+P12</f>
        <v>9407049.3399999999</v>
      </c>
      <c r="Q9" s="50"/>
      <c r="R9" s="50"/>
      <c r="S9" s="52"/>
      <c r="T9" s="52"/>
      <c r="U9" s="52"/>
      <c r="V9" s="52"/>
      <c r="W9" s="50"/>
      <c r="X9" s="50"/>
      <c r="Y9" s="50"/>
      <c r="Z9" s="51">
        <f>Z10+Z11+Z12</f>
        <v>546180.09</v>
      </c>
      <c r="AA9" s="50"/>
    </row>
    <row r="10" spans="1:27" s="36" customFormat="1" ht="20.100000000000001" customHeight="1" x14ac:dyDescent="0.25">
      <c r="A10" s="54">
        <v>1</v>
      </c>
      <c r="B10" s="95" t="s">
        <v>91</v>
      </c>
      <c r="C10" s="47">
        <f>P10+Z10</f>
        <v>3323134.21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2">
        <v>626.9</v>
      </c>
      <c r="P10" s="47">
        <v>3081451.72</v>
      </c>
      <c r="Q10" s="50"/>
      <c r="R10" s="50"/>
      <c r="S10" s="52"/>
      <c r="T10" s="52"/>
      <c r="U10" s="52"/>
      <c r="V10" s="52"/>
      <c r="W10" s="50"/>
      <c r="X10" s="50"/>
      <c r="Y10" s="50"/>
      <c r="Z10" s="53">
        <v>241682.49</v>
      </c>
      <c r="AA10" s="50"/>
    </row>
    <row r="11" spans="1:27" s="36" customFormat="1" ht="20.100000000000001" customHeight="1" x14ac:dyDescent="0.25">
      <c r="A11" s="54">
        <v>2</v>
      </c>
      <c r="B11" s="55" t="s">
        <v>84</v>
      </c>
      <c r="C11" s="47">
        <f t="shared" ref="C11" si="0">P11+Z11</f>
        <v>3318040.65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>
        <v>499</v>
      </c>
      <c r="P11" s="53">
        <v>3201291.29</v>
      </c>
      <c r="Q11" s="52"/>
      <c r="R11" s="52"/>
      <c r="S11" s="52"/>
      <c r="T11" s="52"/>
      <c r="U11" s="52"/>
      <c r="V11" s="52"/>
      <c r="W11" s="52"/>
      <c r="X11" s="52"/>
      <c r="Y11" s="52"/>
      <c r="Z11" s="53">
        <v>116749.36</v>
      </c>
      <c r="AA11" s="52"/>
    </row>
    <row r="12" spans="1:27" s="36" customFormat="1" ht="20.100000000000001" customHeight="1" x14ac:dyDescent="0.25">
      <c r="A12" s="54">
        <v>3</v>
      </c>
      <c r="B12" s="55" t="s">
        <v>97</v>
      </c>
      <c r="C12" s="77">
        <v>3312054.57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>
        <v>487</v>
      </c>
      <c r="P12" s="53">
        <v>3124306.33</v>
      </c>
      <c r="Q12" s="52"/>
      <c r="R12" s="52"/>
      <c r="S12" s="52"/>
      <c r="T12" s="52"/>
      <c r="U12" s="52"/>
      <c r="V12" s="52"/>
      <c r="W12" s="52"/>
      <c r="X12" s="52"/>
      <c r="Y12" s="52"/>
      <c r="Z12" s="53">
        <v>187748.24</v>
      </c>
      <c r="AA12" s="52"/>
    </row>
    <row r="13" spans="1:27" s="36" customFormat="1" ht="18" customHeight="1" x14ac:dyDescent="0.25">
      <c r="A13" s="129" t="s">
        <v>35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</row>
    <row r="14" spans="1:27" s="36" customFormat="1" ht="18" customHeight="1" x14ac:dyDescent="0.25">
      <c r="A14" s="129"/>
      <c r="B14" s="129"/>
      <c r="C14" s="56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8"/>
      <c r="P14" s="57"/>
      <c r="Q14" s="58"/>
      <c r="R14" s="58"/>
      <c r="S14" s="58"/>
      <c r="T14" s="58"/>
      <c r="U14" s="58"/>
      <c r="V14" s="58"/>
      <c r="W14" s="58"/>
      <c r="X14" s="58"/>
      <c r="Y14" s="58"/>
      <c r="Z14" s="33"/>
      <c r="AA14" s="49"/>
    </row>
    <row r="15" spans="1:27" s="36" customFormat="1" ht="18" customHeight="1" x14ac:dyDescent="0.25">
      <c r="A15" s="129" t="s">
        <v>36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</row>
    <row r="16" spans="1:27" s="36" customFormat="1" ht="20.100000000000001" customHeight="1" x14ac:dyDescent="0.25">
      <c r="A16" s="125" t="s">
        <v>29</v>
      </c>
      <c r="B16" s="126"/>
      <c r="C16" s="51">
        <f>C17</f>
        <v>4844707.25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0">
        <f>O17</f>
        <v>483</v>
      </c>
      <c r="P16" s="46">
        <v>4492812.7699999996</v>
      </c>
      <c r="Q16" s="52"/>
      <c r="R16" s="52"/>
      <c r="S16" s="52"/>
      <c r="T16" s="52"/>
      <c r="U16" s="52"/>
      <c r="V16" s="52"/>
      <c r="W16" s="52"/>
      <c r="X16" s="52"/>
      <c r="Y16" s="52"/>
      <c r="Z16" s="46">
        <v>351894.48</v>
      </c>
      <c r="AA16" s="52"/>
    </row>
    <row r="17" spans="1:27" s="36" customFormat="1" ht="20.100000000000001" customHeight="1" x14ac:dyDescent="0.25">
      <c r="A17" s="54">
        <v>1</v>
      </c>
      <c r="B17" s="59" t="s">
        <v>90</v>
      </c>
      <c r="C17" s="47">
        <f>P17+Z17</f>
        <v>4844707.25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483</v>
      </c>
      <c r="P17" s="47">
        <v>4492812.7699999996</v>
      </c>
      <c r="Q17" s="52"/>
      <c r="R17" s="52"/>
      <c r="S17" s="52"/>
      <c r="T17" s="52"/>
      <c r="U17" s="52"/>
      <c r="V17" s="52"/>
      <c r="W17" s="52"/>
      <c r="X17" s="52"/>
      <c r="Y17" s="52"/>
      <c r="Z17" s="47">
        <v>351894.48</v>
      </c>
      <c r="AA17" s="52"/>
    </row>
    <row r="18" spans="1:27" s="36" customFormat="1" ht="18" customHeight="1" x14ac:dyDescent="0.25">
      <c r="A18" s="125" t="s">
        <v>94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</row>
    <row r="19" spans="1:27" s="36" customFormat="1" ht="20.100000000000001" customHeight="1" x14ac:dyDescent="0.25">
      <c r="A19" s="54"/>
      <c r="B19" s="49" t="s">
        <v>29</v>
      </c>
      <c r="C19" s="60">
        <v>2800229.35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61">
        <v>420</v>
      </c>
      <c r="P19" s="60">
        <v>2694473.63</v>
      </c>
      <c r="Q19" s="52"/>
      <c r="R19" s="52"/>
      <c r="S19" s="52"/>
      <c r="T19" s="52"/>
      <c r="U19" s="52"/>
      <c r="V19" s="52"/>
      <c r="W19" s="52"/>
      <c r="X19" s="52"/>
      <c r="Y19" s="52"/>
      <c r="Z19" s="46">
        <v>105755.72</v>
      </c>
      <c r="AA19" s="52"/>
    </row>
    <row r="20" spans="1:27" s="36" customFormat="1" ht="20.100000000000001" customHeight="1" x14ac:dyDescent="0.25">
      <c r="A20" s="54">
        <v>1</v>
      </c>
      <c r="B20" s="62" t="s">
        <v>95</v>
      </c>
      <c r="C20" s="53">
        <f>P20+Z20</f>
        <v>2800229.35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420</v>
      </c>
      <c r="P20" s="53">
        <v>2694473.63</v>
      </c>
      <c r="Q20" s="52"/>
      <c r="R20" s="52"/>
      <c r="S20" s="52"/>
      <c r="T20" s="63"/>
      <c r="U20" s="52"/>
      <c r="V20" s="52"/>
      <c r="W20" s="52"/>
      <c r="X20" s="52"/>
      <c r="Y20" s="52"/>
      <c r="Z20" s="47">
        <v>105755.72</v>
      </c>
      <c r="AA20" s="52"/>
    </row>
    <row r="21" spans="1:27" s="36" customFormat="1" ht="18" customHeight="1" x14ac:dyDescent="0.25">
      <c r="A21" s="129" t="s">
        <v>93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</row>
    <row r="22" spans="1:27" s="36" customFormat="1" ht="20.100000000000001" customHeight="1" x14ac:dyDescent="0.25">
      <c r="A22" s="129" t="s">
        <v>29</v>
      </c>
      <c r="B22" s="129"/>
      <c r="C22" s="60">
        <v>5298364.9800000004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>
        <v>920</v>
      </c>
      <c r="P22" s="60">
        <v>2858625.89</v>
      </c>
      <c r="Q22" s="50"/>
      <c r="R22" s="50"/>
      <c r="S22" s="50">
        <v>534.94000000000005</v>
      </c>
      <c r="T22" s="51">
        <v>2111788.52</v>
      </c>
      <c r="U22" s="50"/>
      <c r="V22" s="50"/>
      <c r="W22" s="50"/>
      <c r="X22" s="50"/>
      <c r="Y22" s="50"/>
      <c r="Z22" s="51">
        <v>327950.57</v>
      </c>
      <c r="AA22" s="50"/>
    </row>
    <row r="23" spans="1:27" s="36" customFormat="1" ht="20.100000000000001" customHeight="1" x14ac:dyDescent="0.25">
      <c r="A23" s="54">
        <v>1</v>
      </c>
      <c r="B23" s="62" t="s">
        <v>86</v>
      </c>
      <c r="C23" s="63">
        <f>T23+Z23</f>
        <v>2215840.4500000002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2"/>
      <c r="R23" s="52"/>
      <c r="S23" s="52">
        <v>534.94000000000005</v>
      </c>
      <c r="T23" s="63">
        <v>2111788.52</v>
      </c>
      <c r="U23" s="52"/>
      <c r="V23" s="52"/>
      <c r="W23" s="52"/>
      <c r="X23" s="52"/>
      <c r="Y23" s="52"/>
      <c r="Z23" s="64">
        <v>104051.93</v>
      </c>
      <c r="AA23" s="52"/>
    </row>
    <row r="24" spans="1:27" s="36" customFormat="1" ht="20.100000000000001" customHeight="1" x14ac:dyDescent="0.25">
      <c r="A24" s="54">
        <v>2</v>
      </c>
      <c r="B24" s="62" t="s">
        <v>88</v>
      </c>
      <c r="C24" s="65">
        <f>P24+Z24</f>
        <v>3082524.5300000003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920</v>
      </c>
      <c r="P24" s="65">
        <v>2858625.89</v>
      </c>
      <c r="Q24" s="52"/>
      <c r="R24" s="52"/>
      <c r="S24" s="52"/>
      <c r="T24" s="52"/>
      <c r="U24" s="52"/>
      <c r="V24" s="52"/>
      <c r="W24" s="52"/>
      <c r="X24" s="52"/>
      <c r="Y24" s="52"/>
      <c r="Z24" s="53">
        <v>223898.64</v>
      </c>
      <c r="AA24" s="52"/>
    </row>
    <row r="25" spans="1:27" customFormat="1" x14ac:dyDescent="0.25">
      <c r="B25" s="1"/>
    </row>
    <row r="26" spans="1:27" customFormat="1" ht="23.25" x14ac:dyDescent="0.35">
      <c r="B26" s="81"/>
    </row>
    <row r="27" spans="1:27" customFormat="1" ht="15" x14ac:dyDescent="0.25"/>
    <row r="28" spans="1:27" customFormat="1" ht="15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</row>
    <row r="29" spans="1:27" s="17" customForma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x14ac:dyDescent="0.25">
      <c r="A30" s="130" t="s">
        <v>64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</row>
    <row r="31" spans="1:27" ht="29.25" customHeight="1" x14ac:dyDescent="0.25">
      <c r="A31" s="130" t="s">
        <v>65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</row>
    <row r="32" spans="1:27" ht="18" customHeight="1" x14ac:dyDescent="0.25">
      <c r="A32" s="130" t="s">
        <v>66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</row>
    <row r="33" spans="1:25" ht="68.25" customHeight="1" x14ac:dyDescent="0.25">
      <c r="A33" s="128" t="s">
        <v>67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</row>
  </sheetData>
  <mergeCells count="30">
    <mergeCell ref="A18:AA18"/>
    <mergeCell ref="A33:Y33"/>
    <mergeCell ref="A15:AA15"/>
    <mergeCell ref="A16:B16"/>
    <mergeCell ref="A8:AA8"/>
    <mergeCell ref="A9:B9"/>
    <mergeCell ref="A13:AA13"/>
    <mergeCell ref="A21:AA21"/>
    <mergeCell ref="A30:Y30"/>
    <mergeCell ref="A31:Y31"/>
    <mergeCell ref="A32:Y32"/>
    <mergeCell ref="A22:B22"/>
    <mergeCell ref="A28:AA28"/>
    <mergeCell ref="A14:B14"/>
    <mergeCell ref="A3:A6"/>
    <mergeCell ref="B3:B6"/>
    <mergeCell ref="C3:C5"/>
    <mergeCell ref="D3:AA3"/>
    <mergeCell ref="D4:J4"/>
    <mergeCell ref="K4:L5"/>
    <mergeCell ref="M4:N5"/>
    <mergeCell ref="O4:P5"/>
    <mergeCell ref="Q4:R5"/>
    <mergeCell ref="S4:V4"/>
    <mergeCell ref="W4:X5"/>
    <mergeCell ref="Y4:Y5"/>
    <mergeCell ref="Z4:Z5"/>
    <mergeCell ref="AA4:AA5"/>
    <mergeCell ref="S5:T5"/>
    <mergeCell ref="U5:V5"/>
  </mergeCells>
  <hyperlinks>
    <hyperlink ref="K4" location="sub_152" display="sub_152"/>
    <hyperlink ref="Y4" location="sub_153" display="sub_153"/>
    <hyperlink ref="Z4" location="sub_1000" display="sub_1000"/>
    <hyperlink ref="F5" location="sub_151" display="sub_151"/>
    <hyperlink ref="A33" r:id="rId1" display="http://internet.garant.ru/document/redirect/12138258/3"/>
  </hyperlinks>
  <pageMargins left="0.25" right="0.25" top="0.75" bottom="0.75" header="0.3" footer="0.3"/>
  <pageSetup paperSize="9" scale="46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Normal="100" workbookViewId="0">
      <selection activeCell="N14" sqref="N14:N15"/>
    </sheetView>
  </sheetViews>
  <sheetFormatPr defaultRowHeight="15.75" x14ac:dyDescent="0.25"/>
  <cols>
    <col min="1" max="1" width="9.140625" style="19"/>
    <col min="2" max="2" width="50.42578125" style="19" customWidth="1"/>
    <col min="3" max="3" width="12.28515625" style="19" customWidth="1"/>
    <col min="4" max="4" width="24" style="19" customWidth="1"/>
    <col min="5" max="5" width="16.28515625" style="19" customWidth="1"/>
    <col min="6" max="6" width="22.42578125" style="19" customWidth="1"/>
    <col min="7" max="7" width="9.140625" style="19"/>
    <col min="8" max="8" width="9.140625" style="19" customWidth="1"/>
    <col min="9" max="16384" width="9.140625" style="19"/>
  </cols>
  <sheetData>
    <row r="1" spans="1:7" x14ac:dyDescent="0.25">
      <c r="A1" s="133" t="s">
        <v>71</v>
      </c>
      <c r="B1" s="133"/>
      <c r="C1" s="133"/>
      <c r="D1" s="133"/>
      <c r="E1" s="133"/>
      <c r="F1" s="133"/>
    </row>
    <row r="2" spans="1:7" x14ac:dyDescent="0.25">
      <c r="C2" s="20"/>
    </row>
    <row r="3" spans="1:7" ht="121.5" customHeight="1" x14ac:dyDescent="0.25">
      <c r="A3" s="134" t="s">
        <v>0</v>
      </c>
      <c r="B3" s="134" t="s">
        <v>69</v>
      </c>
      <c r="C3" s="86" t="s">
        <v>6</v>
      </c>
      <c r="D3" s="86" t="s">
        <v>8</v>
      </c>
      <c r="E3" s="86" t="s">
        <v>70</v>
      </c>
      <c r="F3" s="86" t="s">
        <v>9</v>
      </c>
      <c r="G3" s="45"/>
    </row>
    <row r="4" spans="1:7" x14ac:dyDescent="0.25">
      <c r="A4" s="134"/>
      <c r="B4" s="134"/>
      <c r="C4" s="86" t="s">
        <v>24</v>
      </c>
      <c r="D4" s="86" t="s">
        <v>25</v>
      </c>
      <c r="E4" s="86" t="s">
        <v>62</v>
      </c>
      <c r="F4" s="86" t="s">
        <v>26</v>
      </c>
      <c r="G4" s="16"/>
    </row>
    <row r="5" spans="1:7" x14ac:dyDescent="0.2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16"/>
    </row>
    <row r="6" spans="1:7" s="67" customFormat="1" ht="18" customHeight="1" x14ac:dyDescent="0.25">
      <c r="A6" s="132" t="s">
        <v>34</v>
      </c>
      <c r="B6" s="132"/>
      <c r="C6" s="132"/>
      <c r="D6" s="132"/>
      <c r="E6" s="132"/>
      <c r="F6" s="132"/>
      <c r="G6" s="66"/>
    </row>
    <row r="7" spans="1:7" s="93" customFormat="1" ht="20.100000000000001" customHeight="1" x14ac:dyDescent="0.25">
      <c r="A7" s="68" t="s">
        <v>29</v>
      </c>
      <c r="B7" s="68" t="s">
        <v>77</v>
      </c>
      <c r="C7" s="91">
        <v>2514.6</v>
      </c>
      <c r="D7" s="86">
        <v>53</v>
      </c>
      <c r="E7" s="86">
        <v>3</v>
      </c>
      <c r="F7" s="92">
        <v>9953229.4299999997</v>
      </c>
      <c r="G7" s="66"/>
    </row>
    <row r="8" spans="1:7" s="93" customFormat="1" ht="18" customHeight="1" x14ac:dyDescent="0.25">
      <c r="A8" s="132" t="s">
        <v>35</v>
      </c>
      <c r="B8" s="132"/>
      <c r="C8" s="132"/>
      <c r="D8" s="132"/>
      <c r="E8" s="132"/>
      <c r="F8" s="132"/>
      <c r="G8" s="66"/>
    </row>
    <row r="9" spans="1:7" s="93" customFormat="1" ht="20.100000000000001" customHeight="1" x14ac:dyDescent="0.25">
      <c r="A9" s="68" t="s">
        <v>29</v>
      </c>
      <c r="B9" s="68" t="s">
        <v>77</v>
      </c>
      <c r="C9" s="7">
        <v>0</v>
      </c>
      <c r="D9" s="86">
        <v>0</v>
      </c>
      <c r="E9" s="86">
        <v>0</v>
      </c>
      <c r="F9" s="94">
        <v>0</v>
      </c>
      <c r="G9" s="66"/>
    </row>
    <row r="10" spans="1:7" s="93" customFormat="1" ht="18" customHeight="1" x14ac:dyDescent="0.25">
      <c r="A10" s="132" t="s">
        <v>36</v>
      </c>
      <c r="B10" s="132"/>
      <c r="C10" s="132"/>
      <c r="D10" s="132"/>
      <c r="E10" s="132"/>
      <c r="F10" s="132"/>
      <c r="G10" s="66"/>
    </row>
    <row r="11" spans="1:7" s="93" customFormat="1" ht="20.100000000000001" customHeight="1" x14ac:dyDescent="0.25">
      <c r="A11" s="68" t="s">
        <v>29</v>
      </c>
      <c r="B11" s="68" t="s">
        <v>77</v>
      </c>
      <c r="C11" s="7">
        <v>537.4</v>
      </c>
      <c r="D11" s="86">
        <v>12</v>
      </c>
      <c r="E11" s="86">
        <v>1</v>
      </c>
      <c r="F11" s="94">
        <v>4844707.25</v>
      </c>
      <c r="G11" s="66"/>
    </row>
    <row r="12" spans="1:7" s="93" customFormat="1" ht="18" customHeight="1" x14ac:dyDescent="0.25">
      <c r="A12" s="132" t="s">
        <v>98</v>
      </c>
      <c r="B12" s="132"/>
      <c r="C12" s="132"/>
      <c r="D12" s="132"/>
      <c r="E12" s="132"/>
      <c r="F12" s="132"/>
      <c r="G12" s="66"/>
    </row>
    <row r="13" spans="1:7" s="93" customFormat="1" ht="20.100000000000001" customHeight="1" x14ac:dyDescent="0.25">
      <c r="A13" s="68" t="s">
        <v>29</v>
      </c>
      <c r="B13" s="68" t="s">
        <v>77</v>
      </c>
      <c r="C13" s="88" t="s">
        <v>96</v>
      </c>
      <c r="D13" s="86">
        <v>12</v>
      </c>
      <c r="E13" s="86">
        <v>1</v>
      </c>
      <c r="F13" s="89">
        <v>2800229.35</v>
      </c>
      <c r="G13" s="66"/>
    </row>
    <row r="14" spans="1:7" s="93" customFormat="1" ht="18" customHeight="1" x14ac:dyDescent="0.25">
      <c r="A14" s="132" t="s">
        <v>99</v>
      </c>
      <c r="B14" s="132"/>
      <c r="C14" s="132"/>
      <c r="D14" s="132"/>
      <c r="E14" s="132"/>
      <c r="F14" s="132"/>
    </row>
    <row r="15" spans="1:7" s="93" customFormat="1" ht="20.100000000000001" customHeight="1" x14ac:dyDescent="0.25">
      <c r="A15" s="68" t="s">
        <v>29</v>
      </c>
      <c r="B15" s="68" t="s">
        <v>77</v>
      </c>
      <c r="C15" s="91">
        <v>3282</v>
      </c>
      <c r="D15" s="86">
        <v>61</v>
      </c>
      <c r="E15" s="86">
        <v>2</v>
      </c>
      <c r="F15" s="90">
        <v>5298364.9800000004</v>
      </c>
    </row>
  </sheetData>
  <mergeCells count="8">
    <mergeCell ref="A14:F14"/>
    <mergeCell ref="A12:F12"/>
    <mergeCell ref="A1:F1"/>
    <mergeCell ref="A10:F10"/>
    <mergeCell ref="A3:A4"/>
    <mergeCell ref="B3:B4"/>
    <mergeCell ref="A6:F6"/>
    <mergeCell ref="A8:F8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Раздел I</vt:lpstr>
      <vt:lpstr>Раздел II</vt:lpstr>
      <vt:lpstr>Раздел III</vt:lpstr>
      <vt:lpstr>'Раздел II'!sub_151</vt:lpstr>
      <vt:lpstr>'Раздел II'!sub_153</vt:lpstr>
      <vt:lpstr>'Раздел II'!sub_154</vt:lpstr>
      <vt:lpstr>'Раздел I'!Область_печати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Костоусова</dc:creator>
  <cp:lastModifiedBy>user</cp:lastModifiedBy>
  <cp:lastPrinted>2023-04-06T06:14:21Z</cp:lastPrinted>
  <dcterms:created xsi:type="dcterms:W3CDTF">2015-06-05T18:19:34Z</dcterms:created>
  <dcterms:modified xsi:type="dcterms:W3CDTF">2023-04-26T07:45:10Z</dcterms:modified>
</cp:coreProperties>
</file>