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<sst xmlns="http://schemas.openxmlformats.org/spreadsheetml/2006/main" count="528" uniqueCount="268">
  <si>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</si>
  <si>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</si>
  <si>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</si>
  <si>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</si>
  <si>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</si>
  <si>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</si>
  <si>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</si>
  <si>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</si>
  <si>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</si>
  <si>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</si>
  <si>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</si>
  <si>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</si>
  <si>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</si>
  <si>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</si>
  <si>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</si>
  <si>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</si>
  <si>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</si>
  <si>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</si>
  <si>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</si>
  <si>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</si>
  <si>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</si>
  <si>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</si>
  <si>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</si>
  <si>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</si>
  <si>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</si>
  <si>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</si>
  <si>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</si>
  <si>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</si>
  <si>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</si>
  <si>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</si>
  <si>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</si>
  <si>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</si>
  <si>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</si>
  <si>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</si>
  <si>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</si>
  <si>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</si>
  <si>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</si>
  <si>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</si>
  <si>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</si>
  <si>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</si>
  <si>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</si>
  <si>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</si>
  <si>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</si>
  <si>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</si>
  <si>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</si>
  <si>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</si>
  <si>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</si>
  <si>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</si>
  <si>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</si>
  <si>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</si>
  <si>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</si>
  <si>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</si>
  <si>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</si>
  <si>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</si>
  <si>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</si>
  <si>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</si>
  <si>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</si>
  <si>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</si>
  <si>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</si>
  <si>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</si>
  <si>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</si>
  <si>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</si>
  <si>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</si>
  <si>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</si>
  <si>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</si>
  <si>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</si>
  <si>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</si>
  <si>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</si>
  <si>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</si>
  <si>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</si>
  <si>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</si>
  <si>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</si>
  <si>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</si>
  <si>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</si>
  <si>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</si>
  <si>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</si>
  <si>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</si>
  <si>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</si>
  <si>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</si>
  <si>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</si>
  <si>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</si>
  <si>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</si>
  <si>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</si>
  <si>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</si>
  <si>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</si>
  <si>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</si>
  <si>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</si>
  <si>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</si>
  <si>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</si>
  <si>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</si>
  <si>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</si>
  <si>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</si>
  <si>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</si>
  <si>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</si>
  <si>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</si>
  <si>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</si>
  <si>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</si>
  <si>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</si>
  <si>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</si>
  <si>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</si>
  <si>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</si>
  <si>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</si>
  <si>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</si>
  <si>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</si>
  <si>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</si>
  <si>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</si>
  <si>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</si>
  <si>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</si>
  <si>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</si>
  <si>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</si>
  <si>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</si>
  <si>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</si>
  <si>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</si>
  <si>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</si>
  <si>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</si>
  <si>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</si>
  <si>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</si>
  <si>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</si>
  <si>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</si>
  <si>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</si>
  <si>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</si>
  <si>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</si>
  <si>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</si>
  <si>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</si>
  <si>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</si>
  <si>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</si>
  <si>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</si>
  <si>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</si>
  <si>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</si>
  <si>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</si>
  <si>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</si>
  <si>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</si>
  <si>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</si>
  <si>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</si>
  <si>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</si>
  <si>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</si>
  <si>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</si>
  <si>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</si>
  <si>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</si>
  <si>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</si>
  <si>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</si>
  <si>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</si>
  <si>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</si>
  <si>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</si>
  <si>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</si>
  <si>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</si>
  <si>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</si>
  <si>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</si>
  <si>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</si>
  <si>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</si>
  <si>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</si>
  <si>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</si>
  <si>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</si>
  <si>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</si>
  <si>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</si>
  <si>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</si>
  <si>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</si>
  <si>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</si>
  <si>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</si>
  <si>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</si>
  <si>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</si>
  <si>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</si>
  <si>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</si>
  <si>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</si>
  <si>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</si>
  <si>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</si>
  <si>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</si>
  <si>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</si>
  <si>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</si>
  <si>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</si>
  <si>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</si>
  <si>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</si>
  <si>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</si>
  <si>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</si>
  <si>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</si>
  <si>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</si>
  <si>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</si>
  <si>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</si>
  <si>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</si>
  <si>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</si>
  <si>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</si>
  <si>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</si>
  <si>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</si>
  <si>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</si>
  <si>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</si>
  <si>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</si>
  <si>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</si>
  <si>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</si>
  <si>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</si>
  <si>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</si>
  <si>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</si>
  <si>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</si>
  <si>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</si>
  <si>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</si>
  <si>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</si>
  <si>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</si>
  <si>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</si>
  <si>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</si>
  <si>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</si>
  <si>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</si>
  <si>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</si>
  <si>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</si>
  <si>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</si>
  <si>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</si>
  <si>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</si>
  <si>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</si>
  <si>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</si>
  <si>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</si>
  <si>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</si>
  <si>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</si>
  <si>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</si>
  <si>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</si>
  <si>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</si>
  <si>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</si>
  <si>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</si>
  <si>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</si>
  <si>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</si>
  <si>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</si>
  <si>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</si>
  <si>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</si>
  <si>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</si>
  <si>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</si>
  <si>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</si>
  <si>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</si>
  <si>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</si>
  <si>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</si>
  <si>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</si>
  <si>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</si>
  <si>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</si>
  <si>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</si>
  <si>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</si>
  <si>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</si>
  <si>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</si>
  <si>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</si>
  <si>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</si>
  <si>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</si>
  <si>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</si>
  <si>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</si>
  <si>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</si>
  <si>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</si>
  <si>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</si>
  <si>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</si>
  <si>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</si>
  <si>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</si>
  <si>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</si>
  <si>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</si>
  <si>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</si>
  <si>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</si>
  <si>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</si>
  <si>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</si>
  <si>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</si>
  <si>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</si>
  <si>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</si>
  <si>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</si>
  <si>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</si>
  <si>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</si>
  <si>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</si>
  <si>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</si>
  <si>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</si>
  <si>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</si>
  <si>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</si>
  <si>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</si>
  <si>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</si>
  <si>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</si>
  <si>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</si>
  <si>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</si>
  <si>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</si>
  <si>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31.05.2023 № 201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</si>
</sst>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/>
    </xf>
    <xf numFmtId="0" fontId="85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4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4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5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4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4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4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89" fillId="35" borderId="15" xfId="0" applyFont="1" applyFill="1" applyBorder="1" applyAlignment="1">
      <alignment vertical="top" wrapText="1"/>
    </xf>
    <xf numFmtId="4" fontId="25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center" wrapText="1"/>
    </xf>
    <xf numFmtId="0" fontId="90" fillId="35" borderId="0" xfId="0" applyFont="1" applyFill="1" applyAlignment="1">
      <alignment/>
    </xf>
    <xf numFmtId="0" fontId="4" fillId="35" borderId="0" xfId="0" applyFont="1" applyFill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4" fontId="82" fillId="35" borderId="13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8" fillId="35" borderId="15" xfId="0" applyFont="1" applyFill="1" applyBorder="1" applyAlignment="1">
      <alignment vertical="top" wrapText="1"/>
    </xf>
    <xf numFmtId="0" fontId="85" fillId="35" borderId="13" xfId="0" applyFont="1" applyFill="1" applyBorder="1" applyAlignment="1">
      <alignment horizontal="center" wrapText="1"/>
    </xf>
    <xf numFmtId="0" fontId="86" fillId="35" borderId="15" xfId="0" applyFont="1" applyFill="1" applyBorder="1" applyAlignment="1">
      <alignment horizontal="left" vertical="center" wrapText="1"/>
    </xf>
    <xf numFmtId="4" fontId="82" fillId="35" borderId="13" xfId="0" applyNumberFormat="1" applyFont="1" applyFill="1" applyBorder="1" applyAlignment="1">
      <alignment horizontal="center" wrapText="1"/>
    </xf>
    <xf numFmtId="0" fontId="84" fillId="35" borderId="0" xfId="0" applyFont="1" applyFill="1" applyAlignment="1">
      <alignment/>
    </xf>
    <xf numFmtId="0" fontId="17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82" fillId="35" borderId="21" xfId="0" applyFont="1" applyFill="1" applyBorder="1" applyAlignment="1">
      <alignment horizontal="center" vertical="top" wrapText="1"/>
    </xf>
    <xf numFmtId="0" fontId="89" fillId="35" borderId="22" xfId="0" applyFont="1" applyFill="1" applyBorder="1" applyAlignment="1">
      <alignment vertical="top" wrapText="1"/>
    </xf>
    <xf numFmtId="0" fontId="86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10" fillId="34" borderId="1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3" t="s">
        <v>91</v>
      </c>
      <c r="AD1" s="163"/>
    </row>
    <row r="2" spans="29:30" ht="162" customHeight="1">
      <c r="AC2" s="167" t="s">
        <v>265</v>
      </c>
      <c r="AD2" s="167"/>
    </row>
    <row r="3" spans="1:30" ht="18.75">
      <c r="A3" s="10"/>
      <c r="B3" s="10"/>
      <c r="C3" s="166" t="s">
        <v>64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8.75">
      <c r="A4" s="10"/>
      <c r="B4" s="10"/>
      <c r="C4" s="166" t="s">
        <v>210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</row>
    <row r="5" spans="1:30" ht="18.75">
      <c r="A5" s="10"/>
      <c r="B5" s="10"/>
      <c r="C5" s="166" t="s">
        <v>77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ht="18.75">
      <c r="A6" s="10"/>
      <c r="B6" s="10"/>
      <c r="C6" s="164" t="s">
        <v>63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8.75">
      <c r="A7" s="10"/>
      <c r="B7" s="10"/>
      <c r="C7" s="165" t="s">
        <v>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8.75">
      <c r="A8" s="10"/>
      <c r="B8" s="10"/>
      <c r="C8" s="166" t="s">
        <v>211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9" spans="1:30" ht="18.75">
      <c r="A9" s="10"/>
      <c r="B9" s="10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19.5">
      <c r="A10" s="10"/>
      <c r="B10" s="10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59" s="1" customFormat="1" ht="15.75" customHeight="1">
      <c r="A11" s="10"/>
      <c r="B11" s="10"/>
      <c r="C11" s="157" t="s">
        <v>65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47" t="s">
        <v>212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32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33</v>
      </c>
      <c r="Z13" s="160" t="s">
        <v>0</v>
      </c>
      <c r="AA13" s="152" t="s">
        <v>62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42</v>
      </c>
      <c r="B14" s="149"/>
      <c r="C14" s="149"/>
      <c r="D14" s="149" t="s">
        <v>43</v>
      </c>
      <c r="E14" s="149"/>
      <c r="F14" s="149" t="s">
        <v>44</v>
      </c>
      <c r="G14" s="149"/>
      <c r="H14" s="149" t="s">
        <v>41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6"/>
      <c r="Z14" s="161"/>
      <c r="AA14" s="152" t="s">
        <v>61</v>
      </c>
      <c r="AB14" s="152" t="s">
        <v>60</v>
      </c>
      <c r="AC14" s="152" t="s">
        <v>59</v>
      </c>
      <c r="AD14" s="15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6"/>
      <c r="Z15" s="161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6"/>
      <c r="Z16" s="162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53" t="s">
        <v>71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48" t="s">
        <v>66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50"/>
      <c r="AD72" s="15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48" t="s">
        <v>67</v>
      </c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48" t="s">
        <v>68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48"/>
      <c r="K75" s="148" t="s">
        <v>51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8" t="s">
        <v>69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AB76" s="159" t="s">
        <v>50</v>
      </c>
      <c r="AC76" s="159"/>
      <c r="AD76" s="159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8" t="s">
        <v>49</v>
      </c>
      <c r="K77" s="158"/>
      <c r="L77" s="158"/>
      <c r="M77" s="158"/>
      <c r="N77" s="158"/>
      <c r="O77" s="158"/>
      <c r="P77" s="158"/>
      <c r="Q77" s="158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6"/>
  <sheetViews>
    <sheetView tabSelected="1" view="pageBreakPreview" zoomScaleNormal="75" zoomScaleSheetLayoutView="100" workbookViewId="0" topLeftCell="AC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7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168" t="s">
        <v>267</v>
      </c>
      <c r="AG1" s="168"/>
      <c r="AH1" s="168"/>
      <c r="AI1" s="168"/>
      <c r="AJ1" s="168"/>
      <c r="AK1" s="168"/>
      <c r="AL1" s="168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168" t="s">
        <v>250</v>
      </c>
      <c r="AG2" s="168"/>
      <c r="AH2" s="168"/>
      <c r="AI2" s="168"/>
      <c r="AJ2" s="168"/>
      <c r="AK2" s="168"/>
      <c r="AL2" s="168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83" t="s">
        <v>191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5" t="s">
        <v>242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4" t="s">
        <v>70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6" t="s">
        <v>192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69" t="s">
        <v>78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57" t="s">
        <v>193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57" t="s">
        <v>194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49" t="s">
        <v>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79" t="s">
        <v>92</v>
      </c>
      <c r="T10" s="173"/>
      <c r="U10" s="173" t="s">
        <v>93</v>
      </c>
      <c r="V10" s="173" t="s">
        <v>94</v>
      </c>
      <c r="W10" s="176" t="s">
        <v>95</v>
      </c>
      <c r="X10" s="173" t="s">
        <v>96</v>
      </c>
      <c r="Y10" s="173"/>
      <c r="Z10" s="173" t="s">
        <v>97</v>
      </c>
      <c r="AA10" s="56"/>
      <c r="AB10" s="57"/>
      <c r="AC10" s="182" t="s">
        <v>33</v>
      </c>
      <c r="AD10" s="152" t="s">
        <v>0</v>
      </c>
      <c r="AE10" s="149" t="s">
        <v>34</v>
      </c>
      <c r="AF10" s="149"/>
      <c r="AG10" s="149"/>
      <c r="AH10" s="149"/>
      <c r="AI10" s="149"/>
      <c r="AJ10" s="149"/>
      <c r="AK10" s="149"/>
      <c r="AL10" s="149"/>
      <c r="AM10" s="149"/>
      <c r="AN10" s="9"/>
    </row>
    <row r="11" spans="1:40" s="28" customFormat="1" ht="15" customHeight="1">
      <c r="A11" s="9"/>
      <c r="B11" s="187" t="s">
        <v>42</v>
      </c>
      <c r="C11" s="191"/>
      <c r="D11" s="188"/>
      <c r="E11" s="187" t="s">
        <v>43</v>
      </c>
      <c r="F11" s="188"/>
      <c r="G11" s="187" t="s">
        <v>44</v>
      </c>
      <c r="H11" s="188"/>
      <c r="I11" s="170" t="s">
        <v>103</v>
      </c>
      <c r="J11" s="171"/>
      <c r="K11" s="171"/>
      <c r="L11" s="171"/>
      <c r="M11" s="171"/>
      <c r="N11" s="171"/>
      <c r="O11" s="171"/>
      <c r="P11" s="171"/>
      <c r="Q11" s="171"/>
      <c r="R11" s="172"/>
      <c r="S11" s="180"/>
      <c r="T11" s="174"/>
      <c r="U11" s="174"/>
      <c r="V11" s="174"/>
      <c r="W11" s="177"/>
      <c r="X11" s="174"/>
      <c r="Y11" s="174"/>
      <c r="Z11" s="174"/>
      <c r="AA11" s="58"/>
      <c r="AB11" s="59"/>
      <c r="AC11" s="182"/>
      <c r="AD11" s="152"/>
      <c r="AE11" s="149"/>
      <c r="AF11" s="149"/>
      <c r="AG11" s="149"/>
      <c r="AH11" s="149"/>
      <c r="AI11" s="149"/>
      <c r="AJ11" s="149"/>
      <c r="AK11" s="149"/>
      <c r="AL11" s="149"/>
      <c r="AM11" s="149"/>
      <c r="AN11" s="9"/>
    </row>
    <row r="12" spans="1:40" s="28" customFormat="1" ht="15" customHeight="1">
      <c r="A12" s="9"/>
      <c r="B12" s="195"/>
      <c r="C12" s="196"/>
      <c r="D12" s="197"/>
      <c r="E12" s="195"/>
      <c r="F12" s="197"/>
      <c r="G12" s="195"/>
      <c r="H12" s="197"/>
      <c r="I12" s="187" t="s">
        <v>92</v>
      </c>
      <c r="J12" s="188"/>
      <c r="K12" s="160" t="s">
        <v>93</v>
      </c>
      <c r="L12" s="187" t="s">
        <v>104</v>
      </c>
      <c r="M12" s="188"/>
      <c r="N12" s="187" t="s">
        <v>105</v>
      </c>
      <c r="O12" s="191"/>
      <c r="P12" s="191"/>
      <c r="Q12" s="191"/>
      <c r="R12" s="192"/>
      <c r="S12" s="180"/>
      <c r="T12" s="174"/>
      <c r="U12" s="174"/>
      <c r="V12" s="174"/>
      <c r="W12" s="177"/>
      <c r="X12" s="174"/>
      <c r="Y12" s="174"/>
      <c r="Z12" s="174"/>
      <c r="AA12" s="58"/>
      <c r="AB12" s="59"/>
      <c r="AC12" s="182"/>
      <c r="AD12" s="152"/>
      <c r="AE12" s="149"/>
      <c r="AF12" s="149"/>
      <c r="AG12" s="149"/>
      <c r="AH12" s="149"/>
      <c r="AI12" s="149"/>
      <c r="AJ12" s="149"/>
      <c r="AK12" s="149"/>
      <c r="AL12" s="149"/>
      <c r="AM12" s="149"/>
      <c r="AN12" s="9"/>
    </row>
    <row r="13" spans="1:39" s="28" customFormat="1" ht="25.5">
      <c r="A13" s="9"/>
      <c r="B13" s="189"/>
      <c r="C13" s="193"/>
      <c r="D13" s="190"/>
      <c r="E13" s="189"/>
      <c r="F13" s="190"/>
      <c r="G13" s="189"/>
      <c r="H13" s="190"/>
      <c r="I13" s="189"/>
      <c r="J13" s="190"/>
      <c r="K13" s="162"/>
      <c r="L13" s="189"/>
      <c r="M13" s="190"/>
      <c r="N13" s="189"/>
      <c r="O13" s="193"/>
      <c r="P13" s="193"/>
      <c r="Q13" s="193"/>
      <c r="R13" s="194"/>
      <c r="S13" s="181"/>
      <c r="T13" s="175"/>
      <c r="U13" s="175"/>
      <c r="V13" s="175"/>
      <c r="W13" s="178"/>
      <c r="X13" s="175"/>
      <c r="Y13" s="175"/>
      <c r="Z13" s="175"/>
      <c r="AA13" s="60"/>
      <c r="AB13" s="61"/>
      <c r="AC13" s="182"/>
      <c r="AD13" s="152"/>
      <c r="AE13" s="45">
        <v>2023</v>
      </c>
      <c r="AF13" s="45">
        <v>2024</v>
      </c>
      <c r="AG13" s="45">
        <v>2025</v>
      </c>
      <c r="AH13" s="45">
        <v>2026</v>
      </c>
      <c r="AI13" s="45">
        <v>2027</v>
      </c>
      <c r="AJ13" s="45">
        <v>2028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14">
        <v>22</v>
      </c>
      <c r="X14" s="115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35">
        <v>0</v>
      </c>
      <c r="AC15" s="136" t="s">
        <v>10</v>
      </c>
      <c r="AD15" s="128" t="s">
        <v>81</v>
      </c>
      <c r="AE15" s="137">
        <f aca="true" t="shared" si="0" ref="AE15:AJ15">AE23+AE75+AE122+AE156</f>
        <v>47108822</v>
      </c>
      <c r="AF15" s="137">
        <f t="shared" si="0"/>
        <v>47832798</v>
      </c>
      <c r="AG15" s="137">
        <f t="shared" si="0"/>
        <v>47855459</v>
      </c>
      <c r="AH15" s="137">
        <f t="shared" si="0"/>
        <v>47855459</v>
      </c>
      <c r="AI15" s="137">
        <f t="shared" si="0"/>
        <v>47855459</v>
      </c>
      <c r="AJ15" s="137">
        <f t="shared" si="0"/>
        <v>47855459</v>
      </c>
      <c r="AK15" s="80">
        <f>AJ15+AI15+AH15+AG15+AF15+AE15</f>
        <v>286363456</v>
      </c>
      <c r="AL15" s="129">
        <v>2028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81">
        <v>0</v>
      </c>
      <c r="AC16" s="130" t="s">
        <v>120</v>
      </c>
      <c r="AD16" s="128"/>
      <c r="AE16" s="82"/>
      <c r="AF16" s="83"/>
      <c r="AG16" s="83"/>
      <c r="AH16" s="83"/>
      <c r="AI16" s="83"/>
      <c r="AJ16" s="83"/>
      <c r="AK16" s="83"/>
      <c r="AL16" s="83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81">
        <v>1</v>
      </c>
      <c r="AC17" s="130" t="s">
        <v>195</v>
      </c>
      <c r="AD17" s="128" t="s">
        <v>86</v>
      </c>
      <c r="AE17" s="79">
        <v>82</v>
      </c>
      <c r="AF17" s="79">
        <v>82</v>
      </c>
      <c r="AG17" s="79">
        <v>82</v>
      </c>
      <c r="AH17" s="79">
        <v>82</v>
      </c>
      <c r="AI17" s="79">
        <v>82</v>
      </c>
      <c r="AJ17" s="79">
        <v>82</v>
      </c>
      <c r="AK17" s="79">
        <v>82</v>
      </c>
      <c r="AL17" s="83">
        <v>2028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81">
        <v>2</v>
      </c>
      <c r="AC18" s="113" t="s">
        <v>215</v>
      </c>
      <c r="AD18" s="128" t="s">
        <v>79</v>
      </c>
      <c r="AE18" s="72">
        <v>28575</v>
      </c>
      <c r="AF18" s="67">
        <v>28580</v>
      </c>
      <c r="AG18" s="72">
        <v>28585</v>
      </c>
      <c r="AH18" s="72">
        <v>28590</v>
      </c>
      <c r="AI18" s="72">
        <v>28595</v>
      </c>
      <c r="AJ18" s="72">
        <v>28600</v>
      </c>
      <c r="AK18" s="72">
        <v>28600</v>
      </c>
      <c r="AL18" s="83">
        <v>2028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81">
        <v>3</v>
      </c>
      <c r="AC19" s="130" t="s">
        <v>196</v>
      </c>
      <c r="AD19" s="128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83">
        <v>2028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81">
        <v>0</v>
      </c>
      <c r="AC20" s="109" t="s">
        <v>197</v>
      </c>
      <c r="AD20" s="128"/>
      <c r="AE20" s="82"/>
      <c r="AF20" s="83"/>
      <c r="AG20" s="83"/>
      <c r="AH20" s="83"/>
      <c r="AI20" s="83"/>
      <c r="AJ20" s="83"/>
      <c r="AK20" s="83"/>
      <c r="AL20" s="83">
        <v>2028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81">
        <v>1</v>
      </c>
      <c r="AC21" s="130" t="s">
        <v>84</v>
      </c>
      <c r="AD21" s="128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83">
        <v>2028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81">
        <v>2</v>
      </c>
      <c r="AC22" s="130" t="s">
        <v>85</v>
      </c>
      <c r="AD22" s="128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83">
        <v>2028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81">
        <v>0</v>
      </c>
      <c r="AC23" s="119" t="s">
        <v>236</v>
      </c>
      <c r="AD23" s="128" t="s">
        <v>82</v>
      </c>
      <c r="AE23" s="84">
        <f>AE24+AE49+AE55+AE63</f>
        <v>14107804</v>
      </c>
      <c r="AF23" s="84">
        <f>AF24+AF49+AF55+AF63</f>
        <v>15279180</v>
      </c>
      <c r="AG23" s="84">
        <f>AG24+AG55+AG63</f>
        <v>15335341</v>
      </c>
      <c r="AH23" s="84">
        <f>AH24+AH55+AH63</f>
        <v>15335341</v>
      </c>
      <c r="AI23" s="84">
        <f>AI24+AI55+AI63</f>
        <v>15335341</v>
      </c>
      <c r="AJ23" s="84">
        <f>AJ24+AJ55+AJ63</f>
        <v>15335341</v>
      </c>
      <c r="AK23" s="84">
        <f>AE23+AF23+AG23+AH23+AI23+AJ23</f>
        <v>90728348</v>
      </c>
      <c r="AL23" s="83">
        <v>2028</v>
      </c>
      <c r="AM23" s="50"/>
    </row>
    <row r="24" spans="1:39" s="68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81">
        <v>0</v>
      </c>
      <c r="AC24" s="85" t="s">
        <v>198</v>
      </c>
      <c r="AD24" s="128" t="s">
        <v>81</v>
      </c>
      <c r="AE24" s="86">
        <f aca="true" t="shared" si="1" ref="AE24:AJ24">AE27+AE47</f>
        <v>8901596</v>
      </c>
      <c r="AF24" s="86">
        <f t="shared" si="1"/>
        <v>10879230</v>
      </c>
      <c r="AG24" s="86">
        <f t="shared" si="1"/>
        <v>10935391</v>
      </c>
      <c r="AH24" s="86">
        <f t="shared" si="1"/>
        <v>10935391</v>
      </c>
      <c r="AI24" s="86">
        <f t="shared" si="1"/>
        <v>10935391</v>
      </c>
      <c r="AJ24" s="86">
        <f t="shared" si="1"/>
        <v>10935391</v>
      </c>
      <c r="AK24" s="84">
        <f>AE24+AF24+AG24+AH24+AI24+AJ24</f>
        <v>63522390</v>
      </c>
      <c r="AL24" s="83">
        <v>2028</v>
      </c>
      <c r="AM24" s="50"/>
    </row>
    <row r="25" spans="1:39" s="68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81">
        <v>1</v>
      </c>
      <c r="AC25" s="130" t="s">
        <v>121</v>
      </c>
      <c r="AD25" s="128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83">
        <v>2028</v>
      </c>
      <c r="AM25" s="50"/>
    </row>
    <row r="26" spans="1:39" s="68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81">
        <v>2</v>
      </c>
      <c r="AC26" s="87" t="s">
        <v>122</v>
      </c>
      <c r="AD26" s="128" t="s">
        <v>83</v>
      </c>
      <c r="AE26" s="72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2">
        <v>2816</v>
      </c>
      <c r="AL26" s="83">
        <v>2028</v>
      </c>
      <c r="AM26" s="50"/>
    </row>
    <row r="27" spans="1:39" s="68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81">
        <v>0</v>
      </c>
      <c r="AC27" s="134" t="s">
        <v>123</v>
      </c>
      <c r="AD27" s="128" t="s">
        <v>81</v>
      </c>
      <c r="AE27" s="125">
        <v>8813596</v>
      </c>
      <c r="AF27" s="125">
        <v>10791230</v>
      </c>
      <c r="AG27" s="125">
        <v>10847391</v>
      </c>
      <c r="AH27" s="125">
        <v>10847391</v>
      </c>
      <c r="AI27" s="125">
        <v>10847391</v>
      </c>
      <c r="AJ27" s="125">
        <v>10847391</v>
      </c>
      <c r="AK27" s="125">
        <f>AE27+AF27+AG27+AH27+AI27+AJ27</f>
        <v>62994390</v>
      </c>
      <c r="AL27" s="83">
        <v>2028</v>
      </c>
      <c r="AM27" s="50"/>
    </row>
    <row r="28" spans="1:39" s="68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81">
        <v>1</v>
      </c>
      <c r="AC28" s="88" t="s">
        <v>124</v>
      </c>
      <c r="AD28" s="128" t="s">
        <v>79</v>
      </c>
      <c r="AE28" s="72">
        <v>122464</v>
      </c>
      <c r="AF28" s="72">
        <v>124464</v>
      </c>
      <c r="AG28" s="72">
        <v>126464</v>
      </c>
      <c r="AH28" s="72">
        <v>128464</v>
      </c>
      <c r="AI28" s="72">
        <v>130464</v>
      </c>
      <c r="AJ28" s="72">
        <v>133280</v>
      </c>
      <c r="AK28" s="72">
        <v>133280</v>
      </c>
      <c r="AL28" s="83">
        <v>2028</v>
      </c>
      <c r="AM28" s="50"/>
    </row>
    <row r="29" spans="1:39" s="68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81">
        <v>2</v>
      </c>
      <c r="AC29" s="89" t="s">
        <v>125</v>
      </c>
      <c r="AD29" s="128" t="s">
        <v>107</v>
      </c>
      <c r="AE29" s="131">
        <v>1</v>
      </c>
      <c r="AF29" s="131">
        <v>1</v>
      </c>
      <c r="AG29" s="131">
        <v>1</v>
      </c>
      <c r="AH29" s="131">
        <v>1</v>
      </c>
      <c r="AI29" s="131">
        <v>1</v>
      </c>
      <c r="AJ29" s="131">
        <v>1</v>
      </c>
      <c r="AK29" s="131">
        <v>1</v>
      </c>
      <c r="AL29" s="83">
        <v>2028</v>
      </c>
      <c r="AM29" s="50"/>
    </row>
    <row r="30" spans="1:39" s="68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81">
        <v>3</v>
      </c>
      <c r="AC30" s="108" t="s">
        <v>221</v>
      </c>
      <c r="AD30" s="128" t="s">
        <v>107</v>
      </c>
      <c r="AE30" s="131">
        <v>1</v>
      </c>
      <c r="AF30" s="131">
        <v>1</v>
      </c>
      <c r="AG30" s="131">
        <v>1</v>
      </c>
      <c r="AH30" s="131">
        <v>1</v>
      </c>
      <c r="AI30" s="131">
        <v>1</v>
      </c>
      <c r="AJ30" s="131">
        <v>1</v>
      </c>
      <c r="AK30" s="131">
        <v>1</v>
      </c>
      <c r="AL30" s="83">
        <v>2028</v>
      </c>
      <c r="AM30" s="50"/>
    </row>
    <row r="31" spans="1:39" s="68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81">
        <v>4</v>
      </c>
      <c r="AC31" s="90" t="s">
        <v>126</v>
      </c>
      <c r="AD31" s="128" t="s">
        <v>102</v>
      </c>
      <c r="AE31" s="91">
        <v>15800</v>
      </c>
      <c r="AF31" s="91">
        <v>15900</v>
      </c>
      <c r="AG31" s="91">
        <v>16000</v>
      </c>
      <c r="AH31" s="91">
        <v>16500</v>
      </c>
      <c r="AI31" s="91">
        <v>17000</v>
      </c>
      <c r="AJ31" s="91">
        <v>17752</v>
      </c>
      <c r="AK31" s="91">
        <v>17752</v>
      </c>
      <c r="AL31" s="83">
        <v>2028</v>
      </c>
      <c r="AM31" s="50"/>
    </row>
    <row r="32" spans="1:39" s="68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81">
        <v>5</v>
      </c>
      <c r="AC32" s="130" t="s">
        <v>127</v>
      </c>
      <c r="AD32" s="128" t="s">
        <v>86</v>
      </c>
      <c r="AE32" s="67">
        <v>65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83">
        <v>2028</v>
      </c>
      <c r="AM32" s="50"/>
    </row>
    <row r="33" spans="1:39" s="68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81">
        <v>6</v>
      </c>
      <c r="AC33" s="90" t="s">
        <v>128</v>
      </c>
      <c r="AD33" s="128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83">
        <v>2028</v>
      </c>
      <c r="AM33" s="50"/>
    </row>
    <row r="34" spans="1:39" s="68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81">
        <v>0</v>
      </c>
      <c r="AC34" s="85" t="s">
        <v>129</v>
      </c>
      <c r="AD34" s="128" t="str">
        <f aca="true" t="shared" si="2" ref="AD34:AK34">AD43</f>
        <v>да - 1, нет - 0</v>
      </c>
      <c r="AE34" s="92">
        <f t="shared" si="2"/>
        <v>1</v>
      </c>
      <c r="AF34" s="92">
        <f t="shared" si="2"/>
        <v>1</v>
      </c>
      <c r="AG34" s="92">
        <f t="shared" si="2"/>
        <v>1</v>
      </c>
      <c r="AH34" s="92">
        <f t="shared" si="2"/>
        <v>1</v>
      </c>
      <c r="AI34" s="92">
        <f t="shared" si="2"/>
        <v>1</v>
      </c>
      <c r="AJ34" s="92">
        <f t="shared" si="2"/>
        <v>1</v>
      </c>
      <c r="AK34" s="92">
        <f t="shared" si="2"/>
        <v>1</v>
      </c>
      <c r="AL34" s="129" t="s">
        <v>247</v>
      </c>
      <c r="AM34" s="50"/>
    </row>
    <row r="35" spans="1:39" s="68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81">
        <v>1</v>
      </c>
      <c r="AC35" s="130" t="s">
        <v>130</v>
      </c>
      <c r="AD35" s="128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83">
        <v>2028</v>
      </c>
      <c r="AM35" s="50"/>
    </row>
    <row r="36" spans="1:39" s="68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81">
        <v>2</v>
      </c>
      <c r="AC36" s="130" t="s">
        <v>131</v>
      </c>
      <c r="AD36" s="128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83">
        <v>2028</v>
      </c>
      <c r="AM36" s="50"/>
    </row>
    <row r="37" spans="1:39" s="68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81">
        <v>0</v>
      </c>
      <c r="AC37" s="90" t="s">
        <v>132</v>
      </c>
      <c r="AD37" s="128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83">
        <v>2028</v>
      </c>
      <c r="AM37" s="50"/>
    </row>
    <row r="38" spans="1:39" s="68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81">
        <v>1</v>
      </c>
      <c r="AC38" s="90" t="s">
        <v>133</v>
      </c>
      <c r="AD38" s="128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83">
        <v>2028</v>
      </c>
      <c r="AM38" s="50"/>
    </row>
    <row r="39" spans="1:39" s="68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81">
        <v>1</v>
      </c>
      <c r="AC39" s="130" t="s">
        <v>134</v>
      </c>
      <c r="AD39" s="128" t="s">
        <v>114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79">
        <v>1</v>
      </c>
      <c r="AK39" s="79">
        <v>1</v>
      </c>
      <c r="AL39" s="83">
        <v>2028</v>
      </c>
      <c r="AM39" s="50"/>
    </row>
    <row r="40" spans="1:39" s="68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81">
        <v>2</v>
      </c>
      <c r="AC40" s="130" t="s">
        <v>135</v>
      </c>
      <c r="AD40" s="128" t="s">
        <v>83</v>
      </c>
      <c r="AE40" s="79">
        <v>800</v>
      </c>
      <c r="AF40" s="79">
        <v>850</v>
      </c>
      <c r="AG40" s="79">
        <v>850</v>
      </c>
      <c r="AH40" s="79">
        <v>850</v>
      </c>
      <c r="AI40" s="79">
        <v>850</v>
      </c>
      <c r="AJ40" s="79">
        <v>900</v>
      </c>
      <c r="AK40" s="79">
        <v>900</v>
      </c>
      <c r="AL40" s="83">
        <v>2028</v>
      </c>
      <c r="AM40" s="50"/>
    </row>
    <row r="41" spans="1:39" s="68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81">
        <v>0</v>
      </c>
      <c r="AC41" s="90" t="s">
        <v>136</v>
      </c>
      <c r="AD41" s="128" t="s">
        <v>114</v>
      </c>
      <c r="AE41" s="79">
        <v>1</v>
      </c>
      <c r="AF41" s="79">
        <v>1</v>
      </c>
      <c r="AG41" s="79">
        <v>1</v>
      </c>
      <c r="AH41" s="79">
        <v>1</v>
      </c>
      <c r="AI41" s="79">
        <v>1</v>
      </c>
      <c r="AJ41" s="79">
        <v>1</v>
      </c>
      <c r="AK41" s="79">
        <v>1</v>
      </c>
      <c r="AL41" s="83">
        <v>2028</v>
      </c>
      <c r="AM41" s="50"/>
    </row>
    <row r="42" spans="1:39" s="68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81">
        <v>1</v>
      </c>
      <c r="AC42" s="90" t="s">
        <v>137</v>
      </c>
      <c r="AD42" s="128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83">
        <v>2028</v>
      </c>
      <c r="AM42" s="50"/>
    </row>
    <row r="43" spans="1:39" s="68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81">
        <v>0</v>
      </c>
      <c r="AC43" s="90" t="s">
        <v>138</v>
      </c>
      <c r="AD43" s="128" t="s">
        <v>107</v>
      </c>
      <c r="AE43" s="81">
        <v>1</v>
      </c>
      <c r="AF43" s="81">
        <v>1</v>
      </c>
      <c r="AG43" s="81">
        <v>1</v>
      </c>
      <c r="AH43" s="81">
        <v>1</v>
      </c>
      <c r="AI43" s="81">
        <v>1</v>
      </c>
      <c r="AJ43" s="81">
        <v>1</v>
      </c>
      <c r="AK43" s="81">
        <v>1</v>
      </c>
      <c r="AL43" s="129" t="s">
        <v>247</v>
      </c>
      <c r="AM43" s="50"/>
    </row>
    <row r="44" spans="1:39" s="68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81">
        <v>1</v>
      </c>
      <c r="AC44" s="90" t="s">
        <v>139</v>
      </c>
      <c r="AD44" s="128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83">
        <v>2028</v>
      </c>
      <c r="AM44" s="50"/>
    </row>
    <row r="45" spans="1:39" s="68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81">
        <v>0</v>
      </c>
      <c r="AC45" s="89" t="s">
        <v>140</v>
      </c>
      <c r="AD45" s="128" t="s">
        <v>81</v>
      </c>
      <c r="AE45" s="125">
        <v>0</v>
      </c>
      <c r="AF45" s="125">
        <v>0</v>
      </c>
      <c r="AG45" s="125">
        <v>0</v>
      </c>
      <c r="AH45" s="125">
        <v>0</v>
      </c>
      <c r="AI45" s="125">
        <v>0</v>
      </c>
      <c r="AJ45" s="125">
        <v>0</v>
      </c>
      <c r="AK45" s="125">
        <f>AE45</f>
        <v>0</v>
      </c>
      <c r="AL45" s="83">
        <v>2028</v>
      </c>
      <c r="AM45" s="50"/>
    </row>
    <row r="46" spans="1:39" s="68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81">
        <v>1</v>
      </c>
      <c r="AC46" s="89" t="s">
        <v>141</v>
      </c>
      <c r="AD46" s="93" t="s">
        <v>86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f>AE46</f>
        <v>0</v>
      </c>
      <c r="AL46" s="83">
        <v>2028</v>
      </c>
      <c r="AM46" s="50"/>
    </row>
    <row r="47" spans="1:39" s="68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81">
        <v>0</v>
      </c>
      <c r="AC47" s="108" t="s">
        <v>241</v>
      </c>
      <c r="AD47" s="128" t="s">
        <v>81</v>
      </c>
      <c r="AE47" s="125">
        <v>88000</v>
      </c>
      <c r="AF47" s="125">
        <v>88000</v>
      </c>
      <c r="AG47" s="125">
        <v>88000</v>
      </c>
      <c r="AH47" s="125">
        <v>88000</v>
      </c>
      <c r="AI47" s="125">
        <v>88000</v>
      </c>
      <c r="AJ47" s="125">
        <v>88000</v>
      </c>
      <c r="AK47" s="125">
        <f>AJ47+AI47+AH47+AG47+AF47+AE47</f>
        <v>528000</v>
      </c>
      <c r="AL47" s="83">
        <v>2028</v>
      </c>
      <c r="AM47" s="50"/>
    </row>
    <row r="48" spans="1:39" s="68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81">
        <v>1</v>
      </c>
      <c r="AC48" s="89" t="s">
        <v>223</v>
      </c>
      <c r="AD48" s="128" t="s">
        <v>81</v>
      </c>
      <c r="AE48" s="126">
        <v>32319.2</v>
      </c>
      <c r="AF48" s="126">
        <v>32319.2</v>
      </c>
      <c r="AG48" s="126">
        <v>32319.2</v>
      </c>
      <c r="AH48" s="126">
        <v>32319.2</v>
      </c>
      <c r="AI48" s="126">
        <v>32319.2</v>
      </c>
      <c r="AJ48" s="126">
        <v>32319.2</v>
      </c>
      <c r="AK48" s="126">
        <v>32319.2</v>
      </c>
      <c r="AL48" s="129" t="s">
        <v>247</v>
      </c>
      <c r="AM48" s="50"/>
    </row>
    <row r="49" spans="1:39" s="68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81">
        <v>0</v>
      </c>
      <c r="AC49" s="85" t="s">
        <v>232</v>
      </c>
      <c r="AD49" s="128" t="s">
        <v>81</v>
      </c>
      <c r="AE49" s="125">
        <f>AE50+AE52</f>
        <v>596558</v>
      </c>
      <c r="AF49" s="125">
        <f>AF52</f>
        <v>0</v>
      </c>
      <c r="AG49" s="125">
        <f>AG52</f>
        <v>0</v>
      </c>
      <c r="AH49" s="125">
        <f>AH52</f>
        <v>0</v>
      </c>
      <c r="AI49" s="125">
        <f>AI52</f>
        <v>0</v>
      </c>
      <c r="AJ49" s="125">
        <f>AJ52</f>
        <v>0</v>
      </c>
      <c r="AK49" s="125">
        <f>AK50</f>
        <v>596558</v>
      </c>
      <c r="AL49" s="83">
        <v>2028</v>
      </c>
      <c r="AM49" s="133">
        <v>2023</v>
      </c>
    </row>
    <row r="50" spans="1:39" s="68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81">
        <v>0</v>
      </c>
      <c r="AC50" s="109" t="s">
        <v>233</v>
      </c>
      <c r="AD50" s="128" t="s">
        <v>81</v>
      </c>
      <c r="AE50" s="94">
        <v>596558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f>AE50+AF50+AG50+AH50+AI50+AJ50</f>
        <v>596558</v>
      </c>
      <c r="AL50" s="83">
        <v>2028</v>
      </c>
      <c r="AM50" s="133">
        <v>2023</v>
      </c>
    </row>
    <row r="51" spans="1:39" s="68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81">
        <v>1</v>
      </c>
      <c r="AC51" s="90" t="s">
        <v>146</v>
      </c>
      <c r="AD51" s="128" t="s">
        <v>83</v>
      </c>
      <c r="AE51" s="79">
        <v>1</v>
      </c>
      <c r="AF51" s="79">
        <v>1</v>
      </c>
      <c r="AG51" s="79">
        <v>1</v>
      </c>
      <c r="AH51" s="79">
        <v>0</v>
      </c>
      <c r="AI51" s="79">
        <v>0</v>
      </c>
      <c r="AJ51" s="79">
        <v>0</v>
      </c>
      <c r="AK51" s="79">
        <f>AE51+AF51+AG51+AH51+AI51+AJ51</f>
        <v>3</v>
      </c>
      <c r="AL51" s="83">
        <v>2028</v>
      </c>
      <c r="AM51" s="133">
        <v>2023</v>
      </c>
    </row>
    <row r="52" spans="1:39" s="68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81">
        <v>0</v>
      </c>
      <c r="AC52" s="111" t="s">
        <v>234</v>
      </c>
      <c r="AD52" s="128" t="s">
        <v>81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3">
        <v>2028</v>
      </c>
      <c r="AM52" s="133">
        <v>2023</v>
      </c>
    </row>
    <row r="53" spans="1:39" s="68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81">
        <v>1</v>
      </c>
      <c r="AC53" s="90" t="s">
        <v>147</v>
      </c>
      <c r="AD53" s="128" t="s">
        <v>86</v>
      </c>
      <c r="AE53" s="95">
        <v>73</v>
      </c>
      <c r="AF53" s="95">
        <v>78</v>
      </c>
      <c r="AG53" s="95">
        <v>78</v>
      </c>
      <c r="AH53" s="95">
        <v>78</v>
      </c>
      <c r="AI53" s="95">
        <v>78</v>
      </c>
      <c r="AJ53" s="95">
        <v>78</v>
      </c>
      <c r="AK53" s="95">
        <v>80</v>
      </c>
      <c r="AL53" s="83">
        <v>2028</v>
      </c>
      <c r="AM53" s="133">
        <v>2023</v>
      </c>
    </row>
    <row r="54" spans="1:39" s="68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81">
        <v>2</v>
      </c>
      <c r="AC54" s="90" t="s">
        <v>148</v>
      </c>
      <c r="AD54" s="128" t="s">
        <v>83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83">
        <v>2028</v>
      </c>
      <c r="AM54" s="133">
        <v>2023</v>
      </c>
    </row>
    <row r="55" spans="1:39" s="68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81">
        <v>0</v>
      </c>
      <c r="AC55" s="85" t="s">
        <v>235</v>
      </c>
      <c r="AD55" s="128" t="s">
        <v>81</v>
      </c>
      <c r="AE55" s="125">
        <f>AE56+AE58+AE61</f>
        <v>155000</v>
      </c>
      <c r="AF55" s="125">
        <f>AF61</f>
        <v>100000</v>
      </c>
      <c r="AG55" s="125">
        <f>AG61</f>
        <v>100000</v>
      </c>
      <c r="AH55" s="125">
        <f>AH61</f>
        <v>100000</v>
      </c>
      <c r="AI55" s="125">
        <v>100000</v>
      </c>
      <c r="AJ55" s="125">
        <v>100000</v>
      </c>
      <c r="AK55" s="125">
        <f>AE55+AF55+AG55+AH55+AI55+AJ55</f>
        <v>655000</v>
      </c>
      <c r="AL55" s="83">
        <v>2028</v>
      </c>
      <c r="AM55" s="50"/>
    </row>
    <row r="56" spans="1:39" s="68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81">
        <v>0</v>
      </c>
      <c r="AC56" s="108" t="s">
        <v>230</v>
      </c>
      <c r="AD56" s="128" t="s">
        <v>81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f>AE56+AF56+AJ56</f>
        <v>0</v>
      </c>
      <c r="AL56" s="83">
        <v>2028</v>
      </c>
      <c r="AM56" s="50"/>
    </row>
    <row r="57" spans="1:39" s="68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81">
        <v>1</v>
      </c>
      <c r="AC57" s="89" t="s">
        <v>142</v>
      </c>
      <c r="AD57" s="128" t="s">
        <v>80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83">
        <v>2028</v>
      </c>
      <c r="AM57" s="50"/>
    </row>
    <row r="58" spans="1:39" s="68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81">
        <v>0</v>
      </c>
      <c r="AC58" s="108" t="s">
        <v>231</v>
      </c>
      <c r="AD58" s="128" t="s">
        <v>81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f>AE58</f>
        <v>0</v>
      </c>
      <c r="AL58" s="83">
        <v>2028</v>
      </c>
      <c r="AM58" s="50"/>
    </row>
    <row r="59" spans="1:39" s="68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81">
        <v>1</v>
      </c>
      <c r="AC59" s="89" t="s">
        <v>143</v>
      </c>
      <c r="AD59" s="128" t="s">
        <v>80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83">
        <v>2028</v>
      </c>
      <c r="AM59" s="50"/>
    </row>
    <row r="60" spans="1:39" s="68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81">
        <v>2</v>
      </c>
      <c r="AC60" s="130" t="s">
        <v>144</v>
      </c>
      <c r="AD60" s="128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83">
        <v>2028</v>
      </c>
      <c r="AM60" s="50"/>
    </row>
    <row r="61" spans="1:39" s="68" customFormat="1" ht="51.75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 t="s">
        <v>115</v>
      </c>
      <c r="O61" s="51">
        <v>5</v>
      </c>
      <c r="P61" s="51">
        <v>1</v>
      </c>
      <c r="Q61" s="51">
        <v>9</v>
      </c>
      <c r="R61" s="51">
        <v>2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81">
        <v>0</v>
      </c>
      <c r="AC61" s="109" t="s">
        <v>266</v>
      </c>
      <c r="AD61" s="128" t="s">
        <v>81</v>
      </c>
      <c r="AE61" s="125">
        <v>155000</v>
      </c>
      <c r="AF61" s="125">
        <v>100000</v>
      </c>
      <c r="AG61" s="125">
        <v>100000</v>
      </c>
      <c r="AH61" s="125">
        <v>100000</v>
      </c>
      <c r="AI61" s="125">
        <v>100000</v>
      </c>
      <c r="AJ61" s="125">
        <v>100000</v>
      </c>
      <c r="AK61" s="125">
        <f>AE61+AF61+AG61+AH61+AI61+AJ61</f>
        <v>655000</v>
      </c>
      <c r="AL61" s="83">
        <v>2028</v>
      </c>
      <c r="AM61" s="50"/>
    </row>
    <row r="62" spans="1:39" s="68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 t="s">
        <v>115</v>
      </c>
      <c r="O62" s="51">
        <v>5</v>
      </c>
      <c r="P62" s="51">
        <v>1</v>
      </c>
      <c r="Q62" s="51">
        <v>9</v>
      </c>
      <c r="R62" s="51">
        <v>2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81">
        <v>1</v>
      </c>
      <c r="AC62" s="130" t="s">
        <v>145</v>
      </c>
      <c r="AD62" s="128" t="s">
        <v>80</v>
      </c>
      <c r="AE62" s="67">
        <v>250</v>
      </c>
      <c r="AF62" s="67">
        <v>250</v>
      </c>
      <c r="AG62" s="67">
        <v>250</v>
      </c>
      <c r="AH62" s="67">
        <v>250</v>
      </c>
      <c r="AI62" s="67">
        <v>250</v>
      </c>
      <c r="AJ62" s="67">
        <v>250</v>
      </c>
      <c r="AK62" s="125">
        <f>AE62+AF62+AG62+AH62+AI62+AJ62</f>
        <v>1500</v>
      </c>
      <c r="AL62" s="83">
        <v>2028</v>
      </c>
      <c r="AM62" s="133">
        <v>2023</v>
      </c>
    </row>
    <row r="63" spans="1:39" s="68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81">
        <v>0</v>
      </c>
      <c r="AC63" s="85" t="s">
        <v>239</v>
      </c>
      <c r="AD63" s="128" t="s">
        <v>81</v>
      </c>
      <c r="AE63" s="80">
        <f aca="true" t="shared" si="3" ref="AE63:AJ63">AE64+AE67+AE70+AE73</f>
        <v>4454650</v>
      </c>
      <c r="AF63" s="80">
        <f t="shared" si="3"/>
        <v>4299950</v>
      </c>
      <c r="AG63" s="80">
        <f t="shared" si="3"/>
        <v>4299950</v>
      </c>
      <c r="AH63" s="80">
        <f t="shared" si="3"/>
        <v>4299950</v>
      </c>
      <c r="AI63" s="80">
        <f t="shared" si="3"/>
        <v>4299950</v>
      </c>
      <c r="AJ63" s="80">
        <f t="shared" si="3"/>
        <v>4299950</v>
      </c>
      <c r="AK63" s="80">
        <f>AJ63+AI63+AH63+AG63+AF63+AE63</f>
        <v>25954400</v>
      </c>
      <c r="AL63" s="83">
        <v>2028</v>
      </c>
      <c r="AM63" s="133">
        <v>2023</v>
      </c>
    </row>
    <row r="64" spans="1:39" s="68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186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81">
        <v>0</v>
      </c>
      <c r="AC64" s="108" t="s">
        <v>255</v>
      </c>
      <c r="AD64" s="128" t="s">
        <v>81</v>
      </c>
      <c r="AE64" s="80">
        <v>52300</v>
      </c>
      <c r="AF64" s="80">
        <v>700</v>
      </c>
      <c r="AG64" s="80">
        <v>700</v>
      </c>
      <c r="AH64" s="80">
        <v>700</v>
      </c>
      <c r="AI64" s="80">
        <v>700</v>
      </c>
      <c r="AJ64" s="80">
        <v>700</v>
      </c>
      <c r="AK64" s="80">
        <f>AJ64+AI64+AH64+AG64+AF64+AE64</f>
        <v>55800</v>
      </c>
      <c r="AL64" s="83">
        <v>2028</v>
      </c>
      <c r="AM64" s="133">
        <v>2023</v>
      </c>
    </row>
    <row r="65" spans="1:39" s="68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186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81">
        <v>1</v>
      </c>
      <c r="AC65" s="89" t="s">
        <v>118</v>
      </c>
      <c r="AD65" s="128" t="s">
        <v>87</v>
      </c>
      <c r="AE65" s="79">
        <v>1</v>
      </c>
      <c r="AF65" s="79">
        <v>1</v>
      </c>
      <c r="AG65" s="79">
        <v>1</v>
      </c>
      <c r="AH65" s="79">
        <v>1</v>
      </c>
      <c r="AI65" s="79">
        <v>1</v>
      </c>
      <c r="AJ65" s="79">
        <v>1</v>
      </c>
      <c r="AK65" s="79">
        <v>6</v>
      </c>
      <c r="AL65" s="83">
        <v>2028</v>
      </c>
      <c r="AM65" s="133">
        <v>2023</v>
      </c>
    </row>
    <row r="66" spans="1:39" s="68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186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81">
        <v>2</v>
      </c>
      <c r="AC66" s="89" t="s">
        <v>237</v>
      </c>
      <c r="AD66" s="128" t="s">
        <v>86</v>
      </c>
      <c r="AE66" s="81">
        <v>101</v>
      </c>
      <c r="AF66" s="81">
        <v>101</v>
      </c>
      <c r="AG66" s="81">
        <v>101</v>
      </c>
      <c r="AH66" s="81">
        <v>101</v>
      </c>
      <c r="AI66" s="81">
        <v>101</v>
      </c>
      <c r="AJ66" s="81">
        <v>101</v>
      </c>
      <c r="AK66" s="81">
        <v>101</v>
      </c>
      <c r="AL66" s="83">
        <v>2028</v>
      </c>
      <c r="AM66" s="133">
        <v>2023</v>
      </c>
    </row>
    <row r="67" spans="1:39" s="68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186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81">
        <v>0</v>
      </c>
      <c r="AC67" s="108" t="s">
        <v>256</v>
      </c>
      <c r="AD67" s="128" t="s">
        <v>81</v>
      </c>
      <c r="AE67" s="80">
        <v>104250</v>
      </c>
      <c r="AF67" s="80">
        <v>1150</v>
      </c>
      <c r="AG67" s="80">
        <v>1150</v>
      </c>
      <c r="AH67" s="80">
        <v>1150</v>
      </c>
      <c r="AI67" s="80">
        <v>1150</v>
      </c>
      <c r="AJ67" s="80">
        <v>1150</v>
      </c>
      <c r="AK67" s="80">
        <f>AJ67+AI67+AH67+AG67+AF67+AE67</f>
        <v>110000</v>
      </c>
      <c r="AL67" s="83">
        <v>2028</v>
      </c>
      <c r="AM67" s="50"/>
    </row>
    <row r="68" spans="1:39" s="68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186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81">
        <v>1</v>
      </c>
      <c r="AC68" s="89" t="s">
        <v>109</v>
      </c>
      <c r="AD68" s="128" t="s">
        <v>83</v>
      </c>
      <c r="AE68" s="80">
        <v>1</v>
      </c>
      <c r="AF68" s="80">
        <v>1</v>
      </c>
      <c r="AG68" s="80">
        <v>1</v>
      </c>
      <c r="AH68" s="80">
        <v>1</v>
      </c>
      <c r="AI68" s="80">
        <v>1</v>
      </c>
      <c r="AJ68" s="80">
        <v>1</v>
      </c>
      <c r="AK68" s="80">
        <v>6</v>
      </c>
      <c r="AL68" s="83">
        <v>2028</v>
      </c>
      <c r="AM68" s="50"/>
    </row>
    <row r="69" spans="1:39" s="68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186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81">
        <v>2</v>
      </c>
      <c r="AC69" s="89" t="s">
        <v>237</v>
      </c>
      <c r="AD69" s="128" t="s">
        <v>86</v>
      </c>
      <c r="AE69" s="81">
        <v>101</v>
      </c>
      <c r="AF69" s="81">
        <v>101</v>
      </c>
      <c r="AG69" s="81">
        <v>101</v>
      </c>
      <c r="AH69" s="81">
        <v>101</v>
      </c>
      <c r="AI69" s="81">
        <v>101</v>
      </c>
      <c r="AJ69" s="81">
        <v>101</v>
      </c>
      <c r="AK69" s="81">
        <v>101</v>
      </c>
      <c r="AL69" s="83">
        <v>2028</v>
      </c>
      <c r="AM69" s="50"/>
    </row>
    <row r="70" spans="1:39" s="68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115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81">
        <v>0</v>
      </c>
      <c r="AC70" s="108" t="s">
        <v>214</v>
      </c>
      <c r="AD70" s="128" t="s">
        <v>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f>AJ70+AI70+AH70+AG70+AF70+AE70</f>
        <v>0</v>
      </c>
      <c r="AL70" s="83">
        <v>2028</v>
      </c>
      <c r="AM70" s="50"/>
    </row>
    <row r="71" spans="1:39" s="68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115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81">
        <v>1</v>
      </c>
      <c r="AC71" s="89" t="s">
        <v>119</v>
      </c>
      <c r="AD71" s="128" t="s">
        <v>107</v>
      </c>
      <c r="AE71" s="131">
        <v>1</v>
      </c>
      <c r="AF71" s="131">
        <v>1</v>
      </c>
      <c r="AG71" s="131">
        <v>1</v>
      </c>
      <c r="AH71" s="131">
        <v>1</v>
      </c>
      <c r="AI71" s="131">
        <v>1</v>
      </c>
      <c r="AJ71" s="131">
        <v>1</v>
      </c>
      <c r="AK71" s="131">
        <v>1</v>
      </c>
      <c r="AL71" s="83">
        <v>2028</v>
      </c>
      <c r="AM71" s="50"/>
    </row>
    <row r="72" spans="1:39" s="68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115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81">
        <v>2</v>
      </c>
      <c r="AC72" s="89" t="s">
        <v>117</v>
      </c>
      <c r="AD72" s="128" t="s">
        <v>107</v>
      </c>
      <c r="AE72" s="131">
        <v>1</v>
      </c>
      <c r="AF72" s="131">
        <v>1</v>
      </c>
      <c r="AG72" s="131">
        <v>1</v>
      </c>
      <c r="AH72" s="131">
        <v>1</v>
      </c>
      <c r="AI72" s="131">
        <v>1</v>
      </c>
      <c r="AJ72" s="131">
        <v>1</v>
      </c>
      <c r="AK72" s="131">
        <v>1</v>
      </c>
      <c r="AL72" s="83">
        <v>2028</v>
      </c>
      <c r="AM72" s="50"/>
    </row>
    <row r="73" spans="1:39" s="68" customFormat="1" ht="30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4</v>
      </c>
      <c r="N73" s="51">
        <v>1</v>
      </c>
      <c r="O73" s="51">
        <v>0</v>
      </c>
      <c r="P73" s="51">
        <v>6</v>
      </c>
      <c r="Q73" s="51">
        <v>8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4</v>
      </c>
      <c r="X73" s="54">
        <v>4</v>
      </c>
      <c r="Y73" s="54">
        <v>4</v>
      </c>
      <c r="Z73" s="54">
        <v>0</v>
      </c>
      <c r="AA73" s="54">
        <v>0</v>
      </c>
      <c r="AB73" s="81">
        <v>0</v>
      </c>
      <c r="AC73" s="108" t="s">
        <v>257</v>
      </c>
      <c r="AD73" s="128" t="s">
        <v>81</v>
      </c>
      <c r="AE73" s="80">
        <v>4298100</v>
      </c>
      <c r="AF73" s="80">
        <v>4298100</v>
      </c>
      <c r="AG73" s="80">
        <v>4298100</v>
      </c>
      <c r="AH73" s="80">
        <v>4298100</v>
      </c>
      <c r="AI73" s="80">
        <v>4298100</v>
      </c>
      <c r="AJ73" s="80">
        <v>4298100</v>
      </c>
      <c r="AK73" s="80">
        <f>AE73+AF73+AG73+AH73+AI73+AJ73</f>
        <v>25788600</v>
      </c>
      <c r="AL73" s="83">
        <v>2028</v>
      </c>
      <c r="AM73" s="50"/>
    </row>
    <row r="74" spans="1:39" s="68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81">
        <v>1</v>
      </c>
      <c r="AC74" s="89" t="s">
        <v>223</v>
      </c>
      <c r="AD74" s="128" t="s">
        <v>81</v>
      </c>
      <c r="AE74" s="126">
        <v>32319.2</v>
      </c>
      <c r="AF74" s="126">
        <v>32319.2</v>
      </c>
      <c r="AG74" s="126">
        <v>32319.2</v>
      </c>
      <c r="AH74" s="126">
        <v>32319.2</v>
      </c>
      <c r="AI74" s="126">
        <v>32319.2</v>
      </c>
      <c r="AJ74" s="126">
        <v>32319.2</v>
      </c>
      <c r="AK74" s="126">
        <v>32319.2</v>
      </c>
      <c r="AL74" s="129" t="s">
        <v>247</v>
      </c>
      <c r="AM74" s="50"/>
    </row>
    <row r="75" spans="1:39" s="68" customFormat="1" ht="56.2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2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2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81">
        <v>0</v>
      </c>
      <c r="AC75" s="119" t="s">
        <v>226</v>
      </c>
      <c r="AD75" s="128" t="s">
        <v>88</v>
      </c>
      <c r="AE75" s="137">
        <f aca="true" t="shared" si="4" ref="AE75:AK75">AE76+AE94+AE104</f>
        <v>22895461</v>
      </c>
      <c r="AF75" s="137">
        <f t="shared" si="4"/>
        <v>22473629</v>
      </c>
      <c r="AG75" s="137">
        <f t="shared" si="4"/>
        <v>22440129</v>
      </c>
      <c r="AH75" s="137">
        <f t="shared" si="4"/>
        <v>22440129</v>
      </c>
      <c r="AI75" s="137">
        <f t="shared" si="4"/>
        <v>22440129</v>
      </c>
      <c r="AJ75" s="137">
        <f t="shared" si="4"/>
        <v>22440129</v>
      </c>
      <c r="AK75" s="137">
        <f t="shared" si="4"/>
        <v>135129606</v>
      </c>
      <c r="AL75" s="83">
        <v>2028</v>
      </c>
      <c r="AM75" s="50"/>
    </row>
    <row r="76" spans="1:39" s="68" customFormat="1" ht="47.2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2</v>
      </c>
      <c r="L76" s="51">
        <v>0</v>
      </c>
      <c r="M76" s="51">
        <v>1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3">
        <v>1</v>
      </c>
      <c r="T76" s="53">
        <v>4</v>
      </c>
      <c r="U76" s="54">
        <v>2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81">
        <v>0</v>
      </c>
      <c r="AC76" s="85" t="s">
        <v>216</v>
      </c>
      <c r="AD76" s="128" t="s">
        <v>88</v>
      </c>
      <c r="AE76" s="137">
        <f aca="true" t="shared" si="5" ref="AE76:AJ76">AE79+AE92</f>
        <v>14351311</v>
      </c>
      <c r="AF76" s="137">
        <f t="shared" si="5"/>
        <v>14155679</v>
      </c>
      <c r="AG76" s="137">
        <f t="shared" si="5"/>
        <v>14155679</v>
      </c>
      <c r="AH76" s="137">
        <f t="shared" si="5"/>
        <v>14155679</v>
      </c>
      <c r="AI76" s="137">
        <f t="shared" si="5"/>
        <v>14155679</v>
      </c>
      <c r="AJ76" s="137">
        <f t="shared" si="5"/>
        <v>14155679</v>
      </c>
      <c r="AK76" s="137">
        <f>AE76+AF76+AG76+AH76+AI76+AJ76</f>
        <v>85129706</v>
      </c>
      <c r="AL76" s="83">
        <v>2028</v>
      </c>
      <c r="AM76" s="50"/>
    </row>
    <row r="77" spans="1:39" s="68" customFormat="1" ht="31.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2</v>
      </c>
      <c r="L77" s="51">
        <v>0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2</v>
      </c>
      <c r="V77" s="54">
        <v>0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81">
        <v>1</v>
      </c>
      <c r="AC77" s="109" t="s">
        <v>199</v>
      </c>
      <c r="AD77" s="128" t="s">
        <v>86</v>
      </c>
      <c r="AE77" s="67">
        <v>101</v>
      </c>
      <c r="AF77" s="67">
        <v>101</v>
      </c>
      <c r="AG77" s="67">
        <v>101</v>
      </c>
      <c r="AH77" s="67">
        <v>101</v>
      </c>
      <c r="AI77" s="67">
        <v>101</v>
      </c>
      <c r="AJ77" s="67">
        <v>101</v>
      </c>
      <c r="AK77" s="137">
        <v>101</v>
      </c>
      <c r="AL77" s="83">
        <v>2028</v>
      </c>
      <c r="AM77" s="50"/>
    </row>
    <row r="78" spans="1:39" s="68" customFormat="1" ht="30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2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2</v>
      </c>
      <c r="V78" s="54">
        <v>0</v>
      </c>
      <c r="W78" s="54">
        <v>1</v>
      </c>
      <c r="X78" s="54">
        <v>0</v>
      </c>
      <c r="Y78" s="54">
        <v>0</v>
      </c>
      <c r="Z78" s="54">
        <v>0</v>
      </c>
      <c r="AA78" s="54">
        <v>0</v>
      </c>
      <c r="AB78" s="81">
        <v>2</v>
      </c>
      <c r="AC78" s="110" t="s">
        <v>213</v>
      </c>
      <c r="AD78" s="128" t="s">
        <v>86</v>
      </c>
      <c r="AE78" s="67">
        <v>1.2</v>
      </c>
      <c r="AF78" s="67">
        <v>1.3</v>
      </c>
      <c r="AG78" s="67">
        <v>1.3</v>
      </c>
      <c r="AH78" s="67">
        <v>1.3</v>
      </c>
      <c r="AI78" s="67">
        <v>1.3</v>
      </c>
      <c r="AJ78" s="67">
        <v>1.3</v>
      </c>
      <c r="AK78" s="137">
        <v>1.3</v>
      </c>
      <c r="AL78" s="83">
        <v>2028</v>
      </c>
      <c r="AM78" s="50"/>
    </row>
    <row r="79" spans="1:39" s="68" customFormat="1" ht="15.75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2</v>
      </c>
      <c r="L79" s="51">
        <v>0</v>
      </c>
      <c r="M79" s="51">
        <v>1</v>
      </c>
      <c r="N79" s="51">
        <v>2</v>
      </c>
      <c r="O79" s="51">
        <v>0</v>
      </c>
      <c r="P79" s="51">
        <v>1</v>
      </c>
      <c r="Q79" s="51">
        <v>1</v>
      </c>
      <c r="R79" s="51">
        <v>0</v>
      </c>
      <c r="S79" s="53">
        <v>1</v>
      </c>
      <c r="T79" s="53">
        <v>4</v>
      </c>
      <c r="U79" s="54">
        <v>2</v>
      </c>
      <c r="V79" s="54">
        <v>0</v>
      </c>
      <c r="W79" s="54">
        <v>1</v>
      </c>
      <c r="X79" s="54">
        <v>1</v>
      </c>
      <c r="Y79" s="54">
        <v>1</v>
      </c>
      <c r="Z79" s="54">
        <v>0</v>
      </c>
      <c r="AA79" s="54">
        <v>0</v>
      </c>
      <c r="AB79" s="81">
        <v>0</v>
      </c>
      <c r="AC79" s="138" t="s">
        <v>228</v>
      </c>
      <c r="AD79" s="128" t="s">
        <v>88</v>
      </c>
      <c r="AE79" s="125">
        <v>14183311</v>
      </c>
      <c r="AF79" s="125">
        <v>13987679</v>
      </c>
      <c r="AG79" s="125">
        <v>13987679</v>
      </c>
      <c r="AH79" s="125">
        <v>13987679</v>
      </c>
      <c r="AI79" s="125">
        <v>13987679</v>
      </c>
      <c r="AJ79" s="125">
        <v>13987679</v>
      </c>
      <c r="AK79" s="137">
        <f>AE79+AF79+AG79+AH79+AI79+AJ79</f>
        <v>84121706</v>
      </c>
      <c r="AL79" s="83">
        <v>2028</v>
      </c>
      <c r="AM79" s="50"/>
    </row>
    <row r="80" spans="1:39" s="68" customFormat="1" ht="30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2</v>
      </c>
      <c r="O80" s="51">
        <v>0</v>
      </c>
      <c r="P80" s="51">
        <v>1</v>
      </c>
      <c r="Q80" s="51">
        <v>1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1</v>
      </c>
      <c r="Y80" s="54">
        <v>1</v>
      </c>
      <c r="Z80" s="54">
        <v>0</v>
      </c>
      <c r="AA80" s="54">
        <v>0</v>
      </c>
      <c r="AB80" s="81">
        <v>1</v>
      </c>
      <c r="AC80" s="89" t="s">
        <v>149</v>
      </c>
      <c r="AD80" s="128" t="s">
        <v>107</v>
      </c>
      <c r="AE80" s="131">
        <v>1</v>
      </c>
      <c r="AF80" s="131">
        <v>1</v>
      </c>
      <c r="AG80" s="131">
        <v>1</v>
      </c>
      <c r="AH80" s="131">
        <v>1</v>
      </c>
      <c r="AI80" s="131">
        <v>1</v>
      </c>
      <c r="AJ80" s="131">
        <v>1</v>
      </c>
      <c r="AK80" s="131">
        <v>1</v>
      </c>
      <c r="AL80" s="83">
        <v>2028</v>
      </c>
      <c r="AM80" s="50"/>
    </row>
    <row r="81" spans="1:39" s="68" customFormat="1" ht="18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2</v>
      </c>
      <c r="O81" s="51">
        <v>0</v>
      </c>
      <c r="P81" s="51">
        <v>1</v>
      </c>
      <c r="Q81" s="51">
        <v>1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1</v>
      </c>
      <c r="Y81" s="54">
        <v>1</v>
      </c>
      <c r="Z81" s="54">
        <v>0</v>
      </c>
      <c r="AA81" s="54">
        <v>0</v>
      </c>
      <c r="AB81" s="81">
        <v>2</v>
      </c>
      <c r="AC81" s="89" t="s">
        <v>150</v>
      </c>
      <c r="AD81" s="128" t="s">
        <v>114</v>
      </c>
      <c r="AE81" s="67">
        <v>1</v>
      </c>
      <c r="AF81" s="67">
        <v>1</v>
      </c>
      <c r="AG81" s="67">
        <v>1</v>
      </c>
      <c r="AH81" s="67">
        <v>1</v>
      </c>
      <c r="AI81" s="67">
        <v>1</v>
      </c>
      <c r="AJ81" s="67">
        <v>1</v>
      </c>
      <c r="AK81" s="67">
        <v>1</v>
      </c>
      <c r="AL81" s="83">
        <v>2028</v>
      </c>
      <c r="AM81" s="50"/>
    </row>
    <row r="82" spans="1:39" s="68" customFormat="1" ht="15.7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2</v>
      </c>
      <c r="O82" s="51">
        <v>0</v>
      </c>
      <c r="P82" s="51">
        <v>1</v>
      </c>
      <c r="Q82" s="51">
        <v>1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1</v>
      </c>
      <c r="Y82" s="54">
        <v>1</v>
      </c>
      <c r="Z82" s="54">
        <v>0</v>
      </c>
      <c r="AA82" s="54">
        <v>0</v>
      </c>
      <c r="AB82" s="81">
        <v>3</v>
      </c>
      <c r="AC82" s="130" t="s">
        <v>151</v>
      </c>
      <c r="AD82" s="128" t="s">
        <v>83</v>
      </c>
      <c r="AE82" s="72">
        <v>2420</v>
      </c>
      <c r="AF82" s="72">
        <v>2422</v>
      </c>
      <c r="AG82" s="72">
        <v>2422</v>
      </c>
      <c r="AH82" s="72">
        <v>2422</v>
      </c>
      <c r="AI82" s="72">
        <v>2422</v>
      </c>
      <c r="AJ82" s="72">
        <v>2422</v>
      </c>
      <c r="AK82" s="72">
        <f>AE82+AF82+AL82+AG82+AH82+AI82+AJ82</f>
        <v>16558</v>
      </c>
      <c r="AL82" s="83">
        <v>2028</v>
      </c>
      <c r="AM82" s="50"/>
    </row>
    <row r="83" spans="1:39" s="68" customFormat="1" ht="20.25" customHeight="1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2</v>
      </c>
      <c r="O83" s="51">
        <v>0</v>
      </c>
      <c r="P83" s="51">
        <v>1</v>
      </c>
      <c r="Q83" s="51">
        <v>1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1</v>
      </c>
      <c r="Y83" s="54">
        <v>1</v>
      </c>
      <c r="Z83" s="54">
        <v>0</v>
      </c>
      <c r="AA83" s="54">
        <v>0</v>
      </c>
      <c r="AB83" s="81">
        <v>4</v>
      </c>
      <c r="AC83" s="90" t="s">
        <v>152</v>
      </c>
      <c r="AD83" s="128" t="s">
        <v>87</v>
      </c>
      <c r="AE83" s="67">
        <v>3</v>
      </c>
      <c r="AF83" s="67">
        <v>3</v>
      </c>
      <c r="AG83" s="67">
        <v>3</v>
      </c>
      <c r="AH83" s="67">
        <v>3</v>
      </c>
      <c r="AI83" s="67">
        <v>3</v>
      </c>
      <c r="AJ83" s="67">
        <v>3</v>
      </c>
      <c r="AK83" s="72">
        <f>AE83+AF83+AG83+AH83+AI83+AJ83</f>
        <v>18</v>
      </c>
      <c r="AL83" s="83">
        <v>2028</v>
      </c>
      <c r="AM83" s="50"/>
    </row>
    <row r="84" spans="1:39" s="68" customFormat="1" ht="15.7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2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2</v>
      </c>
      <c r="Z84" s="54">
        <v>0</v>
      </c>
      <c r="AA84" s="54">
        <v>0</v>
      </c>
      <c r="AB84" s="81">
        <v>0</v>
      </c>
      <c r="AC84" s="85" t="s">
        <v>153</v>
      </c>
      <c r="AD84" s="128" t="s">
        <v>107</v>
      </c>
      <c r="AE84" s="96">
        <v>1</v>
      </c>
      <c r="AF84" s="128">
        <v>1</v>
      </c>
      <c r="AG84" s="128">
        <v>1</v>
      </c>
      <c r="AH84" s="128">
        <v>1</v>
      </c>
      <c r="AI84" s="128">
        <v>1</v>
      </c>
      <c r="AJ84" s="128">
        <v>1</v>
      </c>
      <c r="AK84" s="128">
        <v>1</v>
      </c>
      <c r="AL84" s="83">
        <v>2028</v>
      </c>
      <c r="AM84" s="50"/>
    </row>
    <row r="85" spans="1:70" s="68" customFormat="1" ht="31.5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2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2</v>
      </c>
      <c r="Z85" s="54">
        <v>0</v>
      </c>
      <c r="AA85" s="54">
        <v>0</v>
      </c>
      <c r="AB85" s="81">
        <v>1</v>
      </c>
      <c r="AC85" s="85" t="s">
        <v>154</v>
      </c>
      <c r="AD85" s="128" t="s">
        <v>86</v>
      </c>
      <c r="AE85" s="67">
        <v>78</v>
      </c>
      <c r="AF85" s="67">
        <v>78</v>
      </c>
      <c r="AG85" s="67">
        <v>78</v>
      </c>
      <c r="AH85" s="67">
        <v>78</v>
      </c>
      <c r="AI85" s="67">
        <v>78</v>
      </c>
      <c r="AJ85" s="67">
        <v>78</v>
      </c>
      <c r="AK85" s="67">
        <v>83</v>
      </c>
      <c r="AL85" s="83">
        <v>2028</v>
      </c>
      <c r="AM85" s="50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</row>
    <row r="86" spans="1:70" s="68" customFormat="1" ht="35.25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3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3</v>
      </c>
      <c r="Z86" s="54">
        <v>0</v>
      </c>
      <c r="AA86" s="54">
        <v>0</v>
      </c>
      <c r="AB86" s="81">
        <v>0</v>
      </c>
      <c r="AC86" s="90" t="s">
        <v>155</v>
      </c>
      <c r="AD86" s="128" t="s">
        <v>107</v>
      </c>
      <c r="AE86" s="67">
        <v>1</v>
      </c>
      <c r="AF86" s="67">
        <v>1</v>
      </c>
      <c r="AG86" s="67">
        <v>1</v>
      </c>
      <c r="AH86" s="67">
        <v>1</v>
      </c>
      <c r="AI86" s="67">
        <v>1</v>
      </c>
      <c r="AJ86" s="67">
        <v>1</v>
      </c>
      <c r="AK86" s="67">
        <v>1</v>
      </c>
      <c r="AL86" s="129" t="s">
        <v>247</v>
      </c>
      <c r="AM86" s="50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</row>
    <row r="87" spans="1:71" s="71" customFormat="1" ht="33.7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3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3</v>
      </c>
      <c r="Z87" s="54">
        <v>0</v>
      </c>
      <c r="AA87" s="54">
        <v>0</v>
      </c>
      <c r="AB87" s="81">
        <v>1</v>
      </c>
      <c r="AC87" s="90" t="s">
        <v>156</v>
      </c>
      <c r="AD87" s="128" t="s">
        <v>87</v>
      </c>
      <c r="AE87" s="67">
        <v>1</v>
      </c>
      <c r="AF87" s="67">
        <v>1</v>
      </c>
      <c r="AG87" s="67">
        <v>1</v>
      </c>
      <c r="AH87" s="67">
        <v>1</v>
      </c>
      <c r="AI87" s="67">
        <v>1</v>
      </c>
      <c r="AJ87" s="67">
        <v>1</v>
      </c>
      <c r="AK87" s="67">
        <v>3</v>
      </c>
      <c r="AL87" s="83">
        <v>2028</v>
      </c>
      <c r="AM87" s="50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</row>
    <row r="88" spans="1:71" s="71" customFormat="1" ht="24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4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4</v>
      </c>
      <c r="Z88" s="54">
        <v>0</v>
      </c>
      <c r="AA88" s="54">
        <v>0</v>
      </c>
      <c r="AB88" s="81">
        <v>0</v>
      </c>
      <c r="AC88" s="130" t="s">
        <v>157</v>
      </c>
      <c r="AD88" s="128" t="s">
        <v>107</v>
      </c>
      <c r="AE88" s="96">
        <v>1</v>
      </c>
      <c r="AF88" s="128">
        <v>1</v>
      </c>
      <c r="AG88" s="128">
        <v>1</v>
      </c>
      <c r="AH88" s="128">
        <v>1</v>
      </c>
      <c r="AI88" s="128">
        <v>1</v>
      </c>
      <c r="AJ88" s="128">
        <v>1</v>
      </c>
      <c r="AK88" s="128">
        <v>1</v>
      </c>
      <c r="AL88" s="129" t="s">
        <v>247</v>
      </c>
      <c r="AM88" s="50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70"/>
    </row>
    <row r="89" spans="1:71" s="71" customFormat="1" ht="19.5" customHeight="1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4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4</v>
      </c>
      <c r="Z89" s="54">
        <v>0</v>
      </c>
      <c r="AA89" s="54">
        <v>0</v>
      </c>
      <c r="AB89" s="81">
        <v>1</v>
      </c>
      <c r="AC89" s="130" t="s">
        <v>158</v>
      </c>
      <c r="AD89" s="128" t="s">
        <v>87</v>
      </c>
      <c r="AE89" s="67">
        <v>951</v>
      </c>
      <c r="AF89" s="67">
        <v>951</v>
      </c>
      <c r="AG89" s="67">
        <v>951</v>
      </c>
      <c r="AH89" s="67">
        <v>951</v>
      </c>
      <c r="AI89" s="67">
        <v>951</v>
      </c>
      <c r="AJ89" s="67">
        <v>951</v>
      </c>
      <c r="AK89" s="67">
        <v>951</v>
      </c>
      <c r="AL89" s="83">
        <v>2028</v>
      </c>
      <c r="AM89" s="50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70"/>
    </row>
    <row r="90" spans="1:41" s="55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6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5</v>
      </c>
      <c r="Z90" s="54">
        <v>0</v>
      </c>
      <c r="AA90" s="54">
        <v>0</v>
      </c>
      <c r="AB90" s="81">
        <v>0</v>
      </c>
      <c r="AC90" s="130" t="s">
        <v>159</v>
      </c>
      <c r="AD90" s="128" t="s">
        <v>81</v>
      </c>
      <c r="AE90" s="125">
        <v>0</v>
      </c>
      <c r="AF90" s="125">
        <v>0</v>
      </c>
      <c r="AG90" s="125">
        <v>0</v>
      </c>
      <c r="AH90" s="125">
        <v>0</v>
      </c>
      <c r="AI90" s="125">
        <v>0</v>
      </c>
      <c r="AJ90" s="125">
        <v>0</v>
      </c>
      <c r="AK90" s="125">
        <f>AE90</f>
        <v>0</v>
      </c>
      <c r="AL90" s="83">
        <v>2028</v>
      </c>
      <c r="AM90" s="50"/>
      <c r="AN90" s="49"/>
      <c r="AO90" s="49"/>
    </row>
    <row r="91" spans="1:41" s="55" customFormat="1" ht="31.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6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5</v>
      </c>
      <c r="Z91" s="54">
        <v>0</v>
      </c>
      <c r="AA91" s="54">
        <v>0</v>
      </c>
      <c r="AB91" s="81">
        <v>1</v>
      </c>
      <c r="AC91" s="130" t="s">
        <v>111</v>
      </c>
      <c r="AD91" s="93" t="s">
        <v>86</v>
      </c>
      <c r="AE91" s="125">
        <v>0</v>
      </c>
      <c r="AF91" s="125">
        <v>0</v>
      </c>
      <c r="AG91" s="125">
        <v>0</v>
      </c>
      <c r="AH91" s="125">
        <v>0</v>
      </c>
      <c r="AI91" s="125">
        <v>0</v>
      </c>
      <c r="AJ91" s="125">
        <v>0</v>
      </c>
      <c r="AK91" s="125">
        <f>AE91</f>
        <v>0</v>
      </c>
      <c r="AL91" s="83">
        <v>2028</v>
      </c>
      <c r="AM91" s="50"/>
      <c r="AN91" s="49"/>
      <c r="AO91" s="49"/>
    </row>
    <row r="92" spans="1:41" s="55" customFormat="1" ht="30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 t="s">
        <v>108</v>
      </c>
      <c r="O92" s="51">
        <v>0</v>
      </c>
      <c r="P92" s="51">
        <v>6</v>
      </c>
      <c r="Q92" s="51">
        <v>8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6</v>
      </c>
      <c r="Z92" s="54">
        <v>0</v>
      </c>
      <c r="AA92" s="54">
        <v>0</v>
      </c>
      <c r="AB92" s="81">
        <v>0</v>
      </c>
      <c r="AC92" s="108" t="s">
        <v>240</v>
      </c>
      <c r="AD92" s="93" t="s">
        <v>81</v>
      </c>
      <c r="AE92" s="125">
        <v>168000</v>
      </c>
      <c r="AF92" s="125">
        <v>168000</v>
      </c>
      <c r="AG92" s="125">
        <v>168000</v>
      </c>
      <c r="AH92" s="125">
        <v>168000</v>
      </c>
      <c r="AI92" s="125">
        <v>168000</v>
      </c>
      <c r="AJ92" s="125">
        <v>168000</v>
      </c>
      <c r="AK92" s="125">
        <f>AJ92+AI92+AH92+AG92+AF92+AE92</f>
        <v>1008000</v>
      </c>
      <c r="AL92" s="83">
        <v>2028</v>
      </c>
      <c r="AM92" s="50"/>
      <c r="AN92" s="49"/>
      <c r="AO92" s="49"/>
    </row>
    <row r="93" spans="1:41" s="55" customFormat="1" ht="30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 t="s">
        <v>108</v>
      </c>
      <c r="O93" s="51">
        <v>0</v>
      </c>
      <c r="P93" s="51">
        <v>6</v>
      </c>
      <c r="Q93" s="51">
        <v>8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6</v>
      </c>
      <c r="Z93" s="54">
        <v>0</v>
      </c>
      <c r="AA93" s="54">
        <v>0</v>
      </c>
      <c r="AB93" s="81">
        <v>1</v>
      </c>
      <c r="AC93" s="89" t="s">
        <v>224</v>
      </c>
      <c r="AD93" s="128" t="s">
        <v>81</v>
      </c>
      <c r="AE93" s="126">
        <v>32319.2</v>
      </c>
      <c r="AF93" s="126">
        <v>32319.2</v>
      </c>
      <c r="AG93" s="126">
        <v>32319.2</v>
      </c>
      <c r="AH93" s="126">
        <v>32319.2</v>
      </c>
      <c r="AI93" s="126">
        <v>32319.2</v>
      </c>
      <c r="AJ93" s="126">
        <v>32319.2</v>
      </c>
      <c r="AK93" s="126">
        <v>32319.2</v>
      </c>
      <c r="AL93" s="83">
        <v>2023</v>
      </c>
      <c r="AM93" s="50"/>
      <c r="AN93" s="49"/>
      <c r="AO93" s="49"/>
    </row>
    <row r="94" spans="1:41" s="55" customFormat="1" ht="31.5">
      <c r="A94" s="62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2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2</v>
      </c>
      <c r="X94" s="54">
        <v>0</v>
      </c>
      <c r="Y94" s="54">
        <v>0</v>
      </c>
      <c r="Z94" s="54">
        <v>0</v>
      </c>
      <c r="AA94" s="54">
        <v>0</v>
      </c>
      <c r="AB94" s="81">
        <v>0</v>
      </c>
      <c r="AC94" s="85" t="s">
        <v>251</v>
      </c>
      <c r="AD94" s="128" t="s">
        <v>81</v>
      </c>
      <c r="AE94" s="125">
        <f>AE97+AE99</f>
        <v>0</v>
      </c>
      <c r="AF94" s="125">
        <v>0</v>
      </c>
      <c r="AG94" s="125">
        <v>0</v>
      </c>
      <c r="AH94" s="125">
        <v>0</v>
      </c>
      <c r="AI94" s="125">
        <v>0</v>
      </c>
      <c r="AJ94" s="125">
        <v>0</v>
      </c>
      <c r="AK94" s="125">
        <f>AJ94+AF94+AE94</f>
        <v>0</v>
      </c>
      <c r="AL94" s="83">
        <v>2028</v>
      </c>
      <c r="AM94" s="49"/>
      <c r="AN94" s="49"/>
      <c r="AO94" s="49"/>
    </row>
    <row r="95" spans="1:41" s="55" customFormat="1" ht="31.5">
      <c r="A95" s="62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2</v>
      </c>
      <c r="X95" s="54">
        <v>0</v>
      </c>
      <c r="Y95" s="54">
        <v>0</v>
      </c>
      <c r="Z95" s="54">
        <v>0</v>
      </c>
      <c r="AA95" s="54">
        <v>0</v>
      </c>
      <c r="AB95" s="81">
        <v>1</v>
      </c>
      <c r="AC95" s="130" t="s">
        <v>160</v>
      </c>
      <c r="AD95" s="128" t="s">
        <v>86</v>
      </c>
      <c r="AE95" s="67">
        <v>73.22</v>
      </c>
      <c r="AF95" s="67">
        <v>77.13</v>
      </c>
      <c r="AG95" s="67">
        <v>77.13</v>
      </c>
      <c r="AH95" s="67">
        <v>77.13</v>
      </c>
      <c r="AI95" s="67">
        <v>77.13</v>
      </c>
      <c r="AJ95" s="67">
        <v>77.13</v>
      </c>
      <c r="AK95" s="67">
        <v>81.24</v>
      </c>
      <c r="AL95" s="83">
        <v>2028</v>
      </c>
      <c r="AM95" s="49"/>
      <c r="AN95" s="49"/>
      <c r="AO95" s="49"/>
    </row>
    <row r="96" spans="1:41" s="55" customFormat="1" ht="31.5">
      <c r="A96" s="50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2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2</v>
      </c>
      <c r="X96" s="54">
        <v>0</v>
      </c>
      <c r="Y96" s="54">
        <v>0</v>
      </c>
      <c r="Z96" s="54">
        <v>0</v>
      </c>
      <c r="AA96" s="54">
        <v>0</v>
      </c>
      <c r="AB96" s="81">
        <v>2</v>
      </c>
      <c r="AC96" s="130" t="s">
        <v>161</v>
      </c>
      <c r="AD96" s="128" t="s">
        <v>83</v>
      </c>
      <c r="AE96" s="97">
        <v>91</v>
      </c>
      <c r="AF96" s="97">
        <v>75</v>
      </c>
      <c r="AG96" s="97">
        <v>75</v>
      </c>
      <c r="AH96" s="97">
        <v>75</v>
      </c>
      <c r="AI96" s="97">
        <v>75</v>
      </c>
      <c r="AJ96" s="97">
        <v>75</v>
      </c>
      <c r="AK96" s="97">
        <v>75</v>
      </c>
      <c r="AL96" s="83">
        <v>2028</v>
      </c>
      <c r="AM96" s="49"/>
      <c r="AN96" s="49"/>
      <c r="AO96" s="49"/>
    </row>
    <row r="97" spans="1:41" s="55" customFormat="1" ht="15.75">
      <c r="A97" s="50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2</v>
      </c>
      <c r="N97" s="51">
        <v>2</v>
      </c>
      <c r="O97" s="51">
        <v>0</v>
      </c>
      <c r="P97" s="51">
        <v>3</v>
      </c>
      <c r="Q97" s="51">
        <v>1</v>
      </c>
      <c r="R97" s="51" t="s">
        <v>106</v>
      </c>
      <c r="S97" s="53">
        <v>1</v>
      </c>
      <c r="T97" s="53">
        <v>4</v>
      </c>
      <c r="U97" s="54">
        <v>2</v>
      </c>
      <c r="V97" s="54">
        <v>0</v>
      </c>
      <c r="W97" s="54">
        <v>2</v>
      </c>
      <c r="X97" s="54">
        <v>2</v>
      </c>
      <c r="Y97" s="54">
        <v>1</v>
      </c>
      <c r="Z97" s="54">
        <v>0</v>
      </c>
      <c r="AA97" s="54">
        <v>0</v>
      </c>
      <c r="AB97" s="81">
        <v>0</v>
      </c>
      <c r="AC97" s="109" t="s">
        <v>246</v>
      </c>
      <c r="AD97" s="128" t="s">
        <v>88</v>
      </c>
      <c r="AE97" s="80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f>AE97</f>
        <v>0</v>
      </c>
      <c r="AL97" s="83">
        <v>2028</v>
      </c>
      <c r="AM97" s="49"/>
      <c r="AN97" s="49"/>
      <c r="AO97" s="49"/>
    </row>
    <row r="98" spans="1:41" s="55" customFormat="1" ht="31.5">
      <c r="A98" s="50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2</v>
      </c>
      <c r="O98" s="51">
        <v>0</v>
      </c>
      <c r="P98" s="51">
        <v>3</v>
      </c>
      <c r="Q98" s="51">
        <v>1</v>
      </c>
      <c r="R98" s="51" t="s">
        <v>106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2</v>
      </c>
      <c r="Y98" s="54">
        <v>1</v>
      </c>
      <c r="Z98" s="54">
        <v>0</v>
      </c>
      <c r="AA98" s="54">
        <v>0</v>
      </c>
      <c r="AB98" s="81">
        <v>1</v>
      </c>
      <c r="AC98" s="109" t="s">
        <v>249</v>
      </c>
      <c r="AD98" s="128" t="s">
        <v>114</v>
      </c>
      <c r="AE98" s="67">
        <v>1</v>
      </c>
      <c r="AF98" s="67">
        <v>1</v>
      </c>
      <c r="AG98" s="67">
        <v>1</v>
      </c>
      <c r="AH98" s="67">
        <v>1</v>
      </c>
      <c r="AI98" s="67">
        <v>1</v>
      </c>
      <c r="AJ98" s="67">
        <v>1</v>
      </c>
      <c r="AK98" s="67">
        <v>1</v>
      </c>
      <c r="AL98" s="83">
        <v>2028</v>
      </c>
      <c r="AM98" s="49"/>
      <c r="AN98" s="49"/>
      <c r="AO98" s="49"/>
    </row>
    <row r="99" spans="1:41" s="55" customFormat="1" ht="30">
      <c r="A99" s="50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2</v>
      </c>
      <c r="O99" s="51">
        <v>0</v>
      </c>
      <c r="P99" s="51">
        <v>3</v>
      </c>
      <c r="Q99" s="51">
        <v>2</v>
      </c>
      <c r="R99" s="51" t="s">
        <v>106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2</v>
      </c>
      <c r="Y99" s="54">
        <v>2</v>
      </c>
      <c r="Z99" s="54">
        <v>0</v>
      </c>
      <c r="AA99" s="54">
        <v>0</v>
      </c>
      <c r="AB99" s="81">
        <v>0</v>
      </c>
      <c r="AC99" s="110" t="s">
        <v>189</v>
      </c>
      <c r="AD99" s="128" t="s">
        <v>88</v>
      </c>
      <c r="AE99" s="125">
        <v>0</v>
      </c>
      <c r="AF99" s="125">
        <v>0</v>
      </c>
      <c r="AG99" s="125">
        <v>0</v>
      </c>
      <c r="AH99" s="125">
        <v>0</v>
      </c>
      <c r="AI99" s="125">
        <v>0</v>
      </c>
      <c r="AJ99" s="125">
        <v>0</v>
      </c>
      <c r="AK99" s="125">
        <f>AE99+AF99+AG99+AH99+AI99+AJ99</f>
        <v>0</v>
      </c>
      <c r="AL99" s="83">
        <v>2028</v>
      </c>
      <c r="AM99" s="49"/>
      <c r="AN99" s="49"/>
      <c r="AO99" s="49"/>
    </row>
    <row r="100" spans="1:41" s="55" customFormat="1" ht="30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3</v>
      </c>
      <c r="Q100" s="51">
        <v>2</v>
      </c>
      <c r="R100" s="51" t="s">
        <v>106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2</v>
      </c>
      <c r="Z100" s="54">
        <v>0</v>
      </c>
      <c r="AA100" s="54">
        <v>0</v>
      </c>
      <c r="AB100" s="81">
        <v>1</v>
      </c>
      <c r="AC100" s="90" t="s">
        <v>147</v>
      </c>
      <c r="AD100" s="128" t="s">
        <v>86</v>
      </c>
      <c r="AE100" s="95">
        <v>75</v>
      </c>
      <c r="AF100" s="95">
        <v>78</v>
      </c>
      <c r="AG100" s="95">
        <v>78</v>
      </c>
      <c r="AH100" s="95">
        <v>78</v>
      </c>
      <c r="AI100" s="95">
        <v>78</v>
      </c>
      <c r="AJ100" s="95">
        <v>78</v>
      </c>
      <c r="AK100" s="95">
        <v>80</v>
      </c>
      <c r="AL100" s="83">
        <v>2028</v>
      </c>
      <c r="AM100" s="49"/>
      <c r="AN100" s="49"/>
      <c r="AO100" s="49"/>
    </row>
    <row r="101" spans="1:41" s="55" customFormat="1" ht="47.2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3</v>
      </c>
      <c r="Z101" s="54">
        <v>0</v>
      </c>
      <c r="AA101" s="54">
        <v>0</v>
      </c>
      <c r="AB101" s="81">
        <v>0</v>
      </c>
      <c r="AC101" s="109" t="s">
        <v>190</v>
      </c>
      <c r="AD101" s="128" t="s">
        <v>81</v>
      </c>
      <c r="AE101" s="125">
        <v>0</v>
      </c>
      <c r="AF101" s="125">
        <v>0</v>
      </c>
      <c r="AG101" s="125">
        <v>0</v>
      </c>
      <c r="AH101" s="125">
        <v>0</v>
      </c>
      <c r="AI101" s="125">
        <v>0</v>
      </c>
      <c r="AJ101" s="125">
        <v>0</v>
      </c>
      <c r="AK101" s="125">
        <v>0</v>
      </c>
      <c r="AL101" s="83">
        <v>2028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3</v>
      </c>
      <c r="Z102" s="54">
        <v>0</v>
      </c>
      <c r="AA102" s="54">
        <v>0</v>
      </c>
      <c r="AB102" s="81">
        <v>1</v>
      </c>
      <c r="AC102" s="130" t="s">
        <v>162</v>
      </c>
      <c r="AD102" s="128" t="s">
        <v>86</v>
      </c>
      <c r="AE102" s="67">
        <v>45</v>
      </c>
      <c r="AF102" s="67">
        <v>40</v>
      </c>
      <c r="AG102" s="67">
        <v>40</v>
      </c>
      <c r="AH102" s="67">
        <v>40</v>
      </c>
      <c r="AI102" s="67">
        <v>40</v>
      </c>
      <c r="AJ102" s="67">
        <v>40</v>
      </c>
      <c r="AK102" s="67">
        <v>40</v>
      </c>
      <c r="AL102" s="83">
        <v>2028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3</v>
      </c>
      <c r="Z103" s="54">
        <v>0</v>
      </c>
      <c r="AA103" s="54">
        <v>0</v>
      </c>
      <c r="AB103" s="81">
        <v>2</v>
      </c>
      <c r="AC103" s="90" t="s">
        <v>163</v>
      </c>
      <c r="AD103" s="128" t="s">
        <v>86</v>
      </c>
      <c r="AE103" s="95">
        <v>75</v>
      </c>
      <c r="AF103" s="95">
        <v>78</v>
      </c>
      <c r="AG103" s="95">
        <v>78</v>
      </c>
      <c r="AH103" s="95">
        <v>78</v>
      </c>
      <c r="AI103" s="95">
        <v>78</v>
      </c>
      <c r="AJ103" s="95">
        <v>78</v>
      </c>
      <c r="AK103" s="95">
        <v>80</v>
      </c>
      <c r="AL103" s="83">
        <v>2028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3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3">
        <v>1</v>
      </c>
      <c r="T104" s="53">
        <v>4</v>
      </c>
      <c r="U104" s="54">
        <v>2</v>
      </c>
      <c r="V104" s="54">
        <v>0</v>
      </c>
      <c r="W104" s="54">
        <v>3</v>
      </c>
      <c r="X104" s="54">
        <v>0</v>
      </c>
      <c r="Y104" s="54">
        <v>0</v>
      </c>
      <c r="Z104" s="54">
        <v>0</v>
      </c>
      <c r="AA104" s="54">
        <v>0</v>
      </c>
      <c r="AB104" s="81">
        <v>0</v>
      </c>
      <c r="AC104" s="85" t="s">
        <v>188</v>
      </c>
      <c r="AD104" s="128" t="s">
        <v>81</v>
      </c>
      <c r="AE104" s="127">
        <f>AE105+AE108+AE111+AE116+AE118+AE120</f>
        <v>8544150</v>
      </c>
      <c r="AF104" s="127">
        <f>AF105+AF108+AF111+AF114+AF116+AF118</f>
        <v>8317950</v>
      </c>
      <c r="AG104" s="127">
        <f>AG105+AG108+AG111+AG114+AG116+AG118</f>
        <v>8284450</v>
      </c>
      <c r="AH104" s="127">
        <f>AH105+AH108+AH111+AH114+AH116+AH118</f>
        <v>8284450</v>
      </c>
      <c r="AI104" s="127">
        <f>AI105+AI108+AI111+AI114+AI116+AI118</f>
        <v>8284450</v>
      </c>
      <c r="AJ104" s="127">
        <f>AJ105+AJ108+AJ111+AJ114+AJ116+AJ118</f>
        <v>8284450</v>
      </c>
      <c r="AK104" s="127">
        <f>AE104+AF104+AG104+AH104+AI104+AJ104</f>
        <v>49999900</v>
      </c>
      <c r="AL104" s="83">
        <v>2028</v>
      </c>
      <c r="AM104" s="49"/>
      <c r="AN104" s="49"/>
      <c r="AO104" s="49"/>
    </row>
    <row r="105" spans="1:41" s="55" customFormat="1" ht="30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 t="s">
        <v>186</v>
      </c>
      <c r="M105" s="51">
        <v>2</v>
      </c>
      <c r="N105" s="51">
        <v>5</v>
      </c>
      <c r="O105" s="51">
        <v>5</v>
      </c>
      <c r="P105" s="51">
        <v>1</v>
      </c>
      <c r="Q105" s="51">
        <v>9</v>
      </c>
      <c r="R105" s="51">
        <v>4</v>
      </c>
      <c r="S105" s="53">
        <v>1</v>
      </c>
      <c r="T105" s="53">
        <v>4</v>
      </c>
      <c r="U105" s="54">
        <v>2</v>
      </c>
      <c r="V105" s="54">
        <v>0</v>
      </c>
      <c r="W105" s="54">
        <v>3</v>
      </c>
      <c r="X105" s="54">
        <v>3</v>
      </c>
      <c r="Y105" s="54">
        <v>1</v>
      </c>
      <c r="Z105" s="54">
        <v>0</v>
      </c>
      <c r="AA105" s="54">
        <v>0</v>
      </c>
      <c r="AB105" s="81">
        <v>0</v>
      </c>
      <c r="AC105" s="108" t="s">
        <v>258</v>
      </c>
      <c r="AD105" s="128" t="s">
        <v>81</v>
      </c>
      <c r="AE105" s="127">
        <v>700</v>
      </c>
      <c r="AF105" s="127">
        <v>700</v>
      </c>
      <c r="AG105" s="127">
        <v>700</v>
      </c>
      <c r="AH105" s="127">
        <v>700</v>
      </c>
      <c r="AI105" s="127">
        <v>700</v>
      </c>
      <c r="AJ105" s="127">
        <v>700</v>
      </c>
      <c r="AK105" s="127">
        <f>AJ105+AI105+AH105+AG105+AF105+AE105</f>
        <v>4200</v>
      </c>
      <c r="AL105" s="83">
        <v>2028</v>
      </c>
      <c r="AM105" s="49"/>
      <c r="AN105" s="49"/>
      <c r="AO105" s="49"/>
    </row>
    <row r="106" spans="1:41" s="55" customFormat="1" ht="34.5" customHeight="1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 t="s">
        <v>186</v>
      </c>
      <c r="M106" s="51">
        <v>2</v>
      </c>
      <c r="N106" s="51">
        <v>5</v>
      </c>
      <c r="O106" s="51">
        <v>5</v>
      </c>
      <c r="P106" s="51">
        <v>1</v>
      </c>
      <c r="Q106" s="51">
        <v>9</v>
      </c>
      <c r="R106" s="51">
        <v>4</v>
      </c>
      <c r="S106" s="53">
        <v>1</v>
      </c>
      <c r="T106" s="53">
        <v>4</v>
      </c>
      <c r="U106" s="54">
        <v>2</v>
      </c>
      <c r="V106" s="54">
        <v>0</v>
      </c>
      <c r="W106" s="54">
        <v>3</v>
      </c>
      <c r="X106" s="54">
        <v>3</v>
      </c>
      <c r="Y106" s="54">
        <v>1</v>
      </c>
      <c r="Z106" s="54">
        <v>0</v>
      </c>
      <c r="AA106" s="54">
        <v>0</v>
      </c>
      <c r="AB106" s="81">
        <v>1</v>
      </c>
      <c r="AC106" s="89" t="s">
        <v>238</v>
      </c>
      <c r="AD106" s="128" t="s">
        <v>87</v>
      </c>
      <c r="AE106" s="79">
        <v>1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6</v>
      </c>
      <c r="AL106" s="83">
        <v>2028</v>
      </c>
      <c r="AM106" s="49"/>
      <c r="AN106" s="49"/>
      <c r="AO106" s="49"/>
    </row>
    <row r="107" spans="1:41" s="55" customFormat="1" ht="15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 t="s">
        <v>186</v>
      </c>
      <c r="M107" s="51">
        <v>2</v>
      </c>
      <c r="N107" s="51">
        <v>5</v>
      </c>
      <c r="O107" s="51">
        <v>5</v>
      </c>
      <c r="P107" s="51">
        <v>1</v>
      </c>
      <c r="Q107" s="51">
        <v>9</v>
      </c>
      <c r="R107" s="51">
        <v>4</v>
      </c>
      <c r="S107" s="53">
        <v>1</v>
      </c>
      <c r="T107" s="53">
        <v>4</v>
      </c>
      <c r="U107" s="54">
        <v>2</v>
      </c>
      <c r="V107" s="54">
        <v>0</v>
      </c>
      <c r="W107" s="54">
        <v>3</v>
      </c>
      <c r="X107" s="54">
        <v>3</v>
      </c>
      <c r="Y107" s="54">
        <v>1</v>
      </c>
      <c r="Z107" s="54">
        <v>0</v>
      </c>
      <c r="AA107" s="54">
        <v>0</v>
      </c>
      <c r="AB107" s="81">
        <v>2</v>
      </c>
      <c r="AC107" s="89" t="s">
        <v>237</v>
      </c>
      <c r="AD107" s="128" t="s">
        <v>86</v>
      </c>
      <c r="AE107" s="81">
        <v>101</v>
      </c>
      <c r="AF107" s="81">
        <v>101</v>
      </c>
      <c r="AG107" s="81">
        <v>101</v>
      </c>
      <c r="AH107" s="81">
        <v>101</v>
      </c>
      <c r="AI107" s="81">
        <v>101</v>
      </c>
      <c r="AJ107" s="81">
        <v>101</v>
      </c>
      <c r="AK107" s="81">
        <v>101</v>
      </c>
      <c r="AL107" s="83">
        <v>2028</v>
      </c>
      <c r="AM107" s="49"/>
      <c r="AN107" s="49"/>
      <c r="AO107" s="49"/>
    </row>
    <row r="108" spans="1:41" s="55" customFormat="1" ht="30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 t="s">
        <v>186</v>
      </c>
      <c r="M108" s="51">
        <v>2</v>
      </c>
      <c r="N108" s="51">
        <v>5</v>
      </c>
      <c r="O108" s="51">
        <v>5</v>
      </c>
      <c r="P108" s="51">
        <v>1</v>
      </c>
      <c r="Q108" s="51">
        <v>9</v>
      </c>
      <c r="R108" s="51">
        <v>3</v>
      </c>
      <c r="S108" s="53">
        <v>1</v>
      </c>
      <c r="T108" s="53">
        <v>4</v>
      </c>
      <c r="U108" s="54">
        <v>2</v>
      </c>
      <c r="V108" s="54">
        <v>0</v>
      </c>
      <c r="W108" s="54">
        <v>3</v>
      </c>
      <c r="X108" s="54">
        <v>3</v>
      </c>
      <c r="Y108" s="54">
        <v>2</v>
      </c>
      <c r="Z108" s="54">
        <v>0</v>
      </c>
      <c r="AA108" s="54">
        <v>0</v>
      </c>
      <c r="AB108" s="81">
        <v>0</v>
      </c>
      <c r="AC108" s="108" t="s">
        <v>259</v>
      </c>
      <c r="AD108" s="128" t="s">
        <v>81</v>
      </c>
      <c r="AE108" s="127">
        <v>1150</v>
      </c>
      <c r="AF108" s="127">
        <v>1150</v>
      </c>
      <c r="AG108" s="127">
        <v>1150</v>
      </c>
      <c r="AH108" s="127">
        <v>1150</v>
      </c>
      <c r="AI108" s="127">
        <v>1150</v>
      </c>
      <c r="AJ108" s="127">
        <v>1150</v>
      </c>
      <c r="AK108" s="127">
        <f>AJ108+AI108+AH108+AG108+AF108+AE108</f>
        <v>6900</v>
      </c>
      <c r="AL108" s="83">
        <v>2028</v>
      </c>
      <c r="AM108" s="49"/>
      <c r="AN108" s="49"/>
      <c r="AO108" s="49"/>
    </row>
    <row r="109" spans="1:41" s="55" customFormat="1" ht="30" customHeight="1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186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3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2</v>
      </c>
      <c r="Z109" s="54">
        <v>0</v>
      </c>
      <c r="AA109" s="54">
        <v>0</v>
      </c>
      <c r="AB109" s="81">
        <v>1</v>
      </c>
      <c r="AC109" s="89" t="s">
        <v>112</v>
      </c>
      <c r="AD109" s="128" t="s">
        <v>83</v>
      </c>
      <c r="AE109" s="79">
        <v>1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6</v>
      </c>
      <c r="AL109" s="83">
        <v>2028</v>
      </c>
      <c r="AM109" s="49"/>
      <c r="AN109" s="49"/>
      <c r="AO109" s="49"/>
    </row>
    <row r="110" spans="1:41" s="55" customFormat="1" ht="15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186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3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2</v>
      </c>
      <c r="Z110" s="54">
        <v>0</v>
      </c>
      <c r="AA110" s="54">
        <v>0</v>
      </c>
      <c r="AB110" s="81">
        <v>2</v>
      </c>
      <c r="AC110" s="89" t="s">
        <v>237</v>
      </c>
      <c r="AD110" s="128" t="s">
        <v>86</v>
      </c>
      <c r="AE110" s="81">
        <v>101</v>
      </c>
      <c r="AF110" s="81">
        <v>101</v>
      </c>
      <c r="AG110" s="81">
        <v>101</v>
      </c>
      <c r="AH110" s="81">
        <v>101</v>
      </c>
      <c r="AI110" s="81">
        <v>101</v>
      </c>
      <c r="AJ110" s="81">
        <v>101</v>
      </c>
      <c r="AK110" s="81">
        <v>101</v>
      </c>
      <c r="AL110" s="129" t="s">
        <v>247</v>
      </c>
      <c r="AM110" s="49"/>
      <c r="AN110" s="49"/>
      <c r="AO110" s="49"/>
    </row>
    <row r="111" spans="1:41" s="55" customFormat="1" ht="30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3</v>
      </c>
      <c r="N111" s="51">
        <v>1</v>
      </c>
      <c r="O111" s="51">
        <v>0</v>
      </c>
      <c r="P111" s="51">
        <v>6</v>
      </c>
      <c r="Q111" s="51">
        <v>8</v>
      </c>
      <c r="R111" s="51">
        <v>0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3</v>
      </c>
      <c r="Z111" s="54">
        <v>0</v>
      </c>
      <c r="AA111" s="54">
        <v>0</v>
      </c>
      <c r="AB111" s="81">
        <v>0</v>
      </c>
      <c r="AC111" s="108" t="s">
        <v>260</v>
      </c>
      <c r="AD111" s="128" t="s">
        <v>81</v>
      </c>
      <c r="AE111" s="127">
        <v>8234400</v>
      </c>
      <c r="AF111" s="127">
        <v>8234400</v>
      </c>
      <c r="AG111" s="127">
        <v>8234400</v>
      </c>
      <c r="AH111" s="127">
        <v>8234400</v>
      </c>
      <c r="AI111" s="127">
        <v>8234400</v>
      </c>
      <c r="AJ111" s="127">
        <v>8234400</v>
      </c>
      <c r="AK111" s="127">
        <f>AJ111+AI111+AH111+AG111+AF111+AE111</f>
        <v>49406400</v>
      </c>
      <c r="AL111" s="83">
        <v>2028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>
        <v>0</v>
      </c>
      <c r="M112" s="51">
        <v>3</v>
      </c>
      <c r="N112" s="51">
        <v>1</v>
      </c>
      <c r="O112" s="51">
        <v>0</v>
      </c>
      <c r="P112" s="51">
        <v>6</v>
      </c>
      <c r="Q112" s="51">
        <v>8</v>
      </c>
      <c r="R112" s="51">
        <v>0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3</v>
      </c>
      <c r="Z112" s="54">
        <v>0</v>
      </c>
      <c r="AA112" s="54">
        <v>0</v>
      </c>
      <c r="AB112" s="81">
        <v>1</v>
      </c>
      <c r="AC112" s="89" t="s">
        <v>225</v>
      </c>
      <c r="AD112" s="128" t="s">
        <v>81</v>
      </c>
      <c r="AE112" s="126">
        <v>32319.2</v>
      </c>
      <c r="AF112" s="126">
        <v>32319.2</v>
      </c>
      <c r="AG112" s="126">
        <v>32319.2</v>
      </c>
      <c r="AH112" s="126">
        <v>32319.2</v>
      </c>
      <c r="AI112" s="126">
        <v>32319.2</v>
      </c>
      <c r="AJ112" s="126">
        <v>32319.2</v>
      </c>
      <c r="AK112" s="126">
        <v>32319.2</v>
      </c>
      <c r="AL112" s="129" t="s">
        <v>247</v>
      </c>
      <c r="AM112" s="49"/>
      <c r="AN112" s="49"/>
      <c r="AO112" s="49"/>
    </row>
    <row r="113" spans="1:41" s="55" customFormat="1" ht="15.75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3</v>
      </c>
      <c r="N113" s="51">
        <v>1</v>
      </c>
      <c r="O113" s="51">
        <v>0</v>
      </c>
      <c r="P113" s="51">
        <v>6</v>
      </c>
      <c r="Q113" s="51">
        <v>8</v>
      </c>
      <c r="R113" s="51">
        <v>0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3</v>
      </c>
      <c r="Z113" s="54">
        <v>0</v>
      </c>
      <c r="AA113" s="54">
        <v>0</v>
      </c>
      <c r="AB113" s="81">
        <v>2</v>
      </c>
      <c r="AC113" s="89" t="s">
        <v>110</v>
      </c>
      <c r="AD113" s="128" t="s">
        <v>107</v>
      </c>
      <c r="AE113" s="131">
        <v>1</v>
      </c>
      <c r="AF113" s="131">
        <v>1</v>
      </c>
      <c r="AG113" s="131">
        <v>1</v>
      </c>
      <c r="AH113" s="131">
        <v>1</v>
      </c>
      <c r="AI113" s="131">
        <v>1</v>
      </c>
      <c r="AJ113" s="131">
        <v>1</v>
      </c>
      <c r="AK113" s="131">
        <v>1</v>
      </c>
      <c r="AL113" s="83">
        <v>2028</v>
      </c>
      <c r="AM113" s="49"/>
      <c r="AN113" s="49"/>
      <c r="AO113" s="49"/>
    </row>
    <row r="114" spans="1:41" s="55" customFormat="1" ht="33" customHeight="1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3</v>
      </c>
      <c r="N114" s="51" t="s">
        <v>115</v>
      </c>
      <c r="O114" s="51">
        <v>4</v>
      </c>
      <c r="P114" s="51">
        <v>6</v>
      </c>
      <c r="Q114" s="51">
        <v>7</v>
      </c>
      <c r="R114" s="51">
        <v>0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4</v>
      </c>
      <c r="Z114" s="54">
        <v>0</v>
      </c>
      <c r="AA114" s="54">
        <v>0</v>
      </c>
      <c r="AB114" s="81">
        <v>0</v>
      </c>
      <c r="AC114" s="108" t="s">
        <v>208</v>
      </c>
      <c r="AD114" s="128" t="s">
        <v>81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f>AE114</f>
        <v>0</v>
      </c>
      <c r="AL114" s="83">
        <v>2028</v>
      </c>
      <c r="AM114" s="49"/>
      <c r="AN114" s="49"/>
      <c r="AO114" s="49"/>
    </row>
    <row r="115" spans="1:41" s="55" customFormat="1" ht="15.75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3</v>
      </c>
      <c r="N115" s="51" t="s">
        <v>115</v>
      </c>
      <c r="O115" s="51">
        <v>4</v>
      </c>
      <c r="P115" s="51">
        <v>6</v>
      </c>
      <c r="Q115" s="51">
        <v>7</v>
      </c>
      <c r="R115" s="51">
        <v>0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4</v>
      </c>
      <c r="Z115" s="54">
        <v>0</v>
      </c>
      <c r="AA115" s="54">
        <v>0</v>
      </c>
      <c r="AB115" s="81">
        <v>1</v>
      </c>
      <c r="AC115" s="89" t="s">
        <v>116</v>
      </c>
      <c r="AD115" s="128" t="s">
        <v>83</v>
      </c>
      <c r="AE115" s="131">
        <v>0</v>
      </c>
      <c r="AF115" s="131">
        <v>0</v>
      </c>
      <c r="AG115" s="131">
        <v>0</v>
      </c>
      <c r="AH115" s="131">
        <v>0</v>
      </c>
      <c r="AI115" s="131">
        <v>0</v>
      </c>
      <c r="AJ115" s="131">
        <v>0</v>
      </c>
      <c r="AK115" s="131">
        <f>AE115</f>
        <v>0</v>
      </c>
      <c r="AL115" s="83">
        <v>2028</v>
      </c>
      <c r="AM115" s="49"/>
      <c r="AN115" s="49"/>
      <c r="AO115" s="49"/>
    </row>
    <row r="116" spans="1:41" s="55" customFormat="1" ht="47.25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>
        <v>0</v>
      </c>
      <c r="M116" s="51">
        <v>3</v>
      </c>
      <c r="N116" s="51" t="s">
        <v>115</v>
      </c>
      <c r="O116" s="51">
        <v>4</v>
      </c>
      <c r="P116" s="51">
        <v>6</v>
      </c>
      <c r="Q116" s="51">
        <v>7</v>
      </c>
      <c r="R116" s="51">
        <v>0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5</v>
      </c>
      <c r="Z116" s="54">
        <v>0</v>
      </c>
      <c r="AA116" s="54">
        <v>0</v>
      </c>
      <c r="AB116" s="81">
        <v>0</v>
      </c>
      <c r="AC116" s="85" t="s">
        <v>261</v>
      </c>
      <c r="AD116" s="128" t="s">
        <v>81</v>
      </c>
      <c r="AE116" s="120">
        <v>100000</v>
      </c>
      <c r="AF116" s="80">
        <v>81700</v>
      </c>
      <c r="AG116" s="80">
        <v>48200</v>
      </c>
      <c r="AH116" s="80">
        <v>48200</v>
      </c>
      <c r="AI116" s="80">
        <v>48200</v>
      </c>
      <c r="AJ116" s="80">
        <v>48200</v>
      </c>
      <c r="AK116" s="80">
        <f>AJ116+AI116+AH116+AG116+AF116+AE116</f>
        <v>374500</v>
      </c>
      <c r="AL116" s="83">
        <v>2028</v>
      </c>
      <c r="AM116" s="49"/>
      <c r="AN116" s="49"/>
      <c r="AO116" s="49"/>
    </row>
    <row r="117" spans="1:41" s="55" customFormat="1" ht="31.5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 t="s">
        <v>115</v>
      </c>
      <c r="O117" s="51">
        <v>4</v>
      </c>
      <c r="P117" s="51">
        <v>6</v>
      </c>
      <c r="Q117" s="51">
        <v>7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5</v>
      </c>
      <c r="Z117" s="54">
        <v>0</v>
      </c>
      <c r="AA117" s="54">
        <v>0</v>
      </c>
      <c r="AB117" s="81">
        <v>1</v>
      </c>
      <c r="AC117" s="118" t="s">
        <v>229</v>
      </c>
      <c r="AD117" s="128" t="s">
        <v>87</v>
      </c>
      <c r="AE117" s="131">
        <v>90</v>
      </c>
      <c r="AF117" s="131">
        <v>90</v>
      </c>
      <c r="AG117" s="131">
        <v>90</v>
      </c>
      <c r="AH117" s="131">
        <v>90</v>
      </c>
      <c r="AI117" s="131">
        <v>90</v>
      </c>
      <c r="AJ117" s="131">
        <v>90</v>
      </c>
      <c r="AK117" s="131">
        <v>90</v>
      </c>
      <c r="AL117" s="83">
        <v>2028</v>
      </c>
      <c r="AM117" s="49"/>
      <c r="AN117" s="49"/>
      <c r="AO117" s="49"/>
    </row>
    <row r="118" spans="1:41" s="55" customFormat="1" ht="47.25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 t="s">
        <v>187</v>
      </c>
      <c r="M118" s="51">
        <v>1</v>
      </c>
      <c r="N118" s="51">
        <v>5</v>
      </c>
      <c r="O118" s="51">
        <v>5</v>
      </c>
      <c r="P118" s="51">
        <v>1</v>
      </c>
      <c r="Q118" s="51">
        <v>9</v>
      </c>
      <c r="R118" s="51">
        <v>8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6</v>
      </c>
      <c r="Z118" s="54">
        <v>0</v>
      </c>
      <c r="AA118" s="54">
        <v>0</v>
      </c>
      <c r="AB118" s="81">
        <v>0</v>
      </c>
      <c r="AC118" s="132" t="s">
        <v>209</v>
      </c>
      <c r="AD118" s="128" t="s">
        <v>81</v>
      </c>
      <c r="AE118" s="80">
        <v>46000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46000</v>
      </c>
      <c r="AL118" s="83">
        <v>2028</v>
      </c>
      <c r="AM118" s="49"/>
      <c r="AN118" s="49"/>
      <c r="AO118" s="49"/>
    </row>
    <row r="119" spans="1:41" s="55" customFormat="1" ht="25.5" customHeight="1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 t="s">
        <v>187</v>
      </c>
      <c r="M119" s="51">
        <v>1</v>
      </c>
      <c r="N119" s="51">
        <v>5</v>
      </c>
      <c r="O119" s="51">
        <v>5</v>
      </c>
      <c r="P119" s="51">
        <v>1</v>
      </c>
      <c r="Q119" s="51">
        <v>9</v>
      </c>
      <c r="R119" s="51">
        <v>8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6</v>
      </c>
      <c r="Z119" s="54">
        <v>0</v>
      </c>
      <c r="AA119" s="54">
        <v>0</v>
      </c>
      <c r="AB119" s="81">
        <v>1</v>
      </c>
      <c r="AC119" s="130" t="s">
        <v>227</v>
      </c>
      <c r="AD119" s="128" t="s">
        <v>107</v>
      </c>
      <c r="AE119" s="131">
        <v>1</v>
      </c>
      <c r="AF119" s="131">
        <v>0</v>
      </c>
      <c r="AG119" s="131">
        <v>0</v>
      </c>
      <c r="AH119" s="131">
        <v>0</v>
      </c>
      <c r="AI119" s="131">
        <v>0</v>
      </c>
      <c r="AJ119" s="131">
        <v>0</v>
      </c>
      <c r="AK119" s="131">
        <v>0</v>
      </c>
      <c r="AL119" s="83">
        <v>2028</v>
      </c>
      <c r="AM119" s="49"/>
      <c r="AN119" s="49"/>
      <c r="AO119" s="49"/>
    </row>
    <row r="120" spans="1:41" s="55" customFormat="1" ht="66.75" customHeight="1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 t="s">
        <v>108</v>
      </c>
      <c r="O120" s="51">
        <v>0</v>
      </c>
      <c r="P120" s="51">
        <v>3</v>
      </c>
      <c r="Q120" s="51">
        <v>7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7</v>
      </c>
      <c r="Z120" s="54">
        <v>0</v>
      </c>
      <c r="AA120" s="54">
        <v>0</v>
      </c>
      <c r="AB120" s="81">
        <v>0</v>
      </c>
      <c r="AC120" s="109" t="s">
        <v>262</v>
      </c>
      <c r="AD120" s="128" t="s">
        <v>81</v>
      </c>
      <c r="AE120" s="80">
        <v>161900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f>AE120</f>
        <v>161900</v>
      </c>
      <c r="AL120" s="83">
        <v>2023</v>
      </c>
      <c r="AM120" s="49"/>
      <c r="AN120" s="49"/>
      <c r="AO120" s="49"/>
    </row>
    <row r="121" spans="1:41" s="55" customFormat="1" ht="41.25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108</v>
      </c>
      <c r="O121" s="51">
        <v>0</v>
      </c>
      <c r="P121" s="51">
        <v>3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7</v>
      </c>
      <c r="Z121" s="54">
        <v>0</v>
      </c>
      <c r="AA121" s="54">
        <v>0</v>
      </c>
      <c r="AB121" s="81">
        <v>1</v>
      </c>
      <c r="AC121" s="130" t="s">
        <v>248</v>
      </c>
      <c r="AD121" s="128" t="s">
        <v>107</v>
      </c>
      <c r="AE121" s="131">
        <v>1</v>
      </c>
      <c r="AF121" s="131">
        <v>1</v>
      </c>
      <c r="AG121" s="131">
        <v>1</v>
      </c>
      <c r="AH121" s="131">
        <v>1</v>
      </c>
      <c r="AI121" s="131">
        <v>1</v>
      </c>
      <c r="AJ121" s="131">
        <v>1</v>
      </c>
      <c r="AK121" s="131">
        <v>1</v>
      </c>
      <c r="AL121" s="129">
        <v>2023</v>
      </c>
      <c r="AM121" s="49"/>
      <c r="AN121" s="49"/>
      <c r="AO121" s="49"/>
    </row>
    <row r="122" spans="1:41" s="55" customFormat="1" ht="40.5" customHeight="1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7</v>
      </c>
      <c r="G122" s="52">
        <v>0</v>
      </c>
      <c r="H122" s="52">
        <v>3</v>
      </c>
      <c r="I122" s="52">
        <v>1</v>
      </c>
      <c r="J122" s="51">
        <v>4</v>
      </c>
      <c r="K122" s="51">
        <v>3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v>1</v>
      </c>
      <c r="T122" s="53">
        <v>4</v>
      </c>
      <c r="U122" s="54">
        <v>3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81">
        <v>0</v>
      </c>
      <c r="AC122" s="119" t="s">
        <v>98</v>
      </c>
      <c r="AD122" s="128" t="s">
        <v>88</v>
      </c>
      <c r="AE122" s="94">
        <f aca="true" t="shared" si="6" ref="AE122:AJ122">AE123+AE137+AE143+AE149</f>
        <v>7949429</v>
      </c>
      <c r="AF122" s="94">
        <f t="shared" si="6"/>
        <v>8213141</v>
      </c>
      <c r="AG122" s="94">
        <f t="shared" si="6"/>
        <v>8213141</v>
      </c>
      <c r="AH122" s="94">
        <f t="shared" si="6"/>
        <v>8213141</v>
      </c>
      <c r="AI122" s="94">
        <f t="shared" si="6"/>
        <v>8213141</v>
      </c>
      <c r="AJ122" s="94">
        <f t="shared" si="6"/>
        <v>8213141</v>
      </c>
      <c r="AK122" s="94">
        <f>AJ122+AI122+AH122+AG122+AF122+AE122</f>
        <v>49015134</v>
      </c>
      <c r="AL122" s="83">
        <v>2028</v>
      </c>
      <c r="AM122" s="49"/>
      <c r="AN122" s="49"/>
      <c r="AO122" s="49"/>
    </row>
    <row r="123" spans="1:41" s="55" customFormat="1" ht="21.7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7</v>
      </c>
      <c r="G123" s="52">
        <v>0</v>
      </c>
      <c r="H123" s="52">
        <v>3</v>
      </c>
      <c r="I123" s="52">
        <v>1</v>
      </c>
      <c r="J123" s="51">
        <v>4</v>
      </c>
      <c r="K123" s="51">
        <v>3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3</v>
      </c>
      <c r="V123" s="54">
        <v>0</v>
      </c>
      <c r="W123" s="54">
        <v>1</v>
      </c>
      <c r="X123" s="54">
        <v>0</v>
      </c>
      <c r="Y123" s="54">
        <v>0</v>
      </c>
      <c r="Z123" s="54">
        <v>0</v>
      </c>
      <c r="AA123" s="54">
        <v>0</v>
      </c>
      <c r="AB123" s="81">
        <v>0</v>
      </c>
      <c r="AC123" s="85" t="s">
        <v>100</v>
      </c>
      <c r="AD123" s="128" t="s">
        <v>88</v>
      </c>
      <c r="AE123" s="94">
        <f>AE126+AE135</f>
        <v>6235429</v>
      </c>
      <c r="AF123" s="94">
        <f aca="true" t="shared" si="7" ref="AF123:AK123">AF126+AF135</f>
        <v>6519441</v>
      </c>
      <c r="AG123" s="94">
        <f t="shared" si="7"/>
        <v>6519441</v>
      </c>
      <c r="AH123" s="94">
        <f t="shared" si="7"/>
        <v>6519441</v>
      </c>
      <c r="AI123" s="94">
        <f t="shared" si="7"/>
        <v>6519441</v>
      </c>
      <c r="AJ123" s="94">
        <f t="shared" si="7"/>
        <v>6519441</v>
      </c>
      <c r="AK123" s="94">
        <f t="shared" si="7"/>
        <v>38832634</v>
      </c>
      <c r="AL123" s="83">
        <v>2028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1</v>
      </c>
      <c r="X124" s="54">
        <v>0</v>
      </c>
      <c r="Y124" s="54">
        <v>0</v>
      </c>
      <c r="Z124" s="54">
        <v>0</v>
      </c>
      <c r="AA124" s="54">
        <v>0</v>
      </c>
      <c r="AB124" s="81">
        <v>1</v>
      </c>
      <c r="AC124" s="130" t="s">
        <v>164</v>
      </c>
      <c r="AD124" s="128" t="s">
        <v>86</v>
      </c>
      <c r="AE124" s="67">
        <v>14.7</v>
      </c>
      <c r="AF124" s="67">
        <v>14.7</v>
      </c>
      <c r="AG124" s="67">
        <v>14.7</v>
      </c>
      <c r="AH124" s="67">
        <v>14.7</v>
      </c>
      <c r="AI124" s="67">
        <v>14.7</v>
      </c>
      <c r="AJ124" s="67">
        <v>14.7</v>
      </c>
      <c r="AK124" s="67">
        <v>14.7</v>
      </c>
      <c r="AL124" s="83">
        <v>2028</v>
      </c>
      <c r="AM124" s="49"/>
      <c r="AN124" s="49"/>
      <c r="AO124" s="49"/>
    </row>
    <row r="125" spans="1:41" s="55" customFormat="1" ht="31.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81">
        <v>2</v>
      </c>
      <c r="AC125" s="130" t="s">
        <v>165</v>
      </c>
      <c r="AD125" s="128" t="s">
        <v>86</v>
      </c>
      <c r="AE125" s="67">
        <v>90</v>
      </c>
      <c r="AF125" s="67">
        <v>90</v>
      </c>
      <c r="AG125" s="67">
        <v>90</v>
      </c>
      <c r="AH125" s="67">
        <v>90</v>
      </c>
      <c r="AI125" s="67">
        <v>90</v>
      </c>
      <c r="AJ125" s="67">
        <v>90</v>
      </c>
      <c r="AK125" s="67">
        <v>90</v>
      </c>
      <c r="AL125" s="83">
        <v>2028</v>
      </c>
      <c r="AM125" s="49"/>
      <c r="AN125" s="49"/>
      <c r="AO125" s="49"/>
    </row>
    <row r="126" spans="1:41" s="55" customFormat="1" ht="30">
      <c r="A126" s="50"/>
      <c r="B126" s="53">
        <v>8</v>
      </c>
      <c r="C126" s="53">
        <v>0</v>
      </c>
      <c r="D126" s="53">
        <v>4</v>
      </c>
      <c r="E126" s="51">
        <v>0</v>
      </c>
      <c r="F126" s="51">
        <v>7</v>
      </c>
      <c r="G126" s="51">
        <v>0</v>
      </c>
      <c r="H126" s="51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2</v>
      </c>
      <c r="O126" s="51">
        <v>0</v>
      </c>
      <c r="P126" s="51">
        <v>1</v>
      </c>
      <c r="Q126" s="51">
        <v>1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1</v>
      </c>
      <c r="Y126" s="54">
        <v>1</v>
      </c>
      <c r="Z126" s="54">
        <v>0</v>
      </c>
      <c r="AA126" s="54">
        <v>0</v>
      </c>
      <c r="AB126" s="81">
        <v>0</v>
      </c>
      <c r="AC126" s="89" t="s">
        <v>166</v>
      </c>
      <c r="AD126" s="128" t="s">
        <v>88</v>
      </c>
      <c r="AE126" s="94">
        <v>6200869</v>
      </c>
      <c r="AF126" s="94">
        <v>6484881</v>
      </c>
      <c r="AG126" s="94">
        <v>6484881</v>
      </c>
      <c r="AH126" s="94">
        <v>6484881</v>
      </c>
      <c r="AI126" s="94">
        <v>6484881</v>
      </c>
      <c r="AJ126" s="94">
        <v>6484881</v>
      </c>
      <c r="AK126" s="94">
        <f>AJ126+AI126+AH126+AG126+AF126+AE126</f>
        <v>38625274</v>
      </c>
      <c r="AL126" s="83">
        <v>2028</v>
      </c>
      <c r="AM126" s="49"/>
      <c r="AN126" s="49"/>
      <c r="AO126" s="49"/>
    </row>
    <row r="127" spans="1:41" s="55" customFormat="1" ht="15.75">
      <c r="A127" s="50"/>
      <c r="B127" s="53">
        <v>8</v>
      </c>
      <c r="C127" s="53">
        <v>0</v>
      </c>
      <c r="D127" s="53">
        <v>4</v>
      </c>
      <c r="E127" s="51">
        <v>0</v>
      </c>
      <c r="F127" s="51">
        <v>7</v>
      </c>
      <c r="G127" s="51">
        <v>0</v>
      </c>
      <c r="H127" s="51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2</v>
      </c>
      <c r="O127" s="51">
        <v>0</v>
      </c>
      <c r="P127" s="51">
        <v>1</v>
      </c>
      <c r="Q127" s="51">
        <v>1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1</v>
      </c>
      <c r="Y127" s="54">
        <v>1</v>
      </c>
      <c r="Z127" s="54">
        <v>0</v>
      </c>
      <c r="AA127" s="54">
        <v>0</v>
      </c>
      <c r="AB127" s="81">
        <v>1</v>
      </c>
      <c r="AC127" s="89" t="s">
        <v>167</v>
      </c>
      <c r="AD127" s="128" t="s">
        <v>107</v>
      </c>
      <c r="AE127" s="131">
        <v>1</v>
      </c>
      <c r="AF127" s="131">
        <v>1</v>
      </c>
      <c r="AG127" s="131">
        <v>1</v>
      </c>
      <c r="AH127" s="131">
        <v>1</v>
      </c>
      <c r="AI127" s="131">
        <v>1</v>
      </c>
      <c r="AJ127" s="131">
        <v>1</v>
      </c>
      <c r="AK127" s="131">
        <v>1</v>
      </c>
      <c r="AL127" s="83">
        <v>2028</v>
      </c>
      <c r="AM127" s="49"/>
      <c r="AN127" s="49"/>
      <c r="AO127" s="49"/>
    </row>
    <row r="128" spans="1:41" s="55" customFormat="1" ht="15.75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7</v>
      </c>
      <c r="G128" s="52">
        <v>0</v>
      </c>
      <c r="H128" s="52">
        <v>3</v>
      </c>
      <c r="I128" s="52">
        <v>1</v>
      </c>
      <c r="J128" s="51">
        <v>4</v>
      </c>
      <c r="K128" s="51">
        <v>3</v>
      </c>
      <c r="L128" s="51">
        <v>0</v>
      </c>
      <c r="M128" s="51">
        <v>1</v>
      </c>
      <c r="N128" s="51">
        <v>2</v>
      </c>
      <c r="O128" s="51">
        <v>0</v>
      </c>
      <c r="P128" s="51">
        <v>1</v>
      </c>
      <c r="Q128" s="51">
        <v>1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1</v>
      </c>
      <c r="Y128" s="54">
        <v>1</v>
      </c>
      <c r="Z128" s="54">
        <v>0</v>
      </c>
      <c r="AA128" s="54">
        <v>0</v>
      </c>
      <c r="AB128" s="81">
        <v>2</v>
      </c>
      <c r="AC128" s="90" t="s">
        <v>168</v>
      </c>
      <c r="AD128" s="128" t="s">
        <v>87</v>
      </c>
      <c r="AE128" s="72">
        <v>100</v>
      </c>
      <c r="AF128" s="72">
        <v>100</v>
      </c>
      <c r="AG128" s="72">
        <v>100</v>
      </c>
      <c r="AH128" s="72">
        <v>100</v>
      </c>
      <c r="AI128" s="72">
        <v>100</v>
      </c>
      <c r="AJ128" s="72">
        <v>100</v>
      </c>
      <c r="AK128" s="72">
        <v>100</v>
      </c>
      <c r="AL128" s="83">
        <v>2028</v>
      </c>
      <c r="AM128" s="49"/>
      <c r="AN128" s="49"/>
      <c r="AO128" s="49"/>
    </row>
    <row r="129" spans="1:41" s="55" customFormat="1" ht="15.75">
      <c r="A129" s="50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73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81">
        <v>3</v>
      </c>
      <c r="AC129" s="90" t="s">
        <v>169</v>
      </c>
      <c r="AD129" s="128" t="s">
        <v>87</v>
      </c>
      <c r="AE129" s="67">
        <v>2</v>
      </c>
      <c r="AF129" s="67">
        <v>2</v>
      </c>
      <c r="AG129" s="67">
        <v>2</v>
      </c>
      <c r="AH129" s="67">
        <v>2</v>
      </c>
      <c r="AI129" s="67">
        <v>2</v>
      </c>
      <c r="AJ129" s="67">
        <v>2</v>
      </c>
      <c r="AK129" s="67">
        <f>AJ129+AF129+AE129</f>
        <v>6</v>
      </c>
      <c r="AL129" s="83">
        <v>2028</v>
      </c>
      <c r="AM129" s="49">
        <f>SUM(AE109:AJ109)</f>
        <v>1</v>
      </c>
      <c r="AN129" s="49"/>
      <c r="AO129" s="49"/>
    </row>
    <row r="130" spans="1:41" s="55" customFormat="1" ht="30">
      <c r="A130" s="50"/>
      <c r="B130" s="53">
        <v>8</v>
      </c>
      <c r="C130" s="53">
        <v>0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75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2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2</v>
      </c>
      <c r="Z130" s="54">
        <v>0</v>
      </c>
      <c r="AA130" s="54">
        <v>0</v>
      </c>
      <c r="AB130" s="81">
        <v>0</v>
      </c>
      <c r="AC130" s="90" t="s">
        <v>170</v>
      </c>
      <c r="AD130" s="128" t="s">
        <v>107</v>
      </c>
      <c r="AE130" s="67">
        <v>1</v>
      </c>
      <c r="AF130" s="67">
        <v>1</v>
      </c>
      <c r="AG130" s="67">
        <v>1</v>
      </c>
      <c r="AH130" s="67">
        <v>1</v>
      </c>
      <c r="AI130" s="67">
        <v>1</v>
      </c>
      <c r="AJ130" s="67">
        <v>1</v>
      </c>
      <c r="AK130" s="67">
        <v>1</v>
      </c>
      <c r="AL130" s="129" t="s">
        <v>247</v>
      </c>
      <c r="AM130" s="49"/>
      <c r="AN130" s="49"/>
      <c r="AO130" s="49"/>
    </row>
    <row r="131" spans="1:41" s="55" customFormat="1" ht="30">
      <c r="A131" s="50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75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2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2</v>
      </c>
      <c r="Z131" s="54">
        <v>0</v>
      </c>
      <c r="AA131" s="54">
        <v>0</v>
      </c>
      <c r="AB131" s="81">
        <v>1</v>
      </c>
      <c r="AC131" s="90" t="s">
        <v>171</v>
      </c>
      <c r="AD131" s="128" t="s">
        <v>87</v>
      </c>
      <c r="AE131" s="67">
        <v>1</v>
      </c>
      <c r="AF131" s="67">
        <v>1</v>
      </c>
      <c r="AG131" s="67">
        <v>1</v>
      </c>
      <c r="AH131" s="67">
        <v>1</v>
      </c>
      <c r="AI131" s="67">
        <v>1</v>
      </c>
      <c r="AJ131" s="67">
        <v>1</v>
      </c>
      <c r="AK131" s="67">
        <v>3</v>
      </c>
      <c r="AL131" s="83">
        <v>2028</v>
      </c>
      <c r="AM131" s="49"/>
      <c r="AN131" s="49"/>
      <c r="AO131" s="49"/>
    </row>
    <row r="132" spans="1:41" s="55" customFormat="1" ht="63">
      <c r="A132" s="50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7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3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3</v>
      </c>
      <c r="Z132" s="54">
        <v>0</v>
      </c>
      <c r="AA132" s="54">
        <v>0</v>
      </c>
      <c r="AB132" s="81">
        <v>0</v>
      </c>
      <c r="AC132" s="130" t="s">
        <v>172</v>
      </c>
      <c r="AD132" s="128" t="s">
        <v>107</v>
      </c>
      <c r="AE132" s="81">
        <v>1</v>
      </c>
      <c r="AF132" s="81">
        <v>1</v>
      </c>
      <c r="AG132" s="81">
        <v>1</v>
      </c>
      <c r="AH132" s="81">
        <v>1</v>
      </c>
      <c r="AI132" s="81">
        <v>1</v>
      </c>
      <c r="AJ132" s="81">
        <v>1</v>
      </c>
      <c r="AK132" s="81">
        <v>1</v>
      </c>
      <c r="AL132" s="129" t="s">
        <v>247</v>
      </c>
      <c r="AM132" s="49"/>
      <c r="AN132" s="49"/>
      <c r="AO132" s="49"/>
    </row>
    <row r="133" spans="1:41" s="55" customFormat="1" ht="15.75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7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4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4</v>
      </c>
      <c r="Z133" s="54">
        <v>0</v>
      </c>
      <c r="AA133" s="54">
        <v>0</v>
      </c>
      <c r="AB133" s="81">
        <v>0</v>
      </c>
      <c r="AC133" s="130" t="s">
        <v>173</v>
      </c>
      <c r="AD133" s="128" t="s">
        <v>81</v>
      </c>
      <c r="AE133" s="98">
        <v>0</v>
      </c>
      <c r="AF133" s="98">
        <v>0</v>
      </c>
      <c r="AG133" s="98">
        <v>0</v>
      </c>
      <c r="AH133" s="98">
        <v>0</v>
      </c>
      <c r="AI133" s="98">
        <v>0</v>
      </c>
      <c r="AJ133" s="98">
        <v>0</v>
      </c>
      <c r="AK133" s="98">
        <f>AE133</f>
        <v>0</v>
      </c>
      <c r="AL133" s="83">
        <v>2028</v>
      </c>
      <c r="AM133" s="49"/>
      <c r="AN133" s="49"/>
      <c r="AO133" s="49"/>
    </row>
    <row r="134" spans="1:41" s="55" customFormat="1" ht="31.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7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4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4</v>
      </c>
      <c r="Z134" s="54">
        <v>0</v>
      </c>
      <c r="AA134" s="54">
        <v>0</v>
      </c>
      <c r="AB134" s="81">
        <v>1</v>
      </c>
      <c r="AC134" s="130" t="s">
        <v>113</v>
      </c>
      <c r="AD134" s="93" t="s">
        <v>86</v>
      </c>
      <c r="AE134" s="92">
        <v>0</v>
      </c>
      <c r="AF134" s="92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f>AE134</f>
        <v>0</v>
      </c>
      <c r="AL134" s="83">
        <v>2028</v>
      </c>
      <c r="AM134" s="49"/>
      <c r="AN134" s="49"/>
      <c r="AO134" s="49"/>
    </row>
    <row r="135" spans="1:41" s="55" customFormat="1" ht="31.5">
      <c r="A135" s="50"/>
      <c r="B135" s="53">
        <v>8</v>
      </c>
      <c r="C135" s="53">
        <v>0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75">
        <v>3</v>
      </c>
      <c r="L135" s="51">
        <v>0</v>
      </c>
      <c r="M135" s="51">
        <v>1</v>
      </c>
      <c r="N135" s="51" t="s">
        <v>108</v>
      </c>
      <c r="O135" s="51">
        <v>0</v>
      </c>
      <c r="P135" s="51">
        <v>6</v>
      </c>
      <c r="Q135" s="51">
        <v>9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5</v>
      </c>
      <c r="Z135" s="54">
        <v>0</v>
      </c>
      <c r="AA135" s="54">
        <v>0</v>
      </c>
      <c r="AB135" s="81">
        <v>0</v>
      </c>
      <c r="AC135" s="109" t="s">
        <v>263</v>
      </c>
      <c r="AD135" s="121" t="s">
        <v>81</v>
      </c>
      <c r="AE135" s="94">
        <v>34560</v>
      </c>
      <c r="AF135" s="94">
        <v>34560</v>
      </c>
      <c r="AG135" s="94">
        <v>34560</v>
      </c>
      <c r="AH135" s="94">
        <v>34560</v>
      </c>
      <c r="AI135" s="94">
        <v>34560</v>
      </c>
      <c r="AJ135" s="94">
        <v>34560</v>
      </c>
      <c r="AK135" s="94">
        <f>AE135+AF135+AG135+AH135+AI135+AJ135</f>
        <v>207360</v>
      </c>
      <c r="AL135" s="83">
        <v>2028</v>
      </c>
      <c r="AM135" s="49"/>
      <c r="AN135" s="49"/>
      <c r="AO135" s="49"/>
    </row>
    <row r="136" spans="1:41" s="55" customFormat="1" ht="34.5" customHeight="1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5">
        <v>3</v>
      </c>
      <c r="L136" s="51">
        <v>0</v>
      </c>
      <c r="M136" s="51">
        <v>1</v>
      </c>
      <c r="N136" s="51" t="s">
        <v>108</v>
      </c>
      <c r="O136" s="51">
        <v>0</v>
      </c>
      <c r="P136" s="51">
        <v>6</v>
      </c>
      <c r="Q136" s="51">
        <v>9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5</v>
      </c>
      <c r="Z136" s="54">
        <v>0</v>
      </c>
      <c r="AA136" s="54">
        <v>0</v>
      </c>
      <c r="AB136" s="81">
        <v>1</v>
      </c>
      <c r="AC136" s="130" t="s">
        <v>222</v>
      </c>
      <c r="AD136" s="121" t="s">
        <v>86</v>
      </c>
      <c r="AE136" s="92">
        <v>100</v>
      </c>
      <c r="AF136" s="92">
        <v>100</v>
      </c>
      <c r="AG136" s="92">
        <v>100</v>
      </c>
      <c r="AH136" s="92">
        <v>100</v>
      </c>
      <c r="AI136" s="92">
        <v>100</v>
      </c>
      <c r="AJ136" s="92">
        <v>100</v>
      </c>
      <c r="AK136" s="92">
        <v>100</v>
      </c>
      <c r="AL136" s="83">
        <v>2028</v>
      </c>
      <c r="AM136" s="49"/>
      <c r="AN136" s="49"/>
      <c r="AO136" s="49"/>
    </row>
    <row r="137" spans="1:41" s="55" customFormat="1" ht="36" customHeight="1">
      <c r="A137" s="62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51">
        <v>3</v>
      </c>
      <c r="L137" s="51">
        <v>0</v>
      </c>
      <c r="M137" s="51">
        <v>2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2</v>
      </c>
      <c r="X137" s="54">
        <v>0</v>
      </c>
      <c r="Y137" s="54">
        <v>0</v>
      </c>
      <c r="Z137" s="54">
        <v>0</v>
      </c>
      <c r="AA137" s="54">
        <v>0</v>
      </c>
      <c r="AB137" s="81">
        <v>0</v>
      </c>
      <c r="AC137" s="85" t="s">
        <v>218</v>
      </c>
      <c r="AD137" s="128" t="s">
        <v>88</v>
      </c>
      <c r="AE137" s="94">
        <f>AE139+AE141</f>
        <v>0</v>
      </c>
      <c r="AF137" s="94">
        <f>AF139</f>
        <v>0</v>
      </c>
      <c r="AG137" s="94">
        <f>AG139</f>
        <v>0</v>
      </c>
      <c r="AH137" s="94">
        <f>AH139</f>
        <v>0</v>
      </c>
      <c r="AI137" s="94">
        <f>AI139</f>
        <v>0</v>
      </c>
      <c r="AJ137" s="94">
        <f>AJ139</f>
        <v>0</v>
      </c>
      <c r="AK137" s="94">
        <f>AE137</f>
        <v>0</v>
      </c>
      <c r="AL137" s="83">
        <v>2028</v>
      </c>
      <c r="AM137" s="49"/>
      <c r="AN137" s="49"/>
      <c r="AO137" s="49"/>
    </row>
    <row r="138" spans="1:41" s="55" customFormat="1" ht="31.5">
      <c r="A138" s="62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51">
        <v>3</v>
      </c>
      <c r="L138" s="51">
        <v>0</v>
      </c>
      <c r="M138" s="51">
        <v>2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2</v>
      </c>
      <c r="X138" s="54">
        <v>0</v>
      </c>
      <c r="Y138" s="54">
        <v>0</v>
      </c>
      <c r="Z138" s="54">
        <v>0</v>
      </c>
      <c r="AA138" s="54">
        <v>0</v>
      </c>
      <c r="AB138" s="81">
        <v>1</v>
      </c>
      <c r="AC138" s="130" t="s">
        <v>174</v>
      </c>
      <c r="AD138" s="128" t="s">
        <v>86</v>
      </c>
      <c r="AE138" s="67">
        <v>100</v>
      </c>
      <c r="AF138" s="67">
        <v>100</v>
      </c>
      <c r="AG138" s="67">
        <v>100</v>
      </c>
      <c r="AH138" s="67">
        <v>100</v>
      </c>
      <c r="AI138" s="67">
        <v>100</v>
      </c>
      <c r="AJ138" s="67">
        <v>100</v>
      </c>
      <c r="AK138" s="67">
        <v>100</v>
      </c>
      <c r="AL138" s="83">
        <v>2028</v>
      </c>
      <c r="AM138" s="49"/>
      <c r="AN138" s="49"/>
      <c r="AO138" s="49"/>
    </row>
    <row r="139" spans="1:41" s="55" customFormat="1" ht="57" customHeight="1">
      <c r="A139" s="62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2</v>
      </c>
      <c r="O139" s="51">
        <v>0</v>
      </c>
      <c r="P139" s="51">
        <v>2</v>
      </c>
      <c r="Q139" s="51">
        <v>1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2</v>
      </c>
      <c r="Y139" s="54">
        <v>1</v>
      </c>
      <c r="Z139" s="54">
        <v>0</v>
      </c>
      <c r="AA139" s="54">
        <v>0</v>
      </c>
      <c r="AB139" s="81">
        <v>0</v>
      </c>
      <c r="AC139" s="109" t="s">
        <v>217</v>
      </c>
      <c r="AD139" s="128" t="s">
        <v>88</v>
      </c>
      <c r="AE139" s="94">
        <v>0</v>
      </c>
      <c r="AF139" s="94">
        <v>0</v>
      </c>
      <c r="AG139" s="94">
        <v>0</v>
      </c>
      <c r="AH139" s="94">
        <v>0</v>
      </c>
      <c r="AI139" s="94">
        <v>0</v>
      </c>
      <c r="AJ139" s="94">
        <v>0</v>
      </c>
      <c r="AK139" s="94">
        <f>AE139</f>
        <v>0</v>
      </c>
      <c r="AL139" s="83">
        <v>2028</v>
      </c>
      <c r="AM139" s="49"/>
      <c r="AN139" s="49"/>
      <c r="AO139" s="49"/>
    </row>
    <row r="140" spans="1:41" s="55" customFormat="1" ht="63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2</v>
      </c>
      <c r="O140" s="51">
        <v>0</v>
      </c>
      <c r="P140" s="51">
        <v>2</v>
      </c>
      <c r="Q140" s="51">
        <v>1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2</v>
      </c>
      <c r="Y140" s="54">
        <v>1</v>
      </c>
      <c r="Z140" s="54">
        <v>0</v>
      </c>
      <c r="AA140" s="54">
        <v>0</v>
      </c>
      <c r="AB140" s="81">
        <v>1</v>
      </c>
      <c r="AC140" s="130" t="s">
        <v>175</v>
      </c>
      <c r="AD140" s="128" t="s">
        <v>86</v>
      </c>
      <c r="AE140" s="97">
        <v>100</v>
      </c>
      <c r="AF140" s="97">
        <v>100</v>
      </c>
      <c r="AG140" s="97">
        <v>100</v>
      </c>
      <c r="AH140" s="97">
        <v>100</v>
      </c>
      <c r="AI140" s="97">
        <v>100</v>
      </c>
      <c r="AJ140" s="97">
        <v>100</v>
      </c>
      <c r="AK140" s="97">
        <v>100</v>
      </c>
      <c r="AL140" s="83">
        <v>2028</v>
      </c>
      <c r="AM140" s="49"/>
      <c r="AN140" s="49"/>
      <c r="AO140" s="49"/>
    </row>
    <row r="141" spans="1:41" s="74" customFormat="1" ht="18" customHeight="1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3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2</v>
      </c>
      <c r="Z141" s="54">
        <v>0</v>
      </c>
      <c r="AA141" s="54">
        <v>0</v>
      </c>
      <c r="AB141" s="81">
        <v>1</v>
      </c>
      <c r="AC141" s="109" t="s">
        <v>219</v>
      </c>
      <c r="AD141" s="128" t="s">
        <v>88</v>
      </c>
      <c r="AE141" s="94">
        <v>0</v>
      </c>
      <c r="AF141" s="94"/>
      <c r="AG141" s="94"/>
      <c r="AH141" s="94"/>
      <c r="AI141" s="94"/>
      <c r="AJ141" s="94"/>
      <c r="AK141" s="94"/>
      <c r="AL141" s="83">
        <v>2028</v>
      </c>
      <c r="AM141" s="50"/>
      <c r="AN141" s="50"/>
      <c r="AO141" s="50"/>
    </row>
    <row r="142" spans="1:41" s="74" customFormat="1" ht="34.5" customHeight="1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3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2</v>
      </c>
      <c r="Z142" s="54">
        <v>0</v>
      </c>
      <c r="AA142" s="54">
        <v>0</v>
      </c>
      <c r="AB142" s="81">
        <v>1</v>
      </c>
      <c r="AC142" s="130" t="s">
        <v>176</v>
      </c>
      <c r="AD142" s="128" t="s">
        <v>86</v>
      </c>
      <c r="AE142" s="67">
        <v>95</v>
      </c>
      <c r="AF142" s="67">
        <v>95</v>
      </c>
      <c r="AG142" s="67">
        <v>95</v>
      </c>
      <c r="AH142" s="67">
        <v>95</v>
      </c>
      <c r="AI142" s="67">
        <v>95</v>
      </c>
      <c r="AJ142" s="67">
        <v>95</v>
      </c>
      <c r="AK142" s="67">
        <v>95</v>
      </c>
      <c r="AL142" s="83">
        <v>2028</v>
      </c>
      <c r="AM142" s="50"/>
      <c r="AN142" s="50"/>
      <c r="AO142" s="50"/>
    </row>
    <row r="143" spans="1:41" s="74" customFormat="1" ht="31.5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3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3</v>
      </c>
      <c r="X143" s="54">
        <v>0</v>
      </c>
      <c r="Y143" s="54">
        <v>0</v>
      </c>
      <c r="Z143" s="54">
        <v>0</v>
      </c>
      <c r="AA143" s="54">
        <v>0</v>
      </c>
      <c r="AB143" s="81">
        <v>0</v>
      </c>
      <c r="AC143" s="99" t="s">
        <v>101</v>
      </c>
      <c r="AD143" s="78" t="s">
        <v>81</v>
      </c>
      <c r="AE143" s="100">
        <f aca="true" t="shared" si="8" ref="AE143:AJ143">AE147</f>
        <v>0</v>
      </c>
      <c r="AF143" s="100">
        <f t="shared" si="8"/>
        <v>0</v>
      </c>
      <c r="AG143" s="100">
        <f t="shared" si="8"/>
        <v>0</v>
      </c>
      <c r="AH143" s="100">
        <f t="shared" si="8"/>
        <v>0</v>
      </c>
      <c r="AI143" s="100">
        <f t="shared" si="8"/>
        <v>0</v>
      </c>
      <c r="AJ143" s="100">
        <f t="shared" si="8"/>
        <v>0</v>
      </c>
      <c r="AK143" s="100">
        <f>AJ143+AI143+AH143+AG143+AF143+AE143</f>
        <v>0</v>
      </c>
      <c r="AL143" s="83">
        <v>2028</v>
      </c>
      <c r="AM143" s="50"/>
      <c r="AN143" s="50"/>
      <c r="AO143" s="50"/>
    </row>
    <row r="144" spans="1:41" s="74" customFormat="1" ht="37.5" customHeight="1">
      <c r="A144" s="76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3</v>
      </c>
      <c r="X144" s="54">
        <v>3</v>
      </c>
      <c r="Y144" s="54">
        <v>1</v>
      </c>
      <c r="Z144" s="54">
        <v>0</v>
      </c>
      <c r="AA144" s="54">
        <v>0</v>
      </c>
      <c r="AB144" s="81">
        <v>0</v>
      </c>
      <c r="AC144" s="139" t="s">
        <v>243</v>
      </c>
      <c r="AD144" s="78" t="s">
        <v>81</v>
      </c>
      <c r="AE144" s="100"/>
      <c r="AF144" s="100">
        <v>0</v>
      </c>
      <c r="AG144" s="100">
        <v>0</v>
      </c>
      <c r="AH144" s="100">
        <v>0</v>
      </c>
      <c r="AI144" s="100">
        <v>0</v>
      </c>
      <c r="AJ144" s="100">
        <v>0</v>
      </c>
      <c r="AK144" s="100">
        <f>AE144</f>
        <v>0</v>
      </c>
      <c r="AL144" s="83">
        <v>2028</v>
      </c>
      <c r="AM144" s="50"/>
      <c r="AN144" s="50"/>
      <c r="AO144" s="50"/>
    </row>
    <row r="145" spans="1:41" s="77" customFormat="1" ht="21.75" customHeight="1">
      <c r="A145" s="76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3</v>
      </c>
      <c r="Y145" s="54">
        <v>1</v>
      </c>
      <c r="Z145" s="54">
        <v>0</v>
      </c>
      <c r="AA145" s="54">
        <v>0</v>
      </c>
      <c r="AB145" s="81">
        <v>1</v>
      </c>
      <c r="AC145" s="101" t="s">
        <v>177</v>
      </c>
      <c r="AD145" s="78" t="s">
        <v>99</v>
      </c>
      <c r="AE145" s="102">
        <v>0</v>
      </c>
      <c r="AF145" s="102">
        <v>0</v>
      </c>
      <c r="AG145" s="102">
        <v>0</v>
      </c>
      <c r="AH145" s="102">
        <v>0</v>
      </c>
      <c r="AI145" s="102">
        <v>0</v>
      </c>
      <c r="AJ145" s="102">
        <v>0</v>
      </c>
      <c r="AK145" s="102">
        <v>0</v>
      </c>
      <c r="AL145" s="83">
        <v>2028</v>
      </c>
      <c r="AM145" s="62"/>
      <c r="AN145" s="62"/>
      <c r="AO145" s="62"/>
    </row>
    <row r="146" spans="1:41" s="77" customFormat="1" ht="18" customHeight="1">
      <c r="A146" s="7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81">
        <v>2</v>
      </c>
      <c r="AC146" s="101" t="s">
        <v>178</v>
      </c>
      <c r="AD146" s="78" t="s">
        <v>86</v>
      </c>
      <c r="AE146" s="102">
        <v>100</v>
      </c>
      <c r="AF146" s="102">
        <v>100</v>
      </c>
      <c r="AG146" s="102">
        <v>100</v>
      </c>
      <c r="AH146" s="102">
        <v>100</v>
      </c>
      <c r="AI146" s="102">
        <v>100</v>
      </c>
      <c r="AJ146" s="102">
        <v>100</v>
      </c>
      <c r="AK146" s="102">
        <v>100</v>
      </c>
      <c r="AL146" s="83">
        <v>2028</v>
      </c>
      <c r="AM146" s="62"/>
      <c r="AN146" s="62"/>
      <c r="AO146" s="62"/>
    </row>
    <row r="147" spans="1:41" s="77" customFormat="1" ht="46.5" customHeight="1">
      <c r="A147" s="7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 t="s">
        <v>186</v>
      </c>
      <c r="M147" s="51">
        <v>1</v>
      </c>
      <c r="N147" s="51">
        <v>5</v>
      </c>
      <c r="O147" s="51">
        <v>5</v>
      </c>
      <c r="P147" s="51">
        <v>1</v>
      </c>
      <c r="Q147" s="51">
        <v>9</v>
      </c>
      <c r="R147" s="51">
        <v>5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2</v>
      </c>
      <c r="Z147" s="54">
        <v>0</v>
      </c>
      <c r="AA147" s="54">
        <v>0</v>
      </c>
      <c r="AB147" s="81">
        <v>0</v>
      </c>
      <c r="AC147" s="109" t="s">
        <v>220</v>
      </c>
      <c r="AD147" s="128" t="s">
        <v>88</v>
      </c>
      <c r="AE147" s="122">
        <v>0</v>
      </c>
      <c r="AF147" s="94">
        <v>0</v>
      </c>
      <c r="AG147" s="94">
        <v>0</v>
      </c>
      <c r="AH147" s="94">
        <v>0</v>
      </c>
      <c r="AI147" s="94">
        <v>0</v>
      </c>
      <c r="AJ147" s="94">
        <v>0</v>
      </c>
      <c r="AK147" s="94">
        <f>AJ147+AI147+AH147+AG147+AF147+AE147</f>
        <v>0</v>
      </c>
      <c r="AL147" s="83">
        <v>2028</v>
      </c>
      <c r="AM147" s="62"/>
      <c r="AN147" s="62"/>
      <c r="AO147" s="62"/>
    </row>
    <row r="148" spans="1:41" s="77" customFormat="1" ht="49.5" customHeight="1">
      <c r="A148" s="7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 t="s">
        <v>186</v>
      </c>
      <c r="M148" s="51">
        <v>1</v>
      </c>
      <c r="N148" s="51">
        <v>5</v>
      </c>
      <c r="O148" s="51">
        <v>5</v>
      </c>
      <c r="P148" s="51">
        <v>1</v>
      </c>
      <c r="Q148" s="51">
        <v>9</v>
      </c>
      <c r="R148" s="51">
        <v>5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2</v>
      </c>
      <c r="Z148" s="54">
        <v>0</v>
      </c>
      <c r="AA148" s="54">
        <v>0</v>
      </c>
      <c r="AB148" s="81">
        <v>1</v>
      </c>
      <c r="AC148" s="130" t="s">
        <v>179</v>
      </c>
      <c r="AD148" s="128" t="s">
        <v>86</v>
      </c>
      <c r="AE148" s="67">
        <v>15</v>
      </c>
      <c r="AF148" s="67">
        <v>17.3</v>
      </c>
      <c r="AG148" s="67">
        <v>17.3</v>
      </c>
      <c r="AH148" s="67">
        <v>17.3</v>
      </c>
      <c r="AI148" s="67">
        <v>17.3</v>
      </c>
      <c r="AJ148" s="67">
        <v>17.3</v>
      </c>
      <c r="AK148" s="67">
        <v>19.7</v>
      </c>
      <c r="AL148" s="83">
        <v>2028</v>
      </c>
      <c r="AM148" s="62"/>
      <c r="AN148" s="62"/>
      <c r="AO148" s="62"/>
    </row>
    <row r="149" spans="1:41" s="77" customFormat="1" ht="16.5" customHeight="1">
      <c r="A149" s="76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4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4</v>
      </c>
      <c r="X149" s="54">
        <v>0</v>
      </c>
      <c r="Y149" s="54">
        <v>0</v>
      </c>
      <c r="Z149" s="54">
        <v>0</v>
      </c>
      <c r="AA149" s="54">
        <v>0</v>
      </c>
      <c r="AB149" s="81">
        <v>0</v>
      </c>
      <c r="AC149" s="99" t="s">
        <v>185</v>
      </c>
      <c r="AD149" s="78" t="s">
        <v>81</v>
      </c>
      <c r="AE149" s="140">
        <f>AE150+AE152</f>
        <v>1714000</v>
      </c>
      <c r="AF149" s="140">
        <f aca="true" t="shared" si="9" ref="AF149:AK149">AF150+AF152</f>
        <v>1693700</v>
      </c>
      <c r="AG149" s="140">
        <f t="shared" si="9"/>
        <v>1693700</v>
      </c>
      <c r="AH149" s="140">
        <f t="shared" si="9"/>
        <v>1693700</v>
      </c>
      <c r="AI149" s="140">
        <f t="shared" si="9"/>
        <v>1693700</v>
      </c>
      <c r="AJ149" s="140">
        <f t="shared" si="9"/>
        <v>1693700</v>
      </c>
      <c r="AK149" s="140">
        <f t="shared" si="9"/>
        <v>10182500</v>
      </c>
      <c r="AL149" s="83">
        <v>2028</v>
      </c>
      <c r="AM149" s="62"/>
      <c r="AN149" s="62"/>
      <c r="AO149" s="62"/>
    </row>
    <row r="150" spans="1:41" s="77" customFormat="1" ht="33" customHeight="1">
      <c r="A150" s="76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4</v>
      </c>
      <c r="N150" s="51">
        <v>1</v>
      </c>
      <c r="O150" s="51">
        <v>0</v>
      </c>
      <c r="P150" s="51">
        <v>6</v>
      </c>
      <c r="Q150" s="51">
        <v>9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4</v>
      </c>
      <c r="X150" s="54">
        <v>4</v>
      </c>
      <c r="Y150" s="54">
        <v>1</v>
      </c>
      <c r="Z150" s="54">
        <v>0</v>
      </c>
      <c r="AA150" s="54">
        <v>0</v>
      </c>
      <c r="AB150" s="81">
        <v>0</v>
      </c>
      <c r="AC150" s="87" t="s">
        <v>264</v>
      </c>
      <c r="AD150" s="78" t="s">
        <v>81</v>
      </c>
      <c r="AE150" s="140">
        <v>1694000</v>
      </c>
      <c r="AF150" s="140">
        <v>1693700</v>
      </c>
      <c r="AG150" s="140">
        <v>1693700</v>
      </c>
      <c r="AH150" s="140">
        <v>1693700</v>
      </c>
      <c r="AI150" s="140">
        <v>1693700</v>
      </c>
      <c r="AJ150" s="140">
        <v>1693700</v>
      </c>
      <c r="AK150" s="140">
        <f>AJ150+AI150+AH150+AG150+AF150+AE150</f>
        <v>10162500</v>
      </c>
      <c r="AL150" s="83">
        <v>2028</v>
      </c>
      <c r="AM150" s="62"/>
      <c r="AN150" s="62"/>
      <c r="AO150" s="62"/>
    </row>
    <row r="151" spans="1:41" s="55" customFormat="1" ht="31.5">
      <c r="A151" s="50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4</v>
      </c>
      <c r="N151" s="51">
        <v>1</v>
      </c>
      <c r="O151" s="51">
        <v>0</v>
      </c>
      <c r="P151" s="51">
        <v>6</v>
      </c>
      <c r="Q151" s="51">
        <v>9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4</v>
      </c>
      <c r="X151" s="54">
        <v>4</v>
      </c>
      <c r="Y151" s="54">
        <v>1</v>
      </c>
      <c r="Z151" s="54">
        <v>0</v>
      </c>
      <c r="AA151" s="54">
        <v>0</v>
      </c>
      <c r="AB151" s="81">
        <v>1</v>
      </c>
      <c r="AC151" s="87" t="s">
        <v>222</v>
      </c>
      <c r="AD151" s="78" t="s">
        <v>86</v>
      </c>
      <c r="AE151" s="141">
        <v>100</v>
      </c>
      <c r="AF151" s="141">
        <v>100</v>
      </c>
      <c r="AG151" s="141">
        <v>100</v>
      </c>
      <c r="AH151" s="141">
        <v>100</v>
      </c>
      <c r="AI151" s="141">
        <v>100</v>
      </c>
      <c r="AJ151" s="141">
        <v>100</v>
      </c>
      <c r="AK151" s="141">
        <v>100</v>
      </c>
      <c r="AL151" s="129" t="s">
        <v>247</v>
      </c>
      <c r="AM151" s="49"/>
      <c r="AN151" s="49"/>
      <c r="AO151" s="49"/>
    </row>
    <row r="152" spans="1:41" s="77" customFormat="1" ht="23.25" customHeight="1">
      <c r="A152" s="76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4</v>
      </c>
      <c r="N152" s="51">
        <v>1</v>
      </c>
      <c r="O152" s="51">
        <v>0</v>
      </c>
      <c r="P152" s="51">
        <v>6</v>
      </c>
      <c r="Q152" s="51">
        <v>9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4</v>
      </c>
      <c r="X152" s="54">
        <v>4</v>
      </c>
      <c r="Y152" s="54">
        <v>2</v>
      </c>
      <c r="Z152" s="54">
        <v>0</v>
      </c>
      <c r="AA152" s="54">
        <v>0</v>
      </c>
      <c r="AB152" s="81">
        <v>0</v>
      </c>
      <c r="AC152" s="87" t="s">
        <v>244</v>
      </c>
      <c r="AD152" s="78" t="s">
        <v>81</v>
      </c>
      <c r="AE152" s="140">
        <v>20000</v>
      </c>
      <c r="AF152" s="140">
        <v>0</v>
      </c>
      <c r="AG152" s="140">
        <v>0</v>
      </c>
      <c r="AH152" s="140">
        <v>0</v>
      </c>
      <c r="AI152" s="140">
        <v>0</v>
      </c>
      <c r="AJ152" s="140">
        <v>0</v>
      </c>
      <c r="AK152" s="140">
        <f>AJ152+AI152+AH152+AG152+AF152+AE152</f>
        <v>20000</v>
      </c>
      <c r="AL152" s="83">
        <v>2023</v>
      </c>
      <c r="AM152" s="62"/>
      <c r="AN152" s="62"/>
      <c r="AO152" s="62"/>
    </row>
    <row r="153" spans="1:41" s="55" customFormat="1" ht="31.5">
      <c r="A153" s="50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4</v>
      </c>
      <c r="N153" s="51">
        <v>1</v>
      </c>
      <c r="O153" s="51">
        <v>0</v>
      </c>
      <c r="P153" s="51">
        <v>6</v>
      </c>
      <c r="Q153" s="51">
        <v>9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4</v>
      </c>
      <c r="X153" s="54">
        <v>4</v>
      </c>
      <c r="Y153" s="54">
        <v>2</v>
      </c>
      <c r="Z153" s="54">
        <v>0</v>
      </c>
      <c r="AA153" s="54">
        <v>0</v>
      </c>
      <c r="AB153" s="81">
        <v>1</v>
      </c>
      <c r="AC153" s="87" t="s">
        <v>245</v>
      </c>
      <c r="AD153" s="128" t="s">
        <v>107</v>
      </c>
      <c r="AE153" s="67">
        <v>1</v>
      </c>
      <c r="AF153" s="67">
        <v>1</v>
      </c>
      <c r="AG153" s="67">
        <v>1</v>
      </c>
      <c r="AH153" s="67">
        <v>1</v>
      </c>
      <c r="AI153" s="67">
        <v>1</v>
      </c>
      <c r="AJ153" s="67">
        <v>1</v>
      </c>
      <c r="AK153" s="67">
        <v>1</v>
      </c>
      <c r="AL153" s="129">
        <v>2023</v>
      </c>
      <c r="AM153" s="49"/>
      <c r="AN153" s="49"/>
      <c r="AO153" s="49"/>
    </row>
    <row r="154" spans="1:41" s="68" customFormat="1" ht="36" customHeight="1">
      <c r="A154" s="50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4</v>
      </c>
      <c r="N154" s="51">
        <v>1</v>
      </c>
      <c r="O154" s="51">
        <v>1</v>
      </c>
      <c r="P154" s="51">
        <v>3</v>
      </c>
      <c r="Q154" s="51">
        <v>9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4</v>
      </c>
      <c r="X154" s="54">
        <v>4</v>
      </c>
      <c r="Y154" s="54">
        <v>3</v>
      </c>
      <c r="Z154" s="54">
        <v>0</v>
      </c>
      <c r="AA154" s="54">
        <v>0</v>
      </c>
      <c r="AB154" s="81">
        <v>0</v>
      </c>
      <c r="AC154" s="87" t="s">
        <v>254</v>
      </c>
      <c r="AD154" s="78" t="s">
        <v>88</v>
      </c>
      <c r="AE154" s="140">
        <v>0</v>
      </c>
      <c r="AF154" s="140">
        <v>0</v>
      </c>
      <c r="AG154" s="140">
        <v>0</v>
      </c>
      <c r="AH154" s="140">
        <v>0</v>
      </c>
      <c r="AI154" s="140">
        <v>0</v>
      </c>
      <c r="AJ154" s="140">
        <v>0</v>
      </c>
      <c r="AK154" s="140">
        <f>AE154</f>
        <v>0</v>
      </c>
      <c r="AL154" s="92">
        <v>2028</v>
      </c>
      <c r="AM154" s="49"/>
      <c r="AN154" s="49"/>
      <c r="AO154" s="49"/>
    </row>
    <row r="155" spans="1:41" s="68" customFormat="1" ht="15.75">
      <c r="A155" s="50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4</v>
      </c>
      <c r="N155" s="51">
        <v>1</v>
      </c>
      <c r="O155" s="51">
        <v>1</v>
      </c>
      <c r="P155" s="51">
        <v>3</v>
      </c>
      <c r="Q155" s="51">
        <v>9</v>
      </c>
      <c r="R155" s="51">
        <v>0</v>
      </c>
      <c r="S155" s="53">
        <v>1</v>
      </c>
      <c r="T155" s="53">
        <v>4</v>
      </c>
      <c r="U155" s="54">
        <v>3</v>
      </c>
      <c r="V155" s="54">
        <v>0</v>
      </c>
      <c r="W155" s="54">
        <v>4</v>
      </c>
      <c r="X155" s="54">
        <v>4</v>
      </c>
      <c r="Y155" s="54">
        <v>3</v>
      </c>
      <c r="Z155" s="54">
        <v>0</v>
      </c>
      <c r="AA155" s="54">
        <v>0</v>
      </c>
      <c r="AB155" s="81">
        <v>1</v>
      </c>
      <c r="AC155" s="87" t="s">
        <v>252</v>
      </c>
      <c r="AD155" s="78" t="s">
        <v>253</v>
      </c>
      <c r="AE155" s="141">
        <v>0</v>
      </c>
      <c r="AF155" s="141">
        <v>0</v>
      </c>
      <c r="AG155" s="141">
        <v>0</v>
      </c>
      <c r="AH155" s="141">
        <v>0</v>
      </c>
      <c r="AI155" s="141">
        <v>0</v>
      </c>
      <c r="AJ155" s="141">
        <v>0</v>
      </c>
      <c r="AK155" s="141">
        <v>2</v>
      </c>
      <c r="AL155" s="92">
        <v>2028</v>
      </c>
      <c r="AM155" s="49"/>
      <c r="AN155" s="49"/>
      <c r="AO155" s="49"/>
    </row>
    <row r="156" spans="1:41" s="55" customFormat="1" ht="19.5" customHeight="1">
      <c r="A156" s="50"/>
      <c r="B156" s="53">
        <v>8</v>
      </c>
      <c r="C156" s="53">
        <v>0</v>
      </c>
      <c r="D156" s="53">
        <v>4</v>
      </c>
      <c r="E156" s="51">
        <v>0</v>
      </c>
      <c r="F156" s="51">
        <v>8</v>
      </c>
      <c r="G156" s="51">
        <v>0</v>
      </c>
      <c r="H156" s="51">
        <v>4</v>
      </c>
      <c r="I156" s="52">
        <v>1</v>
      </c>
      <c r="J156" s="51">
        <v>4</v>
      </c>
      <c r="K156" s="51">
        <v>9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9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81">
        <v>0</v>
      </c>
      <c r="AC156" s="142" t="s">
        <v>48</v>
      </c>
      <c r="AD156" s="78" t="s">
        <v>88</v>
      </c>
      <c r="AE156" s="140">
        <f aca="true" t="shared" si="10" ref="AE156:AJ156">AE158</f>
        <v>2156128</v>
      </c>
      <c r="AF156" s="140">
        <f t="shared" si="10"/>
        <v>1866848</v>
      </c>
      <c r="AG156" s="140">
        <f t="shared" si="10"/>
        <v>1866848</v>
      </c>
      <c r="AH156" s="140">
        <f t="shared" si="10"/>
        <v>1866848</v>
      </c>
      <c r="AI156" s="140">
        <f t="shared" si="10"/>
        <v>1866848</v>
      </c>
      <c r="AJ156" s="140">
        <f t="shared" si="10"/>
        <v>1866848</v>
      </c>
      <c r="AK156" s="140">
        <f>AK157</f>
        <v>11490368</v>
      </c>
      <c r="AL156" s="83">
        <v>2028</v>
      </c>
      <c r="AM156" s="49"/>
      <c r="AN156" s="49"/>
      <c r="AO156" s="49"/>
    </row>
    <row r="157" spans="1:41" s="55" customFormat="1" ht="22.5" customHeight="1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8</v>
      </c>
      <c r="G157" s="51">
        <v>0</v>
      </c>
      <c r="H157" s="51">
        <v>4</v>
      </c>
      <c r="I157" s="52">
        <v>1</v>
      </c>
      <c r="J157" s="51">
        <v>4</v>
      </c>
      <c r="K157" s="51">
        <v>9</v>
      </c>
      <c r="L157" s="51">
        <v>0</v>
      </c>
      <c r="M157" s="51">
        <v>1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1</v>
      </c>
      <c r="X157" s="54">
        <v>0</v>
      </c>
      <c r="Y157" s="54">
        <v>0</v>
      </c>
      <c r="Z157" s="54">
        <v>0</v>
      </c>
      <c r="AA157" s="54">
        <v>0</v>
      </c>
      <c r="AB157" s="81">
        <v>0</v>
      </c>
      <c r="AC157" s="143" t="s">
        <v>90</v>
      </c>
      <c r="AD157" s="128" t="s">
        <v>88</v>
      </c>
      <c r="AE157" s="140">
        <f aca="true" t="shared" si="11" ref="AE157:AJ157">AE156</f>
        <v>2156128</v>
      </c>
      <c r="AF157" s="140">
        <f t="shared" si="11"/>
        <v>1866848</v>
      </c>
      <c r="AG157" s="140">
        <f t="shared" si="11"/>
        <v>1866848</v>
      </c>
      <c r="AH157" s="140">
        <f t="shared" si="11"/>
        <v>1866848</v>
      </c>
      <c r="AI157" s="140">
        <f t="shared" si="11"/>
        <v>1866848</v>
      </c>
      <c r="AJ157" s="140">
        <f t="shared" si="11"/>
        <v>1866848</v>
      </c>
      <c r="AK157" s="140">
        <f>AK158</f>
        <v>11490368</v>
      </c>
      <c r="AL157" s="83">
        <v>2028</v>
      </c>
      <c r="AM157" s="49"/>
      <c r="AN157" s="49"/>
      <c r="AO157" s="49"/>
    </row>
    <row r="158" spans="1:41" s="55" customFormat="1" ht="20.25" customHeight="1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8</v>
      </c>
      <c r="G158" s="51">
        <v>0</v>
      </c>
      <c r="H158" s="51">
        <v>4</v>
      </c>
      <c r="I158" s="52">
        <v>1</v>
      </c>
      <c r="J158" s="51">
        <v>4</v>
      </c>
      <c r="K158" s="51">
        <v>9</v>
      </c>
      <c r="L158" s="51">
        <v>0</v>
      </c>
      <c r="M158" s="51">
        <v>1</v>
      </c>
      <c r="N158" s="51">
        <v>2</v>
      </c>
      <c r="O158" s="51">
        <v>0</v>
      </c>
      <c r="P158" s="51">
        <v>1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1</v>
      </c>
      <c r="X158" s="54">
        <v>1</v>
      </c>
      <c r="Y158" s="54">
        <v>1</v>
      </c>
      <c r="Z158" s="54">
        <v>0</v>
      </c>
      <c r="AA158" s="54">
        <v>0</v>
      </c>
      <c r="AB158" s="81">
        <v>0</v>
      </c>
      <c r="AC158" s="88" t="s">
        <v>180</v>
      </c>
      <c r="AD158" s="128" t="s">
        <v>88</v>
      </c>
      <c r="AE158" s="125">
        <v>2156128</v>
      </c>
      <c r="AF158" s="125">
        <v>1866848</v>
      </c>
      <c r="AG158" s="125">
        <v>1866848</v>
      </c>
      <c r="AH158" s="125">
        <v>1866848</v>
      </c>
      <c r="AI158" s="125">
        <v>1866848</v>
      </c>
      <c r="AJ158" s="125">
        <v>1866848</v>
      </c>
      <c r="AK158" s="140">
        <f>AJ158+AI158+AH158+AG158+AF158+AE158</f>
        <v>11490368</v>
      </c>
      <c r="AL158" s="83">
        <v>2028</v>
      </c>
      <c r="AM158" s="49"/>
      <c r="AN158" s="49"/>
      <c r="AO158" s="49"/>
    </row>
    <row r="159" spans="1:41" s="55" customFormat="1" ht="15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0</v>
      </c>
      <c r="Y159" s="54">
        <v>0</v>
      </c>
      <c r="Z159" s="54">
        <v>0</v>
      </c>
      <c r="AA159" s="54">
        <v>0</v>
      </c>
      <c r="AB159" s="81">
        <v>0</v>
      </c>
      <c r="AC159" s="103" t="s">
        <v>89</v>
      </c>
      <c r="AD159" s="128"/>
      <c r="AE159" s="82"/>
      <c r="AF159" s="83"/>
      <c r="AG159" s="83"/>
      <c r="AH159" s="83"/>
      <c r="AI159" s="83"/>
      <c r="AJ159" s="83"/>
      <c r="AK159" s="83"/>
      <c r="AL159" s="83">
        <v>2028</v>
      </c>
      <c r="AM159" s="49"/>
      <c r="AN159" s="49"/>
      <c r="AO159" s="49"/>
    </row>
    <row r="160" spans="1:41" s="55" customFormat="1" ht="30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1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1</v>
      </c>
      <c r="Z160" s="54">
        <v>0</v>
      </c>
      <c r="AA160" s="54">
        <v>0</v>
      </c>
      <c r="AB160" s="81">
        <v>0</v>
      </c>
      <c r="AC160" s="110" t="s">
        <v>200</v>
      </c>
      <c r="AD160" s="128" t="s">
        <v>107</v>
      </c>
      <c r="AE160" s="96">
        <v>1</v>
      </c>
      <c r="AF160" s="128">
        <v>1</v>
      </c>
      <c r="AG160" s="128">
        <v>1</v>
      </c>
      <c r="AH160" s="128">
        <v>1</v>
      </c>
      <c r="AI160" s="128">
        <v>1</v>
      </c>
      <c r="AJ160" s="128">
        <v>1</v>
      </c>
      <c r="AK160" s="128">
        <v>1</v>
      </c>
      <c r="AL160" s="129" t="s">
        <v>247</v>
      </c>
      <c r="AM160" s="49"/>
      <c r="AN160" s="49"/>
      <c r="AO160" s="49"/>
    </row>
    <row r="161" spans="1:41" s="55" customFormat="1" ht="33.7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1</v>
      </c>
      <c r="Z161" s="54">
        <v>0</v>
      </c>
      <c r="AA161" s="54">
        <v>0</v>
      </c>
      <c r="AB161" s="81">
        <v>1</v>
      </c>
      <c r="AC161" s="110" t="s">
        <v>201</v>
      </c>
      <c r="AD161" s="128" t="s">
        <v>83</v>
      </c>
      <c r="AE161" s="67">
        <v>12</v>
      </c>
      <c r="AF161" s="67">
        <v>12</v>
      </c>
      <c r="AG161" s="67">
        <v>12</v>
      </c>
      <c r="AH161" s="67">
        <v>12</v>
      </c>
      <c r="AI161" s="67">
        <v>12</v>
      </c>
      <c r="AJ161" s="67">
        <v>12</v>
      </c>
      <c r="AK161" s="67">
        <v>12</v>
      </c>
      <c r="AL161" s="83">
        <v>2028</v>
      </c>
      <c r="AM161" s="49"/>
      <c r="AN161" s="49"/>
      <c r="AO161" s="49"/>
    </row>
    <row r="162" spans="1:41" s="55" customFormat="1" ht="33.7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2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2</v>
      </c>
      <c r="Z162" s="54">
        <v>0</v>
      </c>
      <c r="AA162" s="54">
        <v>0</v>
      </c>
      <c r="AB162" s="81">
        <v>0</v>
      </c>
      <c r="AC162" s="110" t="s">
        <v>202</v>
      </c>
      <c r="AD162" s="128" t="s">
        <v>107</v>
      </c>
      <c r="AE162" s="67">
        <v>1</v>
      </c>
      <c r="AF162" s="67">
        <v>1</v>
      </c>
      <c r="AG162" s="67">
        <v>1</v>
      </c>
      <c r="AH162" s="67">
        <v>1</v>
      </c>
      <c r="AI162" s="67">
        <v>1</v>
      </c>
      <c r="AJ162" s="67">
        <v>1</v>
      </c>
      <c r="AK162" s="67">
        <v>1</v>
      </c>
      <c r="AL162" s="129" t="s">
        <v>247</v>
      </c>
      <c r="AM162" s="49"/>
      <c r="AN162" s="49"/>
      <c r="AO162" s="49"/>
    </row>
    <row r="163" spans="1:41" s="55" customFormat="1" ht="37.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2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2</v>
      </c>
      <c r="Z163" s="54">
        <v>0</v>
      </c>
      <c r="AA163" s="54">
        <v>0</v>
      </c>
      <c r="AB163" s="81">
        <v>1</v>
      </c>
      <c r="AC163" s="111" t="s">
        <v>203</v>
      </c>
      <c r="AD163" s="128" t="s">
        <v>83</v>
      </c>
      <c r="AE163" s="67">
        <v>4</v>
      </c>
      <c r="AF163" s="67">
        <v>4</v>
      </c>
      <c r="AG163" s="67">
        <v>4</v>
      </c>
      <c r="AH163" s="67">
        <v>4</v>
      </c>
      <c r="AI163" s="67">
        <v>4</v>
      </c>
      <c r="AJ163" s="67">
        <v>4</v>
      </c>
      <c r="AK163" s="67">
        <v>4</v>
      </c>
      <c r="AL163" s="83">
        <v>2028</v>
      </c>
      <c r="AM163" s="49"/>
      <c r="AN163" s="49"/>
      <c r="AO163" s="49"/>
    </row>
    <row r="164" spans="1:41" s="55" customFormat="1" ht="31.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3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3</v>
      </c>
      <c r="Z164" s="54">
        <v>0</v>
      </c>
      <c r="AA164" s="54">
        <v>0</v>
      </c>
      <c r="AB164" s="81">
        <v>0</v>
      </c>
      <c r="AC164" s="90" t="s">
        <v>181</v>
      </c>
      <c r="AD164" s="104" t="s">
        <v>107</v>
      </c>
      <c r="AE164" s="81">
        <v>1</v>
      </c>
      <c r="AF164" s="81">
        <v>1</v>
      </c>
      <c r="AG164" s="81">
        <v>1</v>
      </c>
      <c r="AH164" s="81">
        <v>1</v>
      </c>
      <c r="AI164" s="81">
        <v>1</v>
      </c>
      <c r="AJ164" s="81">
        <v>1</v>
      </c>
      <c r="AK164" s="81">
        <v>1</v>
      </c>
      <c r="AL164" s="129" t="s">
        <v>247</v>
      </c>
      <c r="AM164" s="49"/>
      <c r="AN164" s="49"/>
      <c r="AO164" s="49"/>
    </row>
    <row r="165" spans="1:41" s="55" customFormat="1" ht="30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3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3</v>
      </c>
      <c r="Z165" s="54">
        <v>0</v>
      </c>
      <c r="AA165" s="54">
        <v>0</v>
      </c>
      <c r="AB165" s="81">
        <v>1</v>
      </c>
      <c r="AC165" s="90" t="s">
        <v>182</v>
      </c>
      <c r="AD165" s="104" t="s">
        <v>83</v>
      </c>
      <c r="AE165" s="67">
        <v>4</v>
      </c>
      <c r="AF165" s="67">
        <v>4</v>
      </c>
      <c r="AG165" s="67">
        <v>4</v>
      </c>
      <c r="AH165" s="67">
        <v>4</v>
      </c>
      <c r="AI165" s="67">
        <v>4</v>
      </c>
      <c r="AJ165" s="67">
        <v>4</v>
      </c>
      <c r="AK165" s="67">
        <v>12</v>
      </c>
      <c r="AL165" s="83">
        <v>2028</v>
      </c>
      <c r="AM165" s="49"/>
      <c r="AN165" s="49"/>
      <c r="AO165" s="49"/>
    </row>
    <row r="166" spans="1:41" s="55" customFormat="1" ht="63.7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5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4</v>
      </c>
      <c r="Z166" s="54">
        <v>0</v>
      </c>
      <c r="AA166" s="54">
        <v>0</v>
      </c>
      <c r="AB166" s="81">
        <v>0</v>
      </c>
      <c r="AC166" s="112" t="s">
        <v>204</v>
      </c>
      <c r="AD166" s="105" t="s">
        <v>107</v>
      </c>
      <c r="AE166" s="106">
        <v>1</v>
      </c>
      <c r="AF166" s="106">
        <v>1</v>
      </c>
      <c r="AG166" s="106">
        <v>1</v>
      </c>
      <c r="AH166" s="106">
        <v>1</v>
      </c>
      <c r="AI166" s="106">
        <v>1</v>
      </c>
      <c r="AJ166" s="106">
        <v>1</v>
      </c>
      <c r="AK166" s="106">
        <v>1</v>
      </c>
      <c r="AL166" s="129" t="s">
        <v>247</v>
      </c>
      <c r="AM166" s="49"/>
      <c r="AN166" s="49"/>
      <c r="AO166" s="49"/>
    </row>
    <row r="167" spans="1:41" s="55" customFormat="1" ht="36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5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4</v>
      </c>
      <c r="Z167" s="54">
        <v>0</v>
      </c>
      <c r="AA167" s="54">
        <v>0</v>
      </c>
      <c r="AB167" s="81">
        <v>1</v>
      </c>
      <c r="AC167" s="90" t="s">
        <v>183</v>
      </c>
      <c r="AD167" s="104" t="s">
        <v>86</v>
      </c>
      <c r="AE167" s="92">
        <v>20</v>
      </c>
      <c r="AF167" s="92">
        <v>20</v>
      </c>
      <c r="AG167" s="92">
        <v>20</v>
      </c>
      <c r="AH167" s="92">
        <v>20</v>
      </c>
      <c r="AI167" s="92">
        <v>20</v>
      </c>
      <c r="AJ167" s="92">
        <v>20</v>
      </c>
      <c r="AK167" s="92">
        <v>20</v>
      </c>
      <c r="AL167" s="83">
        <v>2028</v>
      </c>
      <c r="AM167" s="49"/>
      <c r="AN167" s="49"/>
      <c r="AO167" s="49"/>
    </row>
    <row r="168" spans="1:41" s="55" customFormat="1" ht="77.2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6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5</v>
      </c>
      <c r="Z168" s="54">
        <v>0</v>
      </c>
      <c r="AA168" s="54">
        <v>0</v>
      </c>
      <c r="AB168" s="81">
        <v>0</v>
      </c>
      <c r="AC168" s="110" t="s">
        <v>205</v>
      </c>
      <c r="AD168" s="104" t="s">
        <v>107</v>
      </c>
      <c r="AE168" s="107">
        <v>1</v>
      </c>
      <c r="AF168" s="107">
        <v>1</v>
      </c>
      <c r="AG168" s="107">
        <v>1</v>
      </c>
      <c r="AH168" s="107">
        <v>1</v>
      </c>
      <c r="AI168" s="107">
        <v>1</v>
      </c>
      <c r="AJ168" s="107">
        <v>1</v>
      </c>
      <c r="AK168" s="107">
        <v>1</v>
      </c>
      <c r="AL168" s="129" t="s">
        <v>247</v>
      </c>
      <c r="AM168" s="49"/>
      <c r="AN168" s="49"/>
      <c r="AO168" s="49"/>
    </row>
    <row r="169" spans="1:41" s="55" customFormat="1" ht="33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6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5</v>
      </c>
      <c r="Z169" s="54">
        <v>0</v>
      </c>
      <c r="AA169" s="54">
        <v>0</v>
      </c>
      <c r="AB169" s="81">
        <v>1</v>
      </c>
      <c r="AC169" s="90" t="s">
        <v>184</v>
      </c>
      <c r="AD169" s="104" t="s">
        <v>86</v>
      </c>
      <c r="AE169" s="107">
        <v>85</v>
      </c>
      <c r="AF169" s="107">
        <v>85</v>
      </c>
      <c r="AG169" s="107">
        <v>85</v>
      </c>
      <c r="AH169" s="107">
        <v>85</v>
      </c>
      <c r="AI169" s="107">
        <v>85</v>
      </c>
      <c r="AJ169" s="107">
        <v>85</v>
      </c>
      <c r="AK169" s="107">
        <v>85</v>
      </c>
      <c r="AL169" s="83">
        <v>2028</v>
      </c>
      <c r="AM169" s="49"/>
      <c r="AN169" s="49"/>
      <c r="AO169" s="49"/>
    </row>
    <row r="170" spans="1:41" s="55" customFormat="1" ht="49.5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7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6</v>
      </c>
      <c r="Z170" s="54">
        <v>0</v>
      </c>
      <c r="AA170" s="54">
        <v>0</v>
      </c>
      <c r="AB170" s="81">
        <v>0</v>
      </c>
      <c r="AC170" s="110" t="s">
        <v>206</v>
      </c>
      <c r="AD170" s="104" t="s">
        <v>107</v>
      </c>
      <c r="AE170" s="81">
        <v>1</v>
      </c>
      <c r="AF170" s="81">
        <v>1</v>
      </c>
      <c r="AG170" s="81">
        <v>1</v>
      </c>
      <c r="AH170" s="81">
        <v>1</v>
      </c>
      <c r="AI170" s="81">
        <v>1</v>
      </c>
      <c r="AJ170" s="81">
        <v>1</v>
      </c>
      <c r="AK170" s="81">
        <v>1</v>
      </c>
      <c r="AL170" s="129" t="s">
        <v>247</v>
      </c>
      <c r="AM170" s="49"/>
      <c r="AN170" s="49"/>
      <c r="AO170" s="49"/>
    </row>
    <row r="171" spans="1:41" s="55" customFormat="1" ht="30" customHeight="1">
      <c r="A171" s="62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7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6</v>
      </c>
      <c r="Z171" s="54">
        <v>0</v>
      </c>
      <c r="AA171" s="54">
        <v>0</v>
      </c>
      <c r="AB171" s="81">
        <v>1</v>
      </c>
      <c r="AC171" s="110" t="s">
        <v>207</v>
      </c>
      <c r="AD171" s="104" t="s">
        <v>107</v>
      </c>
      <c r="AE171" s="81">
        <v>1</v>
      </c>
      <c r="AF171" s="81">
        <v>1</v>
      </c>
      <c r="AG171" s="81">
        <v>1</v>
      </c>
      <c r="AH171" s="81">
        <v>1</v>
      </c>
      <c r="AI171" s="81">
        <v>1</v>
      </c>
      <c r="AJ171" s="81">
        <v>1</v>
      </c>
      <c r="AK171" s="81">
        <v>1</v>
      </c>
      <c r="AL171" s="129" t="s">
        <v>247</v>
      </c>
      <c r="AM171" s="49"/>
      <c r="AN171" s="49"/>
      <c r="AO171" s="49"/>
    </row>
    <row r="172" spans="1:41" s="55" customFormat="1" ht="38.25" customHeight="1">
      <c r="A172" s="62"/>
      <c r="B172" s="53">
        <v>6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49"/>
      <c r="N172" s="49"/>
      <c r="O172" s="49"/>
      <c r="P172" s="49"/>
      <c r="Q172" s="49"/>
      <c r="R172" s="49"/>
      <c r="S172" s="49"/>
      <c r="T172" s="49"/>
      <c r="U172" s="64"/>
      <c r="V172" s="64"/>
      <c r="W172" s="64"/>
      <c r="X172" s="64"/>
      <c r="Y172" s="64"/>
      <c r="Z172" s="64"/>
      <c r="AA172" s="64"/>
      <c r="AB172" s="64"/>
      <c r="AC172" s="123"/>
      <c r="AD172" s="124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55" customFormat="1" ht="15">
      <c r="A173" s="62"/>
      <c r="B173" s="5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49"/>
      <c r="N173" s="49"/>
      <c r="O173" s="49"/>
      <c r="P173" s="49"/>
      <c r="Q173" s="49"/>
      <c r="R173" s="49"/>
      <c r="S173" s="49"/>
      <c r="T173" s="49"/>
      <c r="U173" s="64"/>
      <c r="V173" s="64"/>
      <c r="W173" s="64"/>
      <c r="X173" s="64"/>
      <c r="Y173" s="64"/>
      <c r="Z173" s="64"/>
      <c r="AA173" s="64"/>
      <c r="AB173" s="64"/>
      <c r="AC173" s="49"/>
      <c r="AD173" s="124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</row>
    <row r="174" spans="1:41" s="55" customFormat="1" ht="15">
      <c r="A174" s="62"/>
      <c r="B174" s="5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49"/>
      <c r="N174" s="49"/>
      <c r="O174" s="49"/>
      <c r="P174" s="49"/>
      <c r="Q174" s="49"/>
      <c r="R174" s="49"/>
      <c r="S174" s="49"/>
      <c r="T174" s="49"/>
      <c r="U174" s="64"/>
      <c r="V174" s="64"/>
      <c r="W174" s="64"/>
      <c r="X174" s="64"/>
      <c r="Y174" s="64"/>
      <c r="Z174" s="64"/>
      <c r="AA174" s="64"/>
      <c r="AB174" s="64"/>
      <c r="AC174" s="49"/>
      <c r="AD174" s="124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55" customFormat="1" ht="15">
      <c r="A175" s="62"/>
      <c r="B175" s="53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49"/>
      <c r="N175" s="49"/>
      <c r="O175" s="49"/>
      <c r="P175" s="49"/>
      <c r="Q175" s="49"/>
      <c r="R175" s="49"/>
      <c r="S175" s="49"/>
      <c r="T175" s="49"/>
      <c r="U175" s="64"/>
      <c r="V175" s="64"/>
      <c r="W175" s="64"/>
      <c r="X175" s="64"/>
      <c r="Y175" s="64"/>
      <c r="Z175" s="64"/>
      <c r="AA175" s="64"/>
      <c r="AB175" s="64"/>
      <c r="AC175" s="49"/>
      <c r="AD175" s="124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55" customFormat="1" ht="34.5" customHeight="1">
      <c r="A176" s="62"/>
      <c r="B176" s="5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49"/>
      <c r="N176" s="49"/>
      <c r="O176" s="49"/>
      <c r="P176" s="49"/>
      <c r="Q176" s="49"/>
      <c r="R176" s="49"/>
      <c r="S176" s="49"/>
      <c r="T176" s="49"/>
      <c r="U176" s="64"/>
      <c r="V176" s="64"/>
      <c r="W176" s="64"/>
      <c r="X176" s="64"/>
      <c r="Y176" s="64"/>
      <c r="Z176" s="64"/>
      <c r="AA176" s="64"/>
      <c r="AB176" s="64"/>
      <c r="AC176" s="49"/>
      <c r="AD176" s="124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</row>
    <row r="177" spans="1:41" s="55" customFormat="1" ht="15">
      <c r="A177" s="62"/>
      <c r="B177" s="5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49"/>
      <c r="N177" s="49"/>
      <c r="O177" s="49"/>
      <c r="P177" s="49"/>
      <c r="Q177" s="49"/>
      <c r="R177" s="49"/>
      <c r="S177" s="49"/>
      <c r="T177" s="49"/>
      <c r="U177" s="64"/>
      <c r="V177" s="64"/>
      <c r="W177" s="64"/>
      <c r="X177" s="64"/>
      <c r="Y177" s="64"/>
      <c r="Z177" s="64"/>
      <c r="AA177" s="64"/>
      <c r="AB177" s="64"/>
      <c r="AC177" s="49"/>
      <c r="AD177" s="124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</row>
    <row r="178" spans="1:41" s="55" customFormat="1" ht="34.5" customHeight="1">
      <c r="A178" s="62"/>
      <c r="B178" s="5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49"/>
      <c r="N178" s="49"/>
      <c r="O178" s="49"/>
      <c r="P178" s="49"/>
      <c r="Q178" s="49"/>
      <c r="R178" s="49"/>
      <c r="S178" s="49"/>
      <c r="T178" s="49"/>
      <c r="U178" s="64"/>
      <c r="V178" s="64"/>
      <c r="W178" s="64"/>
      <c r="X178" s="64"/>
      <c r="Y178" s="64"/>
      <c r="Z178" s="64"/>
      <c r="AA178" s="64"/>
      <c r="AB178" s="64"/>
      <c r="AC178" s="49"/>
      <c r="AD178" s="124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55" customFormat="1" ht="34.5" customHeight="1">
      <c r="A179" s="62"/>
      <c r="B179" s="5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9"/>
      <c r="N179" s="49"/>
      <c r="O179" s="49"/>
      <c r="P179" s="49"/>
      <c r="Q179" s="49"/>
      <c r="R179" s="49"/>
      <c r="S179" s="49"/>
      <c r="T179" s="49"/>
      <c r="U179" s="64"/>
      <c r="V179" s="64"/>
      <c r="W179" s="64"/>
      <c r="X179" s="64"/>
      <c r="Y179" s="64"/>
      <c r="Z179" s="64"/>
      <c r="AA179" s="64"/>
      <c r="AB179" s="64"/>
      <c r="AC179" s="49"/>
      <c r="AD179" s="124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55" customFormat="1" ht="33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64"/>
      <c r="AC180" s="49"/>
      <c r="AD180" s="124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5" customFormat="1" ht="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49"/>
      <c r="N181" s="49"/>
      <c r="O181" s="49"/>
      <c r="P181" s="49"/>
      <c r="Q181" s="49"/>
      <c r="R181" s="49"/>
      <c r="S181" s="49"/>
      <c r="T181" s="49"/>
      <c r="U181" s="64"/>
      <c r="V181" s="64"/>
      <c r="W181" s="64"/>
      <c r="X181" s="64"/>
      <c r="Y181" s="64"/>
      <c r="Z181" s="64"/>
      <c r="AA181" s="64"/>
      <c r="AB181" s="64"/>
      <c r="AC181" s="49"/>
      <c r="AD181" s="124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55" customFormat="1" ht="49.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49"/>
      <c r="N182" s="49"/>
      <c r="O182" s="49"/>
      <c r="P182" s="49"/>
      <c r="Q182" s="49"/>
      <c r="R182" s="49"/>
      <c r="S182" s="49"/>
      <c r="T182" s="49"/>
      <c r="U182" s="64"/>
      <c r="V182" s="64"/>
      <c r="W182" s="64"/>
      <c r="X182" s="64"/>
      <c r="Y182" s="64"/>
      <c r="Z182" s="64"/>
      <c r="AA182" s="64"/>
      <c r="AB182" s="64"/>
      <c r="AC182" s="49"/>
      <c r="AD182" s="124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55" customFormat="1" ht="1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9"/>
      <c r="N183" s="49"/>
      <c r="O183" s="49"/>
      <c r="P183" s="49"/>
      <c r="Q183" s="49"/>
      <c r="R183" s="49"/>
      <c r="S183" s="49"/>
      <c r="T183" s="49"/>
      <c r="U183" s="64"/>
      <c r="V183" s="64"/>
      <c r="W183" s="64"/>
      <c r="X183" s="64"/>
      <c r="Y183" s="64"/>
      <c r="Z183" s="64"/>
      <c r="AA183" s="64"/>
      <c r="AB183" s="64"/>
      <c r="AC183" s="49"/>
      <c r="AD183" s="124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55" customFormat="1" ht="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9"/>
      <c r="N184" s="49"/>
      <c r="O184" s="49"/>
      <c r="P184" s="49"/>
      <c r="Q184" s="49"/>
      <c r="R184" s="49"/>
      <c r="S184" s="49"/>
      <c r="T184" s="49"/>
      <c r="U184" s="64"/>
      <c r="V184" s="64"/>
      <c r="W184" s="64"/>
      <c r="X184" s="64"/>
      <c r="Y184" s="64"/>
      <c r="Z184" s="64"/>
      <c r="AA184" s="64"/>
      <c r="AB184" s="64"/>
      <c r="AC184" s="49"/>
      <c r="AD184" s="124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55" customFormat="1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9"/>
      <c r="N185" s="49"/>
      <c r="O185" s="49"/>
      <c r="P185" s="49"/>
      <c r="Q185" s="49"/>
      <c r="R185" s="49"/>
      <c r="S185" s="49"/>
      <c r="T185" s="49"/>
      <c r="U185" s="64"/>
      <c r="V185" s="64"/>
      <c r="W185" s="64"/>
      <c r="X185" s="64"/>
      <c r="Y185" s="64"/>
      <c r="Z185" s="64"/>
      <c r="AA185" s="64"/>
      <c r="AB185" s="64"/>
      <c r="AC185" s="49"/>
      <c r="AD185" s="124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55" customFormat="1" ht="32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49"/>
      <c r="N186" s="49"/>
      <c r="O186" s="49"/>
      <c r="P186" s="49"/>
      <c r="Q186" s="49"/>
      <c r="R186" s="49"/>
      <c r="S186" s="49"/>
      <c r="T186" s="49"/>
      <c r="U186" s="64"/>
      <c r="V186" s="64"/>
      <c r="W186" s="64"/>
      <c r="X186" s="64"/>
      <c r="Y186" s="64"/>
      <c r="Z186" s="64"/>
      <c r="AA186" s="64"/>
      <c r="AB186" s="64"/>
      <c r="AC186" s="49"/>
      <c r="AD186" s="124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55" customFormat="1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49"/>
      <c r="N187" s="49"/>
      <c r="O187" s="49"/>
      <c r="P187" s="49"/>
      <c r="Q187" s="49"/>
      <c r="R187" s="49"/>
      <c r="S187" s="49"/>
      <c r="T187" s="49"/>
      <c r="U187" s="64"/>
      <c r="V187" s="64"/>
      <c r="W187" s="64"/>
      <c r="X187" s="64"/>
      <c r="Y187" s="64"/>
      <c r="Z187" s="64"/>
      <c r="AA187" s="64"/>
      <c r="AB187" s="64"/>
      <c r="AC187" s="49"/>
      <c r="AD187" s="124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55" customFormat="1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49"/>
      <c r="N188" s="49"/>
      <c r="O188" s="49"/>
      <c r="P188" s="49"/>
      <c r="Q188" s="49"/>
      <c r="R188" s="49"/>
      <c r="S188" s="49"/>
      <c r="T188" s="49"/>
      <c r="U188" s="64"/>
      <c r="V188" s="64"/>
      <c r="W188" s="64"/>
      <c r="X188" s="64"/>
      <c r="Y188" s="64"/>
      <c r="Z188" s="64"/>
      <c r="AA188" s="64"/>
      <c r="AB188" s="64"/>
      <c r="AC188" s="49"/>
      <c r="AD188" s="124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55" customFormat="1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9"/>
      <c r="N189" s="49"/>
      <c r="O189" s="49"/>
      <c r="P189" s="49"/>
      <c r="Q189" s="49"/>
      <c r="R189" s="49"/>
      <c r="S189" s="49"/>
      <c r="T189" s="49"/>
      <c r="U189" s="64"/>
      <c r="V189" s="64"/>
      <c r="W189" s="64"/>
      <c r="X189" s="64"/>
      <c r="Y189" s="64"/>
      <c r="Z189" s="64"/>
      <c r="AA189" s="64"/>
      <c r="AB189" s="64"/>
      <c r="AC189" s="49"/>
      <c r="AD189" s="124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55" customFormat="1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49"/>
      <c r="N190" s="49"/>
      <c r="O190" s="49"/>
      <c r="P190" s="49"/>
      <c r="Q190" s="49"/>
      <c r="R190" s="49"/>
      <c r="S190" s="49"/>
      <c r="T190" s="49"/>
      <c r="U190" s="64"/>
      <c r="V190" s="64"/>
      <c r="W190" s="64"/>
      <c r="X190" s="64"/>
      <c r="Y190" s="64"/>
      <c r="Z190" s="64"/>
      <c r="AA190" s="64"/>
      <c r="AB190" s="64"/>
      <c r="AC190" s="49"/>
      <c r="AD190" s="124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55" customFormat="1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49"/>
      <c r="N191" s="49"/>
      <c r="O191" s="49"/>
      <c r="P191" s="49"/>
      <c r="Q191" s="49"/>
      <c r="R191" s="49"/>
      <c r="S191" s="49"/>
      <c r="T191" s="49"/>
      <c r="U191" s="64"/>
      <c r="V191" s="64"/>
      <c r="W191" s="64"/>
      <c r="X191" s="64"/>
      <c r="Y191" s="64"/>
      <c r="Z191" s="64"/>
      <c r="AA191" s="64"/>
      <c r="AB191" s="64"/>
      <c r="AC191" s="49"/>
      <c r="AD191" s="124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55" customFormat="1" ht="1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49"/>
      <c r="N192" s="49"/>
      <c r="O192" s="49"/>
      <c r="P192" s="49"/>
      <c r="Q192" s="49"/>
      <c r="R192" s="49"/>
      <c r="S192" s="49"/>
      <c r="T192" s="49"/>
      <c r="U192" s="64"/>
      <c r="V192" s="64"/>
      <c r="W192" s="64"/>
      <c r="X192" s="64"/>
      <c r="Y192" s="64"/>
      <c r="Z192" s="64"/>
      <c r="AA192" s="64"/>
      <c r="AB192" s="64"/>
      <c r="AC192" s="49"/>
      <c r="AD192" s="124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55" customFormat="1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9"/>
      <c r="N193" s="49"/>
      <c r="O193" s="49"/>
      <c r="P193" s="49"/>
      <c r="Q193" s="49"/>
      <c r="R193" s="49"/>
      <c r="S193" s="49"/>
      <c r="T193" s="49"/>
      <c r="U193" s="64"/>
      <c r="V193" s="64"/>
      <c r="W193" s="64"/>
      <c r="X193" s="64"/>
      <c r="Y193" s="64"/>
      <c r="Z193" s="64"/>
      <c r="AA193" s="64"/>
      <c r="AB193" s="64"/>
      <c r="AC193" s="49"/>
      <c r="AD193" s="124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55" customFormat="1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49"/>
      <c r="N194" s="49"/>
      <c r="O194" s="49"/>
      <c r="P194" s="49"/>
      <c r="Q194" s="49"/>
      <c r="R194" s="49"/>
      <c r="S194" s="49"/>
      <c r="T194" s="49"/>
      <c r="U194" s="64"/>
      <c r="V194" s="64"/>
      <c r="W194" s="64"/>
      <c r="X194" s="64"/>
      <c r="Y194" s="64"/>
      <c r="Z194" s="64"/>
      <c r="AA194" s="64"/>
      <c r="AB194" s="64"/>
      <c r="AC194" s="49"/>
      <c r="AD194" s="124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55" customFormat="1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49"/>
      <c r="N195" s="49"/>
      <c r="O195" s="49"/>
      <c r="P195" s="49"/>
      <c r="Q195" s="49"/>
      <c r="R195" s="49"/>
      <c r="S195" s="49"/>
      <c r="T195" s="49"/>
      <c r="U195" s="64"/>
      <c r="V195" s="64"/>
      <c r="W195" s="64"/>
      <c r="X195" s="64"/>
      <c r="Y195" s="64"/>
      <c r="Z195" s="64"/>
      <c r="AA195" s="64"/>
      <c r="AB195" s="64"/>
      <c r="AC195" s="49"/>
      <c r="AD195" s="124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55" customFormat="1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49"/>
      <c r="N196" s="49"/>
      <c r="O196" s="49"/>
      <c r="P196" s="49"/>
      <c r="Q196" s="49"/>
      <c r="R196" s="49"/>
      <c r="S196" s="49"/>
      <c r="T196" s="49"/>
      <c r="U196" s="64"/>
      <c r="V196" s="64"/>
      <c r="W196" s="64"/>
      <c r="X196" s="64"/>
      <c r="Y196" s="64"/>
      <c r="Z196" s="64"/>
      <c r="AA196" s="64"/>
      <c r="AB196" s="64"/>
      <c r="AC196" s="49"/>
      <c r="AD196" s="124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55" customFormat="1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49"/>
      <c r="N197" s="49"/>
      <c r="O197" s="49"/>
      <c r="P197" s="49"/>
      <c r="Q197" s="49"/>
      <c r="R197" s="49"/>
      <c r="S197" s="49"/>
      <c r="T197" s="49"/>
      <c r="U197" s="64"/>
      <c r="V197" s="64"/>
      <c r="W197" s="64"/>
      <c r="X197" s="64"/>
      <c r="Y197" s="64"/>
      <c r="Z197" s="64"/>
      <c r="AA197" s="64"/>
      <c r="AB197" s="64"/>
      <c r="AC197" s="49"/>
      <c r="AD197" s="124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55" customFormat="1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49"/>
      <c r="N198" s="49"/>
      <c r="O198" s="49"/>
      <c r="P198" s="49"/>
      <c r="Q198" s="49"/>
      <c r="R198" s="49"/>
      <c r="S198" s="49"/>
      <c r="T198" s="49"/>
      <c r="U198" s="64"/>
      <c r="V198" s="64"/>
      <c r="W198" s="64"/>
      <c r="X198" s="64"/>
      <c r="Y198" s="64"/>
      <c r="Z198" s="64"/>
      <c r="AA198" s="64"/>
      <c r="AB198" s="64"/>
      <c r="AC198" s="49"/>
      <c r="AD198" s="124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55" customFormat="1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49"/>
      <c r="N199" s="49"/>
      <c r="O199" s="49"/>
      <c r="P199" s="49"/>
      <c r="Q199" s="49"/>
      <c r="R199" s="49"/>
      <c r="S199" s="49"/>
      <c r="T199" s="49"/>
      <c r="U199" s="64"/>
      <c r="V199" s="64"/>
      <c r="W199" s="64"/>
      <c r="X199" s="64"/>
      <c r="Y199" s="64"/>
      <c r="Z199" s="64"/>
      <c r="AA199" s="64"/>
      <c r="AB199" s="64"/>
      <c r="AC199" s="49"/>
      <c r="AD199" s="124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55" customFormat="1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49"/>
      <c r="N200" s="49"/>
      <c r="O200" s="49"/>
      <c r="P200" s="49"/>
      <c r="Q200" s="49"/>
      <c r="R200" s="49"/>
      <c r="S200" s="49"/>
      <c r="T200" s="49"/>
      <c r="U200" s="64"/>
      <c r="V200" s="64"/>
      <c r="W200" s="64"/>
      <c r="X200" s="64"/>
      <c r="Y200" s="64"/>
      <c r="Z200" s="64"/>
      <c r="AA200" s="64"/>
      <c r="AB200" s="64"/>
      <c r="AC200" s="49"/>
      <c r="AD200" s="124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55" customFormat="1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49"/>
      <c r="N201" s="49"/>
      <c r="O201" s="49"/>
      <c r="P201" s="49"/>
      <c r="Q201" s="49"/>
      <c r="R201" s="49"/>
      <c r="S201" s="49"/>
      <c r="T201" s="49"/>
      <c r="U201" s="64"/>
      <c r="V201" s="64"/>
      <c r="W201" s="64"/>
      <c r="X201" s="64"/>
      <c r="Y201" s="64"/>
      <c r="Z201" s="64"/>
      <c r="AA201" s="64"/>
      <c r="AB201" s="64"/>
      <c r="AC201" s="49"/>
      <c r="AD201" s="124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55" customFormat="1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49"/>
      <c r="N202" s="49"/>
      <c r="O202" s="49"/>
      <c r="P202" s="49"/>
      <c r="Q202" s="49"/>
      <c r="R202" s="49"/>
      <c r="S202" s="49"/>
      <c r="T202" s="49"/>
      <c r="U202" s="64"/>
      <c r="V202" s="64"/>
      <c r="W202" s="64"/>
      <c r="X202" s="64"/>
      <c r="Y202" s="64"/>
      <c r="Z202" s="64"/>
      <c r="AA202" s="64"/>
      <c r="AB202" s="64"/>
      <c r="AC202" s="49"/>
      <c r="AD202" s="124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55" customFormat="1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9"/>
      <c r="N203" s="49"/>
      <c r="O203" s="49"/>
      <c r="P203" s="49"/>
      <c r="Q203" s="49"/>
      <c r="R203" s="49"/>
      <c r="S203" s="49"/>
      <c r="T203" s="49"/>
      <c r="U203" s="64"/>
      <c r="V203" s="64"/>
      <c r="W203" s="64"/>
      <c r="X203" s="64"/>
      <c r="Y203" s="64"/>
      <c r="Z203" s="64"/>
      <c r="AA203" s="64"/>
      <c r="AB203" s="64"/>
      <c r="AC203" s="49"/>
      <c r="AD203" s="124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55" customFormat="1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4"/>
      <c r="AC204" s="49"/>
      <c r="AD204" s="124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55" customFormat="1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49"/>
      <c r="N205" s="49"/>
      <c r="O205" s="49"/>
      <c r="P205" s="49"/>
      <c r="Q205" s="49"/>
      <c r="R205" s="49"/>
      <c r="S205" s="49"/>
      <c r="T205" s="49"/>
      <c r="U205" s="64"/>
      <c r="V205" s="64"/>
      <c r="W205" s="64"/>
      <c r="X205" s="64"/>
      <c r="Y205" s="64"/>
      <c r="Z205" s="64"/>
      <c r="AA205" s="64"/>
      <c r="AB205" s="64"/>
      <c r="AC205" s="49"/>
      <c r="AD205" s="124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55" customFormat="1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49"/>
      <c r="N206" s="49"/>
      <c r="O206" s="49"/>
      <c r="P206" s="49"/>
      <c r="Q206" s="49"/>
      <c r="R206" s="49"/>
      <c r="S206" s="49"/>
      <c r="T206" s="49"/>
      <c r="U206" s="64"/>
      <c r="V206" s="64"/>
      <c r="W206" s="64"/>
      <c r="X206" s="64"/>
      <c r="Y206" s="64"/>
      <c r="Z206" s="64"/>
      <c r="AA206" s="64"/>
      <c r="AB206" s="64"/>
      <c r="AC206" s="49"/>
      <c r="AD206" s="124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55" customFormat="1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49"/>
      <c r="N207" s="49"/>
      <c r="O207" s="49"/>
      <c r="P207" s="49"/>
      <c r="Q207" s="49"/>
      <c r="R207" s="49"/>
      <c r="S207" s="49"/>
      <c r="T207" s="49"/>
      <c r="U207" s="64"/>
      <c r="V207" s="64"/>
      <c r="W207" s="64"/>
      <c r="X207" s="64"/>
      <c r="Y207" s="64"/>
      <c r="Z207" s="64"/>
      <c r="AA207" s="64"/>
      <c r="AB207" s="64"/>
      <c r="AC207" s="49"/>
      <c r="AD207" s="124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55" customFormat="1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49"/>
      <c r="N208" s="49"/>
      <c r="O208" s="49"/>
      <c r="P208" s="49"/>
      <c r="Q208" s="49"/>
      <c r="R208" s="49"/>
      <c r="S208" s="49"/>
      <c r="T208" s="49"/>
      <c r="U208" s="64"/>
      <c r="V208" s="64"/>
      <c r="W208" s="64"/>
      <c r="X208" s="64"/>
      <c r="Y208" s="64"/>
      <c r="Z208" s="64"/>
      <c r="AA208" s="64"/>
      <c r="AB208" s="64"/>
      <c r="AC208" s="49"/>
      <c r="AD208" s="124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55" customFormat="1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49"/>
      <c r="N209" s="49"/>
      <c r="O209" s="49"/>
      <c r="P209" s="49"/>
      <c r="Q209" s="49"/>
      <c r="R209" s="49"/>
      <c r="S209" s="49"/>
      <c r="T209" s="49"/>
      <c r="U209" s="64"/>
      <c r="V209" s="64"/>
      <c r="W209" s="64"/>
      <c r="X209" s="64"/>
      <c r="Y209" s="64"/>
      <c r="Z209" s="64"/>
      <c r="AA209" s="64"/>
      <c r="AB209" s="64"/>
      <c r="AC209" s="49"/>
      <c r="AD209" s="124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55" customFormat="1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49"/>
      <c r="N210" s="49"/>
      <c r="O210" s="49"/>
      <c r="P210" s="49"/>
      <c r="Q210" s="49"/>
      <c r="R210" s="49"/>
      <c r="S210" s="49"/>
      <c r="T210" s="49"/>
      <c r="U210" s="64"/>
      <c r="V210" s="64"/>
      <c r="W210" s="64"/>
      <c r="X210" s="64"/>
      <c r="Y210" s="64"/>
      <c r="Z210" s="64"/>
      <c r="AA210" s="64"/>
      <c r="AB210" s="64"/>
      <c r="AC210" s="49"/>
      <c r="AD210" s="124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55" customFormat="1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49"/>
      <c r="N211" s="49"/>
      <c r="O211" s="49"/>
      <c r="P211" s="49"/>
      <c r="Q211" s="49"/>
      <c r="R211" s="49"/>
      <c r="S211" s="49"/>
      <c r="T211" s="49"/>
      <c r="U211" s="64"/>
      <c r="V211" s="64"/>
      <c r="W211" s="64"/>
      <c r="X211" s="64"/>
      <c r="Y211" s="64"/>
      <c r="Z211" s="64"/>
      <c r="AA211" s="64"/>
      <c r="AB211" s="64"/>
      <c r="AC211" s="49"/>
      <c r="AD211" s="124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55" customFormat="1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24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24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24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24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24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24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24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24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24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24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24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24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24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24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24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24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24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24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24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24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24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24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24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24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24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24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24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24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24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24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24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24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24"/>
      <c r="AE244" s="49"/>
      <c r="AF244" s="49"/>
      <c r="AG244" s="49"/>
      <c r="AH244" s="49"/>
      <c r="AI244" s="49"/>
      <c r="AJ244" s="49"/>
      <c r="AK244" s="49"/>
      <c r="AL244" s="49"/>
      <c r="AM244" s="144"/>
      <c r="AN244" s="144"/>
      <c r="AO244" s="49"/>
    </row>
    <row r="245" spans="1:41" s="14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24"/>
      <c r="AE245" s="49"/>
      <c r="AF245" s="49"/>
      <c r="AG245" s="49"/>
      <c r="AH245" s="49"/>
      <c r="AI245" s="49"/>
      <c r="AJ245" s="49"/>
      <c r="AK245" s="49"/>
      <c r="AL245" s="49"/>
      <c r="AM245" s="144"/>
      <c r="AN245" s="144"/>
      <c r="AO245" s="144"/>
    </row>
    <row r="246" spans="1:41" s="14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24"/>
      <c r="AE246" s="49"/>
      <c r="AF246" s="49"/>
      <c r="AG246" s="49"/>
      <c r="AH246" s="49"/>
      <c r="AI246" s="49"/>
      <c r="AJ246" s="49"/>
      <c r="AK246" s="49"/>
      <c r="AL246" s="49"/>
      <c r="AM246" s="144"/>
      <c r="AN246" s="144"/>
      <c r="AO246" s="144"/>
    </row>
    <row r="247" spans="1:41" s="14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24"/>
      <c r="AE247" s="49"/>
      <c r="AF247" s="49"/>
      <c r="AG247" s="49"/>
      <c r="AH247" s="49"/>
      <c r="AI247" s="49"/>
      <c r="AJ247" s="49"/>
      <c r="AK247" s="49"/>
      <c r="AL247" s="49"/>
      <c r="AM247" s="144"/>
      <c r="AN247" s="144"/>
      <c r="AO247" s="144"/>
    </row>
    <row r="248" spans="1:41" s="145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24"/>
      <c r="AE248" s="49"/>
      <c r="AF248" s="49"/>
      <c r="AG248" s="49"/>
      <c r="AH248" s="49"/>
      <c r="AI248" s="49"/>
      <c r="AJ248" s="49"/>
      <c r="AK248" s="49"/>
      <c r="AL248" s="49"/>
      <c r="AM248" s="144"/>
      <c r="AN248" s="144"/>
      <c r="AO248" s="144"/>
    </row>
    <row r="249" spans="1:41" s="145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24"/>
      <c r="AE249" s="49"/>
      <c r="AF249" s="49"/>
      <c r="AG249" s="49"/>
      <c r="AH249" s="49"/>
      <c r="AI249" s="49"/>
      <c r="AJ249" s="49"/>
      <c r="AK249" s="49"/>
      <c r="AL249" s="49"/>
      <c r="AM249" s="144"/>
      <c r="AN249" s="144"/>
      <c r="AO249" s="144"/>
    </row>
    <row r="250" spans="1:41" s="145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24"/>
      <c r="AE250" s="49"/>
      <c r="AF250" s="49"/>
      <c r="AG250" s="49"/>
      <c r="AH250" s="49"/>
      <c r="AI250" s="49"/>
      <c r="AJ250" s="49"/>
      <c r="AK250" s="49"/>
      <c r="AL250" s="49"/>
      <c r="AM250" s="144"/>
      <c r="AN250" s="144"/>
      <c r="AO250" s="144"/>
    </row>
    <row r="251" spans="1:41" s="145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24"/>
      <c r="AE251" s="49"/>
      <c r="AF251" s="49"/>
      <c r="AG251" s="49"/>
      <c r="AH251" s="49"/>
      <c r="AI251" s="49"/>
      <c r="AJ251" s="49"/>
      <c r="AK251" s="49"/>
      <c r="AL251" s="49"/>
      <c r="AM251" s="144"/>
      <c r="AN251" s="144"/>
      <c r="AO251" s="144"/>
    </row>
    <row r="252" spans="1:41" s="145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24"/>
      <c r="AE252" s="49"/>
      <c r="AF252" s="49"/>
      <c r="AG252" s="49"/>
      <c r="AH252" s="49"/>
      <c r="AI252" s="49"/>
      <c r="AJ252" s="49"/>
      <c r="AK252" s="49"/>
      <c r="AL252" s="49"/>
      <c r="AM252" s="144"/>
      <c r="AN252" s="144"/>
      <c r="AO252" s="144"/>
    </row>
    <row r="253" spans="1:41" s="145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24"/>
      <c r="AE253" s="49"/>
      <c r="AF253" s="49"/>
      <c r="AG253" s="49"/>
      <c r="AH253" s="49"/>
      <c r="AI253" s="49"/>
      <c r="AJ253" s="49"/>
      <c r="AK253" s="49"/>
      <c r="AL253" s="49"/>
      <c r="AM253" s="144"/>
      <c r="AN253" s="144"/>
      <c r="AO253" s="144"/>
    </row>
    <row r="254" spans="1:41" s="145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24"/>
      <c r="AE254" s="49"/>
      <c r="AF254" s="49"/>
      <c r="AG254" s="49"/>
      <c r="AH254" s="49"/>
      <c r="AI254" s="49"/>
      <c r="AJ254" s="49"/>
      <c r="AK254" s="49"/>
      <c r="AL254" s="49"/>
      <c r="AM254" s="144"/>
      <c r="AN254" s="144"/>
      <c r="AO254" s="144"/>
    </row>
    <row r="255" spans="1:41" s="145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24"/>
      <c r="AE255" s="49"/>
      <c r="AF255" s="49"/>
      <c r="AG255" s="49"/>
      <c r="AH255" s="49"/>
      <c r="AI255" s="49"/>
      <c r="AJ255" s="49"/>
      <c r="AK255" s="49"/>
      <c r="AL255" s="49"/>
      <c r="AM255" s="144"/>
      <c r="AN255" s="144"/>
      <c r="AO255" s="144"/>
    </row>
    <row r="256" spans="1:41" s="145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24"/>
      <c r="AE256" s="49"/>
      <c r="AF256" s="49"/>
      <c r="AG256" s="49"/>
      <c r="AH256" s="49"/>
      <c r="AI256" s="49"/>
      <c r="AJ256" s="49"/>
      <c r="AK256" s="49"/>
      <c r="AL256" s="49"/>
      <c r="AM256" s="144"/>
      <c r="AN256" s="144"/>
      <c r="AO256" s="144"/>
    </row>
    <row r="257" spans="1:41" s="145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24"/>
      <c r="AE257" s="49"/>
      <c r="AF257" s="49"/>
      <c r="AG257" s="49"/>
      <c r="AH257" s="49"/>
      <c r="AI257" s="49"/>
      <c r="AJ257" s="49"/>
      <c r="AK257" s="49"/>
      <c r="AL257" s="49"/>
      <c r="AM257" s="144"/>
      <c r="AN257" s="144"/>
      <c r="AO257" s="144"/>
    </row>
    <row r="258" spans="1:41" s="145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24"/>
      <c r="AE258" s="49"/>
      <c r="AF258" s="49"/>
      <c r="AG258" s="49"/>
      <c r="AH258" s="49"/>
      <c r="AI258" s="49"/>
      <c r="AJ258" s="49"/>
      <c r="AK258" s="49"/>
      <c r="AL258" s="49"/>
      <c r="AM258" s="144"/>
      <c r="AN258" s="144"/>
      <c r="AO258" s="144"/>
    </row>
    <row r="259" spans="1:41" s="145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24"/>
      <c r="AE259" s="49"/>
      <c r="AF259" s="49"/>
      <c r="AG259" s="49"/>
      <c r="AH259" s="49"/>
      <c r="AI259" s="49"/>
      <c r="AJ259" s="49"/>
      <c r="AK259" s="49"/>
      <c r="AL259" s="49"/>
      <c r="AM259" s="144"/>
      <c r="AN259" s="144"/>
      <c r="AO259" s="144"/>
    </row>
    <row r="260" spans="1:41" s="145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24"/>
      <c r="AE260" s="49"/>
      <c r="AF260" s="49"/>
      <c r="AG260" s="49"/>
      <c r="AH260" s="49"/>
      <c r="AI260" s="49"/>
      <c r="AJ260" s="49"/>
      <c r="AK260" s="49"/>
      <c r="AL260" s="49"/>
      <c r="AM260" s="144"/>
      <c r="AN260" s="144"/>
      <c r="AO260" s="144"/>
    </row>
    <row r="261" spans="1:41" s="145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24"/>
      <c r="AE261" s="49"/>
      <c r="AF261" s="49"/>
      <c r="AG261" s="49"/>
      <c r="AH261" s="49"/>
      <c r="AI261" s="49"/>
      <c r="AJ261" s="49"/>
      <c r="AK261" s="49"/>
      <c r="AL261" s="49"/>
      <c r="AM261" s="144"/>
      <c r="AN261" s="144"/>
      <c r="AO261" s="144"/>
    </row>
    <row r="262" spans="1:41" s="145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24"/>
      <c r="AE262" s="49"/>
      <c r="AF262" s="49"/>
      <c r="AG262" s="49"/>
      <c r="AH262" s="49"/>
      <c r="AI262" s="49"/>
      <c r="AJ262" s="49"/>
      <c r="AK262" s="49"/>
      <c r="AL262" s="49"/>
      <c r="AM262" s="144"/>
      <c r="AN262" s="144"/>
      <c r="AO262" s="144"/>
    </row>
    <row r="263" spans="1:41" s="145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24"/>
      <c r="AE263" s="49"/>
      <c r="AF263" s="49"/>
      <c r="AG263" s="49"/>
      <c r="AH263" s="49"/>
      <c r="AI263" s="49"/>
      <c r="AJ263" s="49"/>
      <c r="AK263" s="49"/>
      <c r="AL263" s="49"/>
      <c r="AM263" s="144"/>
      <c r="AN263" s="144"/>
      <c r="AO263" s="144"/>
    </row>
    <row r="264" spans="1:41" s="145" customFormat="1" ht="15">
      <c r="A264" s="62"/>
      <c r="B264" s="62"/>
      <c r="C264" s="146"/>
      <c r="D264" s="146"/>
      <c r="E264" s="146"/>
      <c r="F264" s="146"/>
      <c r="G264" s="146"/>
      <c r="H264" s="146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24"/>
      <c r="AE264" s="49"/>
      <c r="AF264" s="49"/>
      <c r="AG264" s="49"/>
      <c r="AH264" s="49"/>
      <c r="AI264" s="49"/>
      <c r="AJ264" s="49"/>
      <c r="AK264" s="49"/>
      <c r="AL264" s="49"/>
      <c r="AM264" s="144"/>
      <c r="AN264" s="144"/>
      <c r="AO264" s="144"/>
    </row>
    <row r="265" spans="1:41" s="145" customFormat="1" ht="15">
      <c r="A265" s="62"/>
      <c r="B265" s="62"/>
      <c r="C265" s="146"/>
      <c r="D265" s="146"/>
      <c r="E265" s="146"/>
      <c r="F265" s="146"/>
      <c r="G265" s="146"/>
      <c r="H265" s="146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24"/>
      <c r="AE265" s="49"/>
      <c r="AF265" s="49"/>
      <c r="AG265" s="49"/>
      <c r="AH265" s="49"/>
      <c r="AI265" s="49"/>
      <c r="AJ265" s="49"/>
      <c r="AK265" s="49"/>
      <c r="AL265" s="49"/>
      <c r="AM265" s="144"/>
      <c r="AN265" s="144"/>
      <c r="AO265" s="144"/>
    </row>
    <row r="266" spans="1:41" s="145" customFormat="1" ht="15">
      <c r="A266" s="62"/>
      <c r="B266" s="62"/>
      <c r="C266" s="146"/>
      <c r="D266" s="146"/>
      <c r="E266" s="146"/>
      <c r="F266" s="146"/>
      <c r="G266" s="146"/>
      <c r="H266" s="146"/>
      <c r="I266" s="146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24"/>
      <c r="AE266" s="49"/>
      <c r="AF266" s="49"/>
      <c r="AG266" s="49"/>
      <c r="AH266" s="49"/>
      <c r="AI266" s="49"/>
      <c r="AJ266" s="49"/>
      <c r="AK266" s="49"/>
      <c r="AL266" s="49"/>
      <c r="AM266" s="144"/>
      <c r="AN266" s="144"/>
      <c r="AO266" s="144"/>
    </row>
    <row r="267" spans="1:41" s="145" customFormat="1" ht="15">
      <c r="A267" s="62"/>
      <c r="B267" s="62"/>
      <c r="C267" s="146"/>
      <c r="D267" s="146"/>
      <c r="E267" s="146"/>
      <c r="F267" s="146"/>
      <c r="G267" s="146"/>
      <c r="H267" s="146"/>
      <c r="I267" s="146"/>
      <c r="J267" s="62"/>
      <c r="K267" s="146"/>
      <c r="L267" s="146"/>
      <c r="M267" s="144"/>
      <c r="N267" s="144"/>
      <c r="O267" s="144"/>
      <c r="P267" s="144"/>
      <c r="Q267" s="144"/>
      <c r="R267" s="144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24"/>
      <c r="AE267" s="49"/>
      <c r="AF267" s="49"/>
      <c r="AG267" s="49"/>
      <c r="AH267" s="49"/>
      <c r="AI267" s="49"/>
      <c r="AJ267" s="49"/>
      <c r="AK267" s="49"/>
      <c r="AL267" s="49"/>
      <c r="AM267" s="144"/>
      <c r="AN267" s="144"/>
      <c r="AO267" s="144"/>
    </row>
    <row r="268" spans="1:41" s="145" customFormat="1" ht="15">
      <c r="A268" s="62"/>
      <c r="B268" s="62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4"/>
      <c r="N268" s="144"/>
      <c r="O268" s="144"/>
      <c r="P268" s="144"/>
      <c r="Q268" s="144"/>
      <c r="R268" s="144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24"/>
      <c r="AE268" s="49"/>
      <c r="AF268" s="49"/>
      <c r="AG268" s="49"/>
      <c r="AH268" s="49"/>
      <c r="AI268" s="49"/>
      <c r="AJ268" s="49"/>
      <c r="AK268" s="49"/>
      <c r="AL268" s="49"/>
      <c r="AM268" s="144"/>
      <c r="AN268" s="144"/>
      <c r="AO268" s="144"/>
    </row>
    <row r="269" spans="1:41" s="145" customFormat="1" ht="15">
      <c r="A269" s="62"/>
      <c r="B269" s="62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4"/>
      <c r="N269" s="144"/>
      <c r="O269" s="144"/>
      <c r="P269" s="144"/>
      <c r="Q269" s="144"/>
      <c r="R269" s="144"/>
      <c r="S269" s="144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24"/>
      <c r="AE269" s="49"/>
      <c r="AF269" s="49"/>
      <c r="AG269" s="49"/>
      <c r="AH269" s="49"/>
      <c r="AI269" s="49"/>
      <c r="AJ269" s="49"/>
      <c r="AK269" s="49"/>
      <c r="AL269" s="49"/>
      <c r="AM269" s="144"/>
      <c r="AN269" s="144"/>
      <c r="AO269" s="144"/>
    </row>
    <row r="270" spans="1:41" s="145" customFormat="1" ht="15">
      <c r="A270" s="146"/>
      <c r="B270" s="62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4"/>
      <c r="N270" s="144"/>
      <c r="O270" s="144"/>
      <c r="P270" s="144"/>
      <c r="Q270" s="144"/>
      <c r="R270" s="144"/>
      <c r="S270" s="144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24"/>
      <c r="AE270" s="49"/>
      <c r="AF270" s="49"/>
      <c r="AG270" s="49"/>
      <c r="AH270" s="49"/>
      <c r="AI270" s="49"/>
      <c r="AJ270" s="49"/>
      <c r="AK270" s="49"/>
      <c r="AL270" s="49"/>
      <c r="AM270" s="144"/>
      <c r="AN270" s="144"/>
      <c r="AO270" s="144"/>
    </row>
    <row r="271" spans="1:41" s="145" customFormat="1" ht="1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4"/>
      <c r="N271" s="144"/>
      <c r="O271" s="144"/>
      <c r="P271" s="144"/>
      <c r="Q271" s="144"/>
      <c r="R271" s="144"/>
      <c r="S271" s="144"/>
      <c r="T271" s="144"/>
      <c r="U271" s="116"/>
      <c r="V271" s="116"/>
      <c r="W271" s="64"/>
      <c r="X271" s="64"/>
      <c r="Y271" s="64"/>
      <c r="Z271" s="64"/>
      <c r="AA271" s="64"/>
      <c r="AB271" s="64"/>
      <c r="AC271" s="49"/>
      <c r="AD271" s="124"/>
      <c r="AE271" s="49"/>
      <c r="AF271" s="49"/>
      <c r="AG271" s="49"/>
      <c r="AH271" s="49"/>
      <c r="AI271" s="49"/>
      <c r="AJ271" s="49"/>
      <c r="AK271" s="49"/>
      <c r="AL271" s="49"/>
      <c r="AM271" s="144"/>
      <c r="AN271" s="144"/>
      <c r="AO271" s="144"/>
    </row>
    <row r="272" spans="1:41" s="145" customFormat="1" ht="1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4"/>
      <c r="N272" s="144"/>
      <c r="O272" s="144"/>
      <c r="P272" s="144"/>
      <c r="Q272" s="144"/>
      <c r="R272" s="144"/>
      <c r="S272" s="144"/>
      <c r="T272" s="144"/>
      <c r="U272" s="116"/>
      <c r="V272" s="116"/>
      <c r="W272" s="64"/>
      <c r="X272" s="64"/>
      <c r="Y272" s="64"/>
      <c r="Z272" s="64"/>
      <c r="AA272" s="64"/>
      <c r="AB272" s="64"/>
      <c r="AC272" s="49"/>
      <c r="AD272" s="124"/>
      <c r="AE272" s="49"/>
      <c r="AF272" s="49"/>
      <c r="AG272" s="49"/>
      <c r="AH272" s="49"/>
      <c r="AI272" s="49"/>
      <c r="AJ272" s="49"/>
      <c r="AK272" s="49"/>
      <c r="AL272" s="49"/>
      <c r="AM272" s="144"/>
      <c r="AN272" s="144"/>
      <c r="AO272" s="144"/>
    </row>
    <row r="273" spans="1:41" s="145" customFormat="1" ht="1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4"/>
      <c r="N273" s="144"/>
      <c r="O273" s="144"/>
      <c r="P273" s="144"/>
      <c r="Q273" s="144"/>
      <c r="R273" s="144"/>
      <c r="S273" s="144"/>
      <c r="T273" s="144"/>
      <c r="U273" s="116"/>
      <c r="V273" s="116"/>
      <c r="W273" s="116"/>
      <c r="X273" s="116"/>
      <c r="Y273" s="116"/>
      <c r="Z273" s="64"/>
      <c r="AA273" s="64"/>
      <c r="AB273" s="64"/>
      <c r="AC273" s="49"/>
      <c r="AD273" s="124"/>
      <c r="AE273" s="49"/>
      <c r="AF273" s="49"/>
      <c r="AG273" s="49"/>
      <c r="AH273" s="49"/>
      <c r="AI273" s="49"/>
      <c r="AJ273" s="49"/>
      <c r="AK273" s="49"/>
      <c r="AL273" s="49"/>
      <c r="AM273" s="144"/>
      <c r="AN273" s="144"/>
      <c r="AO273" s="144"/>
    </row>
    <row r="274" spans="1:41" s="145" customFormat="1" ht="1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4"/>
      <c r="N274" s="144"/>
      <c r="O274" s="144"/>
      <c r="P274" s="144"/>
      <c r="Q274" s="144"/>
      <c r="R274" s="144"/>
      <c r="S274" s="144"/>
      <c r="T274" s="144"/>
      <c r="U274" s="116"/>
      <c r="V274" s="116"/>
      <c r="W274" s="116"/>
      <c r="X274" s="116"/>
      <c r="Y274" s="116"/>
      <c r="Z274" s="64"/>
      <c r="AA274" s="116"/>
      <c r="AB274" s="64"/>
      <c r="AC274" s="49"/>
      <c r="AD274" s="124"/>
      <c r="AE274" s="49"/>
      <c r="AF274" s="49"/>
      <c r="AG274" s="49"/>
      <c r="AH274" s="49"/>
      <c r="AI274" s="49"/>
      <c r="AJ274" s="49"/>
      <c r="AK274" s="49"/>
      <c r="AL274" s="49"/>
      <c r="AM274" s="144"/>
      <c r="AN274" s="144"/>
      <c r="AO274" s="144"/>
    </row>
    <row r="275" spans="1:41" s="145" customFormat="1" ht="1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4"/>
      <c r="N275" s="144"/>
      <c r="O275" s="144"/>
      <c r="P275" s="144"/>
      <c r="Q275" s="144"/>
      <c r="R275" s="144"/>
      <c r="S275" s="144"/>
      <c r="T275" s="144"/>
      <c r="U275" s="116"/>
      <c r="V275" s="116"/>
      <c r="W275" s="116"/>
      <c r="X275" s="116"/>
      <c r="Y275" s="116"/>
      <c r="Z275" s="116"/>
      <c r="AA275" s="116"/>
      <c r="AB275" s="64"/>
      <c r="AC275" s="49"/>
      <c r="AD275" s="124"/>
      <c r="AE275" s="49"/>
      <c r="AF275" s="49"/>
      <c r="AG275" s="49"/>
      <c r="AH275" s="49"/>
      <c r="AI275" s="49"/>
      <c r="AJ275" s="49"/>
      <c r="AK275" s="49"/>
      <c r="AL275" s="49"/>
      <c r="AM275" s="144"/>
      <c r="AN275" s="144"/>
      <c r="AO275" s="144"/>
    </row>
    <row r="276" spans="1:41" s="145" customFormat="1" ht="1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4"/>
      <c r="N276" s="144"/>
      <c r="O276" s="144"/>
      <c r="P276" s="144"/>
      <c r="Q276" s="144"/>
      <c r="R276" s="144"/>
      <c r="S276" s="144"/>
      <c r="T276" s="144"/>
      <c r="U276" s="116"/>
      <c r="V276" s="116"/>
      <c r="W276" s="116"/>
      <c r="X276" s="116"/>
      <c r="Y276" s="116"/>
      <c r="Z276" s="116"/>
      <c r="AA276" s="116"/>
      <c r="AB276" s="64"/>
      <c r="AC276" s="49"/>
      <c r="AD276" s="124"/>
      <c r="AE276" s="49"/>
      <c r="AF276" s="49"/>
      <c r="AG276" s="49"/>
      <c r="AH276" s="49"/>
      <c r="AI276" s="49"/>
      <c r="AJ276" s="49"/>
      <c r="AK276" s="49"/>
      <c r="AL276" s="49"/>
      <c r="AM276" s="144"/>
      <c r="AN276" s="144"/>
      <c r="AO276" s="144"/>
    </row>
    <row r="277" spans="1:41" s="145" customFormat="1" ht="1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4"/>
      <c r="N277" s="144"/>
      <c r="O277" s="144"/>
      <c r="P277" s="144"/>
      <c r="Q277" s="144"/>
      <c r="R277" s="144"/>
      <c r="S277" s="144"/>
      <c r="T277" s="144"/>
      <c r="U277" s="116"/>
      <c r="V277" s="116"/>
      <c r="W277" s="116"/>
      <c r="X277" s="116"/>
      <c r="Y277" s="116"/>
      <c r="Z277" s="116"/>
      <c r="AA277" s="116"/>
      <c r="AB277" s="64"/>
      <c r="AC277" s="49"/>
      <c r="AD277" s="124"/>
      <c r="AE277" s="49"/>
      <c r="AF277" s="49"/>
      <c r="AG277" s="49"/>
      <c r="AH277" s="49"/>
      <c r="AI277" s="49"/>
      <c r="AJ277" s="49"/>
      <c r="AK277" s="49"/>
      <c r="AL277" s="49"/>
      <c r="AM277" s="144"/>
      <c r="AN277" s="144"/>
      <c r="AO277" s="144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16"/>
      <c r="X278" s="116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16"/>
      <c r="X279" s="116"/>
      <c r="Y279" s="26"/>
      <c r="Z279" s="26"/>
      <c r="AA279" s="26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16"/>
      <c r="X280" s="116"/>
      <c r="Y280" s="26"/>
      <c r="Z280" s="26"/>
      <c r="AA280" s="26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16"/>
      <c r="X281" s="116"/>
      <c r="Y281" s="26"/>
      <c r="Z281" s="26"/>
      <c r="AA281" s="26"/>
      <c r="AB281" s="26"/>
      <c r="AC281" s="9"/>
      <c r="AD281" s="65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16"/>
      <c r="X282" s="116"/>
      <c r="Y282" s="26"/>
      <c r="Z282" s="26"/>
      <c r="AA282" s="26"/>
      <c r="AB282" s="26"/>
      <c r="AC282" s="23"/>
      <c r="AD282" s="65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16"/>
      <c r="X283" s="116"/>
      <c r="Y283" s="26"/>
      <c r="Z283" s="26"/>
      <c r="AA283" s="26"/>
      <c r="AB283" s="26"/>
      <c r="AC283" s="23"/>
      <c r="AD283" s="65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16"/>
      <c r="X284" s="116"/>
      <c r="Y284" s="26"/>
      <c r="Z284" s="26"/>
      <c r="AA284" s="26"/>
      <c r="AB284" s="26"/>
      <c r="AC284" s="23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16"/>
      <c r="X285" s="116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16"/>
      <c r="X286" s="116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16"/>
      <c r="X287" s="116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16"/>
      <c r="X288" s="116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16"/>
      <c r="X289" s="116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16"/>
      <c r="X290" s="116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16"/>
      <c r="X291" s="116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16"/>
      <c r="X292" s="116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16"/>
      <c r="X293" s="116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16"/>
      <c r="X294" s="116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16"/>
      <c r="X295" s="116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16"/>
      <c r="X296" s="116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16"/>
      <c r="X297" s="116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16"/>
      <c r="X298" s="116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16"/>
      <c r="X299" s="116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16"/>
      <c r="X300" s="116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16"/>
      <c r="X301" s="116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16"/>
      <c r="X302" s="116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16"/>
      <c r="X303" s="116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16"/>
      <c r="X304" s="116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16"/>
      <c r="X305" s="116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16"/>
      <c r="X306" s="116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16"/>
      <c r="X307" s="116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16"/>
      <c r="X308" s="116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16"/>
      <c r="X309" s="116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16"/>
      <c r="X310" s="116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16"/>
      <c r="X311" s="116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16"/>
      <c r="X312" s="116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16"/>
      <c r="X313" s="116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16"/>
      <c r="X314" s="116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16"/>
      <c r="X315" s="116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16"/>
      <c r="X316" s="116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6"/>
      <c r="X317" s="116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6"/>
      <c r="X318" s="116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6"/>
      <c r="X319" s="116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6"/>
      <c r="X320" s="116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6"/>
      <c r="X321" s="116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6"/>
      <c r="X322" s="116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6"/>
      <c r="X323" s="116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6"/>
      <c r="X324" s="116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6"/>
      <c r="X325" s="116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6"/>
      <c r="X326" s="116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6"/>
      <c r="X327" s="116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6"/>
      <c r="X328" s="116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6"/>
      <c r="X329" s="116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6"/>
      <c r="X330" s="116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6"/>
      <c r="X331" s="116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6"/>
      <c r="X332" s="116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6"/>
      <c r="X333" s="116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6"/>
      <c r="X334" s="116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6"/>
      <c r="X335" s="116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6"/>
      <c r="X336" s="116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6"/>
      <c r="X337" s="116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6"/>
      <c r="X338" s="116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6"/>
      <c r="X339" s="116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O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6"/>
      <c r="X340" s="116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6"/>
      <c r="X341" s="116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6"/>
      <c r="X342" s="116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6"/>
      <c r="X343" s="116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6"/>
      <c r="X344" s="116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6"/>
      <c r="X345" s="116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6"/>
      <c r="X346" s="116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6"/>
      <c r="X347" s="116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6"/>
      <c r="X348" s="116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6"/>
      <c r="X349" s="116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6"/>
      <c r="X350" s="116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6"/>
      <c r="X351" s="116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6"/>
      <c r="X352" s="116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6"/>
      <c r="X353" s="116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6"/>
      <c r="X354" s="116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6"/>
      <c r="X355" s="116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6"/>
      <c r="X356" s="116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3"/>
      <c r="D357" s="23"/>
      <c r="E357" s="23"/>
      <c r="F357" s="23"/>
      <c r="G357" s="23"/>
      <c r="H357" s="23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6"/>
      <c r="X357" s="116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3"/>
      <c r="D358" s="23"/>
      <c r="E358" s="23"/>
      <c r="F358" s="23"/>
      <c r="G358" s="23"/>
      <c r="H358" s="23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6"/>
      <c r="X358" s="116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I359" s="23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6"/>
      <c r="X359" s="116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I360" s="23"/>
      <c r="J360" s="24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6"/>
      <c r="X360" s="116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6"/>
      <c r="X361" s="116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J362" s="23"/>
      <c r="S362" s="23"/>
      <c r="T362" s="23"/>
      <c r="U362" s="26"/>
      <c r="V362" s="26"/>
      <c r="W362" s="116"/>
      <c r="X362" s="116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3"/>
      <c r="B363" s="24"/>
      <c r="S363" s="23"/>
      <c r="T363" s="23"/>
      <c r="U363" s="26"/>
      <c r="V363" s="26"/>
      <c r="W363" s="116"/>
      <c r="X363" s="116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3"/>
      <c r="B364" s="23"/>
      <c r="T364" s="23"/>
      <c r="U364" s="26"/>
      <c r="V364" s="26"/>
      <c r="W364" s="116"/>
      <c r="X364" s="116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2:38" ht="15">
      <c r="B365" s="23"/>
      <c r="T365" s="23"/>
      <c r="U365" s="26"/>
      <c r="V365" s="26"/>
      <c r="W365" s="116"/>
      <c r="X365" s="116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23:38" ht="15">
      <c r="W366" s="116"/>
      <c r="X366" s="116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23:38" ht="15">
      <c r="W367" s="116"/>
      <c r="X367" s="116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6:38" ht="15"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6:38" ht="15">
      <c r="Z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ht="15">
      <c r="AC376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2023-06-01T13:11:05Z</cp:lastPrinted>
  <dcterms:created xsi:type="dcterms:W3CDTF">2011-12-09T07:36:49Z</dcterms:created>
  <dcterms:modified xsi:type="dcterms:W3CDTF">2023-06-01T13:16:28Z</dcterms:modified>
  <cp:category/>
  <cp:version/>
  <cp:contentType/>
  <cp:contentStatus/>
</cp:coreProperties>
</file>