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3'!$B$1:$AM$128</definedName>
  </definedNames>
  <calcPr fullCalcOnLoad="1"/>
</workbook>
</file>

<file path=xl/sharedStrings.xml><?xml version="1.0" encoding="utf-8"?>
<sst xmlns="http://schemas.openxmlformats.org/spreadsheetml/2006/main" count="272" uniqueCount="143">
  <si>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</si>
  <si>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</si>
  <si>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</si>
  <si>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</si>
  <si>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</si>
  <si>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</si>
  <si>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</si>
  <si>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</si>
  <si>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</si>
  <si>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</si>
  <si>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</si>
  <si>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</si>
  <si>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</si>
  <si>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</si>
  <si>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</si>
  <si>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</si>
  <si>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</si>
  <si>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</si>
  <si>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</si>
  <si>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</si>
  <si>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</si>
  <si>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</si>
  <si>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</si>
  <si>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</si>
  <si>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</si>
  <si>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</si>
  <si>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</si>
  <si>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</si>
  <si>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</si>
  <si>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</si>
  <si>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</si>
  <si>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</si>
  <si>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</si>
  <si>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</si>
  <si>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</si>
  <si>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</si>
  <si>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</si>
  <si>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</si>
  <si>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</si>
  <si>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</si>
  <si>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</si>
  <si>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</si>
  <si>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</si>
  <si>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</si>
  <si>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</si>
  <si>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</si>
  <si>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</si>
  <si>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</si>
  <si>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</si>
  <si>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</si>
  <si>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</si>
  <si>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</si>
  <si>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</si>
  <si>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</si>
  <si>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</si>
  <si>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</si>
  <si>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</si>
  <si>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</si>
  <si>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</si>
  <si>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</si>
  <si>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</si>
  <si>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</si>
  <si>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</si>
  <si>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</si>
  <si>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</si>
  <si>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</si>
  <si>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</si>
  <si>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</si>
  <si>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</si>
  <si>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</si>
  <si>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</si>
  <si>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</si>
  <si>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</si>
  <si>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</si>
  <si>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</si>
  <si>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</si>
  <si>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</si>
  <si>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</si>
  <si>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</si>
  <si>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</si>
  <si>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</si>
  <si>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</si>
  <si>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</si>
  <si>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</si>
  <si>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</si>
  <si>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</si>
  <si>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</si>
  <si>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</si>
  <si>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</si>
  <si>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</si>
  <si>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</si>
  <si>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</si>
  <si>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</si>
  <si>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</si>
  <si>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</si>
  <si>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</si>
  <si>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</si>
  <si>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</si>
  <si>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</si>
  <si>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</si>
  <si>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</si>
  <si>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</si>
  <si>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</si>
  <si>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</si>
  <si>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</si>
  <si>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</si>
  <si>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</si>
  <si>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</si>
  <si>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</si>
  <si>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</si>
  <si>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</si>
  <si>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</si>
  <si>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</si>
  <si>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</si>
  <si>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</si>
  <si>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</si>
  <si>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</si>
  <si>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</si>
  <si>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</si>
  <si>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</si>
  <si>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</si>
  <si>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</si>
  <si>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</si>
  <si>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</si>
  <si>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</si>
  <si>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</si>
  <si>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</si>
  <si>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</si>
  <si>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</si>
  <si>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</si>
  <si>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</si>
  <si>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</si>
  <si>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</si>
  <si>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</si>
  <si>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</si>
  <si>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</si>
  <si>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</si>
  <si>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</si>
  <si>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</si>
  <si>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</si>
  <si>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</si>
  <si>
    <t>«Совершенствование муниципального управления в Весьегонском муниципальном округе" на 2023-2028 годы</t>
  </si>
  <si>
    <t>муниципального управления в Весьегонском муниципальном округе Тверской области" на 2023-2028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</si>
</sst>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2" fillId="34" borderId="15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3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3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81"/>
  <sheetViews>
    <sheetView tabSelected="1" zoomScale="80" zoomScaleNormal="80" zoomScaleSheetLayoutView="118" workbookViewId="0" topLeftCell="A4">
      <selection activeCell="AM21" sqref="AM21:EJ128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4.0039062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62" t="s">
        <v>24</v>
      </c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62" t="s">
        <v>97</v>
      </c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62" t="s">
        <v>142</v>
      </c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2" t="s">
        <v>98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7" t="s">
        <v>141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65" t="s">
        <v>29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73" t="s">
        <v>99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57" t="s">
        <v>14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1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1" t="s">
        <v>100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1" t="s">
        <v>101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2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64" t="s">
        <v>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87" t="s">
        <v>7</v>
      </c>
      <c r="T16" s="177"/>
      <c r="U16" s="177"/>
      <c r="V16" s="177"/>
      <c r="W16" s="177"/>
      <c r="X16" s="177"/>
      <c r="Y16" s="177"/>
      <c r="Z16" s="177"/>
      <c r="AA16" s="177"/>
      <c r="AB16" s="152"/>
      <c r="AC16" s="164" t="s">
        <v>8</v>
      </c>
      <c r="AD16" s="164" t="s">
        <v>0</v>
      </c>
      <c r="AE16" s="151" t="s">
        <v>9</v>
      </c>
      <c r="AF16" s="182"/>
      <c r="AG16" s="182"/>
      <c r="AH16" s="90"/>
      <c r="AI16" s="90"/>
      <c r="AJ16" s="91"/>
      <c r="AK16" s="174" t="s">
        <v>5</v>
      </c>
      <c r="AL16" s="164"/>
      <c r="AM16" s="10"/>
    </row>
    <row r="17" spans="1:39" s="38" customFormat="1" ht="15" customHeight="1">
      <c r="A17" s="10"/>
      <c r="B17" s="151" t="s">
        <v>10</v>
      </c>
      <c r="C17" s="177"/>
      <c r="D17" s="152"/>
      <c r="E17" s="151" t="s">
        <v>11</v>
      </c>
      <c r="F17" s="152"/>
      <c r="G17" s="151" t="s">
        <v>12</v>
      </c>
      <c r="H17" s="152"/>
      <c r="I17" s="168" t="s">
        <v>31</v>
      </c>
      <c r="J17" s="169"/>
      <c r="K17" s="169"/>
      <c r="L17" s="169"/>
      <c r="M17" s="169"/>
      <c r="N17" s="169"/>
      <c r="O17" s="169"/>
      <c r="P17" s="169"/>
      <c r="Q17" s="169"/>
      <c r="R17" s="170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64"/>
      <c r="AD17" s="164"/>
      <c r="AE17" s="183"/>
      <c r="AF17" s="184"/>
      <c r="AG17" s="184"/>
      <c r="AH17" s="73"/>
      <c r="AI17" s="73"/>
      <c r="AJ17" s="92"/>
      <c r="AK17" s="174"/>
      <c r="AL17" s="164"/>
      <c r="AM17" s="10"/>
    </row>
    <row r="18" spans="1:39" s="38" customFormat="1" ht="15" customHeight="1">
      <c r="A18" s="10"/>
      <c r="B18" s="153"/>
      <c r="C18" s="181"/>
      <c r="D18" s="154"/>
      <c r="E18" s="153"/>
      <c r="F18" s="154"/>
      <c r="G18" s="153"/>
      <c r="H18" s="154"/>
      <c r="I18" s="151" t="s">
        <v>18</v>
      </c>
      <c r="J18" s="152"/>
      <c r="K18" s="166" t="s">
        <v>19</v>
      </c>
      <c r="L18" s="151" t="s">
        <v>32</v>
      </c>
      <c r="M18" s="152"/>
      <c r="N18" s="151" t="s">
        <v>33</v>
      </c>
      <c r="O18" s="177"/>
      <c r="P18" s="177"/>
      <c r="Q18" s="177"/>
      <c r="R18" s="178"/>
      <c r="S18" s="160" t="s">
        <v>18</v>
      </c>
      <c r="T18" s="158"/>
      <c r="U18" s="158" t="s">
        <v>19</v>
      </c>
      <c r="V18" s="158" t="s">
        <v>20</v>
      </c>
      <c r="W18" s="158" t="s">
        <v>21</v>
      </c>
      <c r="X18" s="158" t="s">
        <v>22</v>
      </c>
      <c r="Y18" s="158"/>
      <c r="Z18" s="158" t="s">
        <v>23</v>
      </c>
      <c r="AA18" s="158"/>
      <c r="AB18" s="175"/>
      <c r="AC18" s="164"/>
      <c r="AD18" s="164"/>
      <c r="AE18" s="185"/>
      <c r="AF18" s="186"/>
      <c r="AG18" s="186"/>
      <c r="AH18" s="93"/>
      <c r="AI18" s="93"/>
      <c r="AJ18" s="94"/>
      <c r="AK18" s="174"/>
      <c r="AL18" s="164"/>
      <c r="AM18" s="10"/>
    </row>
    <row r="19" spans="1:39" s="38" customFormat="1" ht="68.25" customHeight="1">
      <c r="A19" s="10"/>
      <c r="B19" s="155"/>
      <c r="C19" s="179"/>
      <c r="D19" s="156"/>
      <c r="E19" s="155"/>
      <c r="F19" s="156"/>
      <c r="G19" s="155"/>
      <c r="H19" s="156"/>
      <c r="I19" s="155"/>
      <c r="J19" s="156"/>
      <c r="K19" s="167"/>
      <c r="L19" s="155"/>
      <c r="M19" s="156"/>
      <c r="N19" s="155"/>
      <c r="O19" s="179"/>
      <c r="P19" s="179"/>
      <c r="Q19" s="179"/>
      <c r="R19" s="180"/>
      <c r="S19" s="161"/>
      <c r="T19" s="159"/>
      <c r="U19" s="159"/>
      <c r="V19" s="159"/>
      <c r="W19" s="159"/>
      <c r="X19" s="159"/>
      <c r="Y19" s="159"/>
      <c r="Z19" s="159"/>
      <c r="AA19" s="159"/>
      <c r="AB19" s="176"/>
      <c r="AC19" s="164"/>
      <c r="AD19" s="164"/>
      <c r="AE19" s="71">
        <v>2023</v>
      </c>
      <c r="AF19" s="71">
        <v>2024</v>
      </c>
      <c r="AG19" s="71">
        <v>2025</v>
      </c>
      <c r="AH19" s="75">
        <v>2026</v>
      </c>
      <c r="AI19" s="75">
        <v>2027</v>
      </c>
      <c r="AJ19" s="75">
        <v>2028</v>
      </c>
      <c r="AK19" s="71" t="s">
        <v>1</v>
      </c>
      <c r="AL19" s="129" t="s">
        <v>2</v>
      </c>
      <c r="AM19" s="10"/>
    </row>
    <row r="20" spans="1:39" s="38" customFormat="1" ht="15.75" customHeight="1">
      <c r="A20" s="10"/>
      <c r="B20" s="125">
        <v>1</v>
      </c>
      <c r="C20" s="125">
        <v>2</v>
      </c>
      <c r="D20" s="125">
        <v>3</v>
      </c>
      <c r="E20" s="126">
        <v>4</v>
      </c>
      <c r="F20" s="126">
        <v>5</v>
      </c>
      <c r="G20" s="126">
        <v>6</v>
      </c>
      <c r="H20" s="126">
        <v>7</v>
      </c>
      <c r="I20" s="126">
        <v>8</v>
      </c>
      <c r="J20" s="125">
        <v>9</v>
      </c>
      <c r="K20" s="126">
        <v>10</v>
      </c>
      <c r="L20" s="125">
        <v>11</v>
      </c>
      <c r="M20" s="126">
        <v>12</v>
      </c>
      <c r="N20" s="126">
        <v>13</v>
      </c>
      <c r="O20" s="126">
        <v>14</v>
      </c>
      <c r="P20" s="126">
        <v>15</v>
      </c>
      <c r="Q20" s="125">
        <v>16</v>
      </c>
      <c r="R20" s="126">
        <v>17</v>
      </c>
      <c r="S20" s="125">
        <v>18</v>
      </c>
      <c r="T20" s="126">
        <v>19</v>
      </c>
      <c r="U20" s="125">
        <v>20</v>
      </c>
      <c r="V20" s="126">
        <v>21</v>
      </c>
      <c r="W20" s="125">
        <v>22</v>
      </c>
      <c r="X20" s="126">
        <v>23</v>
      </c>
      <c r="Y20" s="125">
        <v>24</v>
      </c>
      <c r="Z20" s="126">
        <v>25</v>
      </c>
      <c r="AA20" s="125">
        <v>26</v>
      </c>
      <c r="AB20" s="126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0">
        <v>37</v>
      </c>
      <c r="AM20" s="10"/>
    </row>
    <row r="21" spans="1:140" s="119" customFormat="1" ht="14.25" customHeight="1">
      <c r="A21" s="69"/>
      <c r="B21" s="139">
        <v>8</v>
      </c>
      <c r="C21" s="139">
        <v>0</v>
      </c>
      <c r="D21" s="139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39">
        <v>1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1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42" t="s">
        <v>6</v>
      </c>
      <c r="AD21" s="141" t="s">
        <v>28</v>
      </c>
      <c r="AE21" s="143">
        <f>AE25+AE49+AE65+AE75+AE90+AE106+AE111</f>
        <v>48872724</v>
      </c>
      <c r="AF21" s="143">
        <f>AF49+AF65+AF106+AF111</f>
        <v>42881170</v>
      </c>
      <c r="AG21" s="143">
        <f>AG49+AG65+AG106+AG111</f>
        <v>40117617</v>
      </c>
      <c r="AH21" s="143">
        <f>AH49+AH65+AH106+AH111</f>
        <v>40117617</v>
      </c>
      <c r="AI21" s="143">
        <f>AI49+AI65+AI106+AI111</f>
        <v>40117617</v>
      </c>
      <c r="AJ21" s="143">
        <f>AJ49+AJ65+AJ106+AJ111</f>
        <v>40117617</v>
      </c>
      <c r="AK21" s="143">
        <f>AJ21+AI21+AH21+AG21+AF21+AE21</f>
        <v>252224362</v>
      </c>
      <c r="AL21" s="141">
        <v>2028</v>
      </c>
      <c r="AM21" s="39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</row>
    <row r="22" spans="1:39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98">
        <v>2028</v>
      </c>
      <c r="AM22" s="39"/>
    </row>
    <row r="23" spans="1:39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102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38">
        <v>2028</v>
      </c>
      <c r="AM23" s="39"/>
    </row>
    <row r="24" spans="1:39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38">
        <v>2028</v>
      </c>
      <c r="AM24" s="39"/>
    </row>
    <row r="25" spans="1:140" s="119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103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95">
        <v>2028</v>
      </c>
      <c r="AM25" s="39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</row>
    <row r="26" spans="1:39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104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02">
        <v>2028</v>
      </c>
      <c r="AM26" s="39"/>
    </row>
    <row r="27" spans="1:39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02">
        <v>2028</v>
      </c>
      <c r="AM27" s="39"/>
    </row>
    <row r="28" spans="1:39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102">
        <v>2028</v>
      </c>
      <c r="AM28" s="39"/>
    </row>
    <row r="29" spans="1:39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02">
        <v>2028</v>
      </c>
      <c r="AM29" s="39"/>
    </row>
    <row r="30" spans="1:39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102">
        <v>2028</v>
      </c>
      <c r="AM30" s="39"/>
    </row>
    <row r="31" spans="1:39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02">
        <v>2028</v>
      </c>
      <c r="AM31" s="39"/>
    </row>
    <row r="32" spans="1:39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02">
        <v>2028</v>
      </c>
      <c r="AM32" s="39"/>
    </row>
    <row r="33" spans="1:39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02">
        <v>2028</v>
      </c>
      <c r="AM33" s="39"/>
    </row>
    <row r="34" spans="1:39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105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02">
        <v>2028</v>
      </c>
      <c r="AM34" s="39"/>
    </row>
    <row r="35" spans="1:39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102">
        <v>2028</v>
      </c>
      <c r="AM35" s="39"/>
    </row>
    <row r="36" spans="1:39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02">
        <v>2028</v>
      </c>
      <c r="AM36" s="39"/>
    </row>
    <row r="37" spans="1:39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102">
        <v>2028</v>
      </c>
      <c r="AM37" s="39"/>
    </row>
    <row r="38" spans="1:39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02">
        <v>2028</v>
      </c>
      <c r="AM38" s="39"/>
    </row>
    <row r="39" spans="1:39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106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02">
        <v>2028</v>
      </c>
      <c r="AM39" s="39"/>
    </row>
    <row r="40" spans="1:39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02">
        <v>2028</v>
      </c>
      <c r="AM40" s="39"/>
    </row>
    <row r="41" spans="1:39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02">
        <v>2028</v>
      </c>
      <c r="AM41" s="39"/>
    </row>
    <row r="42" spans="1:39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02">
        <v>2028</v>
      </c>
      <c r="AM42" s="39"/>
    </row>
    <row r="43" spans="1:39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102">
        <v>2028</v>
      </c>
      <c r="AM43" s="39"/>
    </row>
    <row r="44" spans="1:39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02">
        <v>2028</v>
      </c>
      <c r="AM44" s="39"/>
    </row>
    <row r="45" spans="1:39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102">
        <v>2028</v>
      </c>
      <c r="AM45" s="39"/>
    </row>
    <row r="46" spans="1:39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02">
        <v>2028</v>
      </c>
      <c r="AM46" s="39"/>
    </row>
    <row r="47" spans="1:39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102">
        <v>2028</v>
      </c>
      <c r="AM47" s="39"/>
    </row>
    <row r="48" spans="1:39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02">
        <v>2028</v>
      </c>
      <c r="AM48" s="39"/>
    </row>
    <row r="49" spans="1:140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0" ref="AE49:AJ49">AE50+AE56</f>
        <v>470000</v>
      </c>
      <c r="AF49" s="113">
        <f t="shared" si="0"/>
        <v>495900</v>
      </c>
      <c r="AG49" s="113">
        <f t="shared" si="0"/>
        <v>495800</v>
      </c>
      <c r="AH49" s="113">
        <f t="shared" si="0"/>
        <v>495800</v>
      </c>
      <c r="AI49" s="113">
        <f t="shared" si="0"/>
        <v>495800</v>
      </c>
      <c r="AJ49" s="113">
        <f t="shared" si="0"/>
        <v>495800</v>
      </c>
      <c r="AK49" s="113">
        <f>AJ49+AI49+AH49+AG49+AF49+AE49</f>
        <v>2949100</v>
      </c>
      <c r="AL49" s="102">
        <v>2028</v>
      </c>
      <c r="AM49" s="39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</row>
    <row r="50" spans="1:39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1" ref="AE50:AK50">AE52</f>
        <v>1200</v>
      </c>
      <c r="AF50" s="108">
        <f t="shared" si="1"/>
        <v>1300</v>
      </c>
      <c r="AG50" s="108">
        <f t="shared" si="1"/>
        <v>1200</v>
      </c>
      <c r="AH50" s="108">
        <f t="shared" si="1"/>
        <v>1200</v>
      </c>
      <c r="AI50" s="108">
        <f t="shared" si="1"/>
        <v>1200</v>
      </c>
      <c r="AJ50" s="108">
        <f t="shared" si="1"/>
        <v>1200</v>
      </c>
      <c r="AK50" s="108">
        <f t="shared" si="1"/>
        <v>7300</v>
      </c>
      <c r="AL50" s="102">
        <v>2028</v>
      </c>
      <c r="AM50" s="39"/>
    </row>
    <row r="51" spans="1:39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02">
        <v>2028</v>
      </c>
      <c r="AM51" s="39"/>
    </row>
    <row r="52" spans="1:39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135</v>
      </c>
      <c r="AD52" s="98" t="s">
        <v>28</v>
      </c>
      <c r="AE52" s="112">
        <v>1200</v>
      </c>
      <c r="AF52" s="112">
        <v>1300</v>
      </c>
      <c r="AG52" s="112">
        <v>1200</v>
      </c>
      <c r="AH52" s="112">
        <v>1200</v>
      </c>
      <c r="AI52" s="112">
        <v>1200</v>
      </c>
      <c r="AJ52" s="112">
        <v>1200</v>
      </c>
      <c r="AK52" s="112">
        <f>AJ52+AI52+AH52+AG52+AF52+AE52</f>
        <v>7300</v>
      </c>
      <c r="AL52" s="102">
        <v>2028</v>
      </c>
      <c r="AM52" s="39"/>
    </row>
    <row r="53" spans="1:39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59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02">
        <v>2028</v>
      </c>
      <c r="AM53" s="39"/>
    </row>
    <row r="54" spans="1:39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60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102">
        <v>2028</v>
      </c>
      <c r="AM54" s="39"/>
    </row>
    <row r="55" spans="1:39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61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02">
        <v>2028</v>
      </c>
      <c r="AM55" s="39"/>
    </row>
    <row r="56" spans="1:39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62</v>
      </c>
      <c r="AD56" s="102" t="s">
        <v>28</v>
      </c>
      <c r="AE56" s="108">
        <f>AE58</f>
        <v>468800</v>
      </c>
      <c r="AF56" s="108">
        <f aca="true" t="shared" si="2" ref="AF56:AK56">AF58</f>
        <v>494600</v>
      </c>
      <c r="AG56" s="108">
        <f t="shared" si="2"/>
        <v>494600</v>
      </c>
      <c r="AH56" s="108">
        <f t="shared" si="2"/>
        <v>494600</v>
      </c>
      <c r="AI56" s="108">
        <f t="shared" si="2"/>
        <v>494600</v>
      </c>
      <c r="AJ56" s="108">
        <f t="shared" si="2"/>
        <v>494600</v>
      </c>
      <c r="AK56" s="108">
        <f t="shared" si="2"/>
        <v>2941800</v>
      </c>
      <c r="AL56" s="102">
        <v>2028</v>
      </c>
      <c r="AM56" s="39"/>
    </row>
    <row r="57" spans="1:39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63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02">
        <v>2028</v>
      </c>
      <c r="AM57" s="39"/>
    </row>
    <row r="58" spans="1:39" s="42" customFormat="1" ht="22.5">
      <c r="A58" s="39"/>
      <c r="B58" s="77">
        <v>8</v>
      </c>
      <c r="C58" s="77">
        <v>0</v>
      </c>
      <c r="D58" s="77">
        <v>0</v>
      </c>
      <c r="E58" s="83">
        <v>0</v>
      </c>
      <c r="F58" s="83">
        <v>3</v>
      </c>
      <c r="G58" s="83">
        <v>0</v>
      </c>
      <c r="H58" s="83">
        <v>4</v>
      </c>
      <c r="I58" s="78">
        <v>0</v>
      </c>
      <c r="J58" s="77">
        <v>1</v>
      </c>
      <c r="K58" s="82">
        <v>2</v>
      </c>
      <c r="L58" s="82">
        <v>0</v>
      </c>
      <c r="M58" s="82">
        <v>2</v>
      </c>
      <c r="N58" s="82">
        <v>5</v>
      </c>
      <c r="O58" s="82">
        <v>9</v>
      </c>
      <c r="P58" s="82">
        <v>3</v>
      </c>
      <c r="Q58" s="82">
        <v>0</v>
      </c>
      <c r="R58" s="82">
        <v>2</v>
      </c>
      <c r="S58" s="82">
        <v>0</v>
      </c>
      <c r="T58" s="82">
        <v>1</v>
      </c>
      <c r="U58" s="82">
        <v>2</v>
      </c>
      <c r="V58" s="82">
        <v>0</v>
      </c>
      <c r="W58" s="82">
        <v>1</v>
      </c>
      <c r="X58" s="82">
        <v>2</v>
      </c>
      <c r="Y58" s="82">
        <v>1</v>
      </c>
      <c r="Z58" s="82">
        <v>0</v>
      </c>
      <c r="AA58" s="82">
        <v>0</v>
      </c>
      <c r="AB58" s="82">
        <v>0</v>
      </c>
      <c r="AC58" s="97" t="s">
        <v>136</v>
      </c>
      <c r="AD58" s="98" t="s">
        <v>28</v>
      </c>
      <c r="AE58" s="112">
        <v>468800</v>
      </c>
      <c r="AF58" s="112">
        <v>494600</v>
      </c>
      <c r="AG58" s="112">
        <v>494600</v>
      </c>
      <c r="AH58" s="112">
        <v>494600</v>
      </c>
      <c r="AI58" s="112">
        <v>494600</v>
      </c>
      <c r="AJ58" s="112">
        <v>494600</v>
      </c>
      <c r="AK58" s="112">
        <f>AJ58+AI58+AH58+AG58+AF58+AE58</f>
        <v>2941800</v>
      </c>
      <c r="AL58" s="102">
        <v>2028</v>
      </c>
      <c r="AM58" s="39"/>
    </row>
    <row r="59" spans="1:39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59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02">
        <v>2028</v>
      </c>
      <c r="AM59" s="39"/>
    </row>
    <row r="60" spans="1:39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64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02">
        <v>2028</v>
      </c>
      <c r="AM60" s="39"/>
    </row>
    <row r="61" spans="1:39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65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102">
        <v>2028</v>
      </c>
      <c r="AM61" s="39"/>
    </row>
    <row r="62" spans="1:39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66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02">
        <v>2028</v>
      </c>
      <c r="AM62" s="39"/>
    </row>
    <row r="63" spans="1:39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67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02">
        <v>2028</v>
      </c>
      <c r="AM63" s="39"/>
    </row>
    <row r="64" spans="1:39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68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02">
        <v>2028</v>
      </c>
      <c r="AM64" s="39"/>
    </row>
    <row r="65" spans="1:39" s="42" customFormat="1" ht="33.75">
      <c r="A65" s="39"/>
      <c r="B65" s="77">
        <v>8</v>
      </c>
      <c r="C65" s="77">
        <v>0</v>
      </c>
      <c r="D65" s="77">
        <v>0</v>
      </c>
      <c r="E65" s="83">
        <v>0</v>
      </c>
      <c r="F65" s="83">
        <v>1</v>
      </c>
      <c r="G65" s="83">
        <v>1</v>
      </c>
      <c r="H65" s="83">
        <v>3</v>
      </c>
      <c r="I65" s="78">
        <v>0</v>
      </c>
      <c r="J65" s="77">
        <v>1</v>
      </c>
      <c r="K65" s="82">
        <v>3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1</v>
      </c>
      <c r="U65" s="82">
        <v>3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100" t="s">
        <v>137</v>
      </c>
      <c r="AD65" s="95" t="s">
        <v>28</v>
      </c>
      <c r="AE65" s="113">
        <f aca="true" t="shared" si="3" ref="AE65:AK65">AE66</f>
        <v>79900</v>
      </c>
      <c r="AF65" s="113">
        <f t="shared" si="3"/>
        <v>80500</v>
      </c>
      <c r="AG65" s="113">
        <f t="shared" si="3"/>
        <v>81200</v>
      </c>
      <c r="AH65" s="113">
        <f t="shared" si="3"/>
        <v>81200</v>
      </c>
      <c r="AI65" s="113">
        <f t="shared" si="3"/>
        <v>81200</v>
      </c>
      <c r="AJ65" s="113">
        <f t="shared" si="3"/>
        <v>81200</v>
      </c>
      <c r="AK65" s="113">
        <f t="shared" si="3"/>
        <v>485200</v>
      </c>
      <c r="AL65" s="102">
        <v>2028</v>
      </c>
      <c r="AM65" s="39"/>
    </row>
    <row r="66" spans="1:39" s="42" customFormat="1" ht="33.7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3</v>
      </c>
      <c r="L66" s="82">
        <v>0</v>
      </c>
      <c r="M66" s="82">
        <v>1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1</v>
      </c>
      <c r="U66" s="82">
        <v>3</v>
      </c>
      <c r="V66" s="82">
        <v>0</v>
      </c>
      <c r="W66" s="82">
        <v>1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101" t="s">
        <v>69</v>
      </c>
      <c r="AD66" s="102" t="s">
        <v>28</v>
      </c>
      <c r="AE66" s="108">
        <f aca="true" t="shared" si="4" ref="AE66:AK66">AE69</f>
        <v>79900</v>
      </c>
      <c r="AF66" s="108">
        <f t="shared" si="4"/>
        <v>80500</v>
      </c>
      <c r="AG66" s="108">
        <f t="shared" si="4"/>
        <v>81200</v>
      </c>
      <c r="AH66" s="108">
        <f t="shared" si="4"/>
        <v>81200</v>
      </c>
      <c r="AI66" s="108">
        <f t="shared" si="4"/>
        <v>81200</v>
      </c>
      <c r="AJ66" s="108">
        <f t="shared" si="4"/>
        <v>81200</v>
      </c>
      <c r="AK66" s="108">
        <f t="shared" si="4"/>
        <v>485200</v>
      </c>
      <c r="AL66" s="102">
        <v>2028</v>
      </c>
      <c r="AM66" s="39"/>
    </row>
    <row r="67" spans="1:39" s="42" customFormat="1" ht="22.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1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1</v>
      </c>
      <c r="X67" s="82">
        <v>0</v>
      </c>
      <c r="Y67" s="82">
        <v>0</v>
      </c>
      <c r="Z67" s="82">
        <v>0</v>
      </c>
      <c r="AA67" s="82">
        <v>0</v>
      </c>
      <c r="AB67" s="82">
        <v>1</v>
      </c>
      <c r="AC67" s="114" t="s">
        <v>70</v>
      </c>
      <c r="AD67" s="89" t="s">
        <v>34</v>
      </c>
      <c r="AE67" s="111">
        <v>1</v>
      </c>
      <c r="AF67" s="111">
        <v>1</v>
      </c>
      <c r="AG67" s="111">
        <v>1</v>
      </c>
      <c r="AH67" s="111">
        <v>1</v>
      </c>
      <c r="AI67" s="111">
        <v>1</v>
      </c>
      <c r="AJ67" s="111">
        <v>1</v>
      </c>
      <c r="AK67" s="111">
        <v>1</v>
      </c>
      <c r="AL67" s="102">
        <v>2028</v>
      </c>
      <c r="AM67" s="39"/>
    </row>
    <row r="68" spans="1:39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2</v>
      </c>
      <c r="AC68" s="114" t="s">
        <v>107</v>
      </c>
      <c r="AD68" s="89" t="s">
        <v>16</v>
      </c>
      <c r="AE68" s="111">
        <v>3</v>
      </c>
      <c r="AF68" s="111">
        <v>4</v>
      </c>
      <c r="AG68" s="111">
        <v>5</v>
      </c>
      <c r="AH68" s="111">
        <v>5</v>
      </c>
      <c r="AI68" s="111">
        <v>5</v>
      </c>
      <c r="AJ68" s="111">
        <v>5</v>
      </c>
      <c r="AK68" s="111">
        <v>32</v>
      </c>
      <c r="AL68" s="102">
        <v>2028</v>
      </c>
      <c r="AM68" s="39"/>
    </row>
    <row r="69" spans="1:39" s="42" customFormat="1" ht="51" customHeight="1">
      <c r="A69" s="39"/>
      <c r="B69" s="79">
        <v>8</v>
      </c>
      <c r="C69" s="79">
        <v>0</v>
      </c>
      <c r="D69" s="79">
        <v>0</v>
      </c>
      <c r="E69" s="84">
        <v>0</v>
      </c>
      <c r="F69" s="84">
        <v>1</v>
      </c>
      <c r="G69" s="84">
        <v>1</v>
      </c>
      <c r="H69" s="84">
        <v>3</v>
      </c>
      <c r="I69" s="80">
        <v>0</v>
      </c>
      <c r="J69" s="79">
        <v>1</v>
      </c>
      <c r="K69" s="81">
        <v>3</v>
      </c>
      <c r="L69" s="81">
        <v>0</v>
      </c>
      <c r="M69" s="81">
        <v>1</v>
      </c>
      <c r="N69" s="81">
        <v>1</v>
      </c>
      <c r="O69" s="81">
        <v>0</v>
      </c>
      <c r="P69" s="81">
        <v>5</v>
      </c>
      <c r="Q69" s="81">
        <v>4</v>
      </c>
      <c r="R69" s="81">
        <v>0</v>
      </c>
      <c r="S69" s="81">
        <v>0</v>
      </c>
      <c r="T69" s="81">
        <v>1</v>
      </c>
      <c r="U69" s="81">
        <v>3</v>
      </c>
      <c r="V69" s="81">
        <v>0</v>
      </c>
      <c r="W69" s="81">
        <v>1</v>
      </c>
      <c r="X69" s="81">
        <v>1</v>
      </c>
      <c r="Y69" s="81">
        <v>1</v>
      </c>
      <c r="Z69" s="81">
        <v>0</v>
      </c>
      <c r="AA69" s="81">
        <v>0</v>
      </c>
      <c r="AB69" s="81">
        <v>0</v>
      </c>
      <c r="AC69" s="97" t="s">
        <v>71</v>
      </c>
      <c r="AD69" s="98" t="s">
        <v>28</v>
      </c>
      <c r="AE69" s="112">
        <v>79900</v>
      </c>
      <c r="AF69" s="112">
        <v>80500</v>
      </c>
      <c r="AG69" s="112">
        <v>81200</v>
      </c>
      <c r="AH69" s="112">
        <v>81200</v>
      </c>
      <c r="AI69" s="112">
        <v>81200</v>
      </c>
      <c r="AJ69" s="112">
        <v>81200</v>
      </c>
      <c r="AK69" s="112">
        <f>AE69+AF69+AG69+AH69+AI69+AJ69</f>
        <v>485200</v>
      </c>
      <c r="AL69" s="102">
        <v>2028</v>
      </c>
      <c r="AM69" s="39"/>
    </row>
    <row r="70" spans="1:39" s="42" customFormat="1" ht="15">
      <c r="A70" s="39"/>
      <c r="B70" s="79">
        <v>8</v>
      </c>
      <c r="C70" s="79">
        <v>0</v>
      </c>
      <c r="D70" s="79">
        <v>0</v>
      </c>
      <c r="E70" s="84">
        <v>0</v>
      </c>
      <c r="F70" s="84">
        <v>1</v>
      </c>
      <c r="G70" s="84">
        <v>1</v>
      </c>
      <c r="H70" s="84">
        <v>3</v>
      </c>
      <c r="I70" s="80">
        <v>0</v>
      </c>
      <c r="J70" s="79">
        <v>1</v>
      </c>
      <c r="K70" s="81">
        <v>3</v>
      </c>
      <c r="L70" s="81">
        <v>0</v>
      </c>
      <c r="M70" s="81">
        <v>1</v>
      </c>
      <c r="N70" s="81">
        <v>1</v>
      </c>
      <c r="O70" s="81">
        <v>0</v>
      </c>
      <c r="P70" s="81">
        <v>5</v>
      </c>
      <c r="Q70" s="81">
        <v>4</v>
      </c>
      <c r="R70" s="81">
        <v>0</v>
      </c>
      <c r="S70" s="81">
        <v>0</v>
      </c>
      <c r="T70" s="81">
        <v>1</v>
      </c>
      <c r="U70" s="81">
        <v>3</v>
      </c>
      <c r="V70" s="81">
        <v>0</v>
      </c>
      <c r="W70" s="81">
        <v>1</v>
      </c>
      <c r="X70" s="81">
        <v>1</v>
      </c>
      <c r="Y70" s="81">
        <v>1</v>
      </c>
      <c r="Z70" s="81">
        <v>0</v>
      </c>
      <c r="AA70" s="81">
        <v>0</v>
      </c>
      <c r="AB70" s="81">
        <v>1</v>
      </c>
      <c r="AC70" s="104" t="s">
        <v>59</v>
      </c>
      <c r="AD70" s="71" t="s">
        <v>15</v>
      </c>
      <c r="AE70" s="111">
        <v>100</v>
      </c>
      <c r="AF70" s="111">
        <v>100</v>
      </c>
      <c r="AG70" s="111">
        <v>100</v>
      </c>
      <c r="AH70" s="111">
        <v>100</v>
      </c>
      <c r="AI70" s="111">
        <v>100</v>
      </c>
      <c r="AJ70" s="111">
        <v>100</v>
      </c>
      <c r="AK70" s="111">
        <v>100</v>
      </c>
      <c r="AL70" s="102">
        <v>2028</v>
      </c>
      <c r="AM70" s="39"/>
    </row>
    <row r="71" spans="1:39" s="42" customFormat="1" ht="51.75" customHeight="1">
      <c r="A71" s="39"/>
      <c r="B71" s="77">
        <v>8</v>
      </c>
      <c r="C71" s="77">
        <v>0</v>
      </c>
      <c r="D71" s="77">
        <v>0</v>
      </c>
      <c r="E71" s="83">
        <v>0</v>
      </c>
      <c r="F71" s="83">
        <v>1</v>
      </c>
      <c r="G71" s="83">
        <v>1</v>
      </c>
      <c r="H71" s="83">
        <v>3</v>
      </c>
      <c r="I71" s="78">
        <v>0</v>
      </c>
      <c r="J71" s="77">
        <v>1</v>
      </c>
      <c r="K71" s="82">
        <v>3</v>
      </c>
      <c r="L71" s="82">
        <v>0</v>
      </c>
      <c r="M71" s="82">
        <v>1</v>
      </c>
      <c r="N71" s="82">
        <v>2</v>
      </c>
      <c r="O71" s="82">
        <v>0</v>
      </c>
      <c r="P71" s="82">
        <v>1</v>
      </c>
      <c r="Q71" s="82">
        <v>2</v>
      </c>
      <c r="R71" s="82">
        <v>0</v>
      </c>
      <c r="S71" s="82">
        <v>0</v>
      </c>
      <c r="T71" s="82">
        <v>1</v>
      </c>
      <c r="U71" s="82">
        <v>3</v>
      </c>
      <c r="V71" s="82">
        <v>0</v>
      </c>
      <c r="W71" s="82">
        <v>1</v>
      </c>
      <c r="X71" s="82">
        <v>1</v>
      </c>
      <c r="Y71" s="82">
        <v>2</v>
      </c>
      <c r="Z71" s="82">
        <v>0</v>
      </c>
      <c r="AA71" s="82">
        <v>0</v>
      </c>
      <c r="AB71" s="82">
        <v>0</v>
      </c>
      <c r="AC71" s="97" t="s">
        <v>72</v>
      </c>
      <c r="AD71" s="98" t="s">
        <v>34</v>
      </c>
      <c r="AE71" s="107">
        <v>1</v>
      </c>
      <c r="AF71" s="107">
        <v>1</v>
      </c>
      <c r="AG71" s="107">
        <v>1</v>
      </c>
      <c r="AH71" s="107">
        <v>1</v>
      </c>
      <c r="AI71" s="107">
        <v>1</v>
      </c>
      <c r="AJ71" s="107">
        <v>1</v>
      </c>
      <c r="AK71" s="107">
        <v>1</v>
      </c>
      <c r="AL71" s="102">
        <v>2028</v>
      </c>
      <c r="AM71" s="39"/>
    </row>
    <row r="72" spans="1:39" s="42" customFormat="1" ht="15">
      <c r="A72" s="39"/>
      <c r="B72" s="77">
        <v>8</v>
      </c>
      <c r="C72" s="77">
        <v>0</v>
      </c>
      <c r="D72" s="77">
        <v>0</v>
      </c>
      <c r="E72" s="83">
        <v>0</v>
      </c>
      <c r="F72" s="83">
        <v>1</v>
      </c>
      <c r="G72" s="83">
        <v>1</v>
      </c>
      <c r="H72" s="83">
        <v>3</v>
      </c>
      <c r="I72" s="78">
        <v>0</v>
      </c>
      <c r="J72" s="77">
        <v>1</v>
      </c>
      <c r="K72" s="82">
        <v>3</v>
      </c>
      <c r="L72" s="82">
        <v>0</v>
      </c>
      <c r="M72" s="82">
        <v>1</v>
      </c>
      <c r="N72" s="82">
        <v>2</v>
      </c>
      <c r="O72" s="82">
        <v>0</v>
      </c>
      <c r="P72" s="82">
        <v>1</v>
      </c>
      <c r="Q72" s="82">
        <v>2</v>
      </c>
      <c r="R72" s="82">
        <v>0</v>
      </c>
      <c r="S72" s="82">
        <v>0</v>
      </c>
      <c r="T72" s="82">
        <v>1</v>
      </c>
      <c r="U72" s="82">
        <v>3</v>
      </c>
      <c r="V72" s="82">
        <v>0</v>
      </c>
      <c r="W72" s="82">
        <v>1</v>
      </c>
      <c r="X72" s="82">
        <v>1</v>
      </c>
      <c r="Y72" s="82">
        <v>2</v>
      </c>
      <c r="Z72" s="82">
        <v>0</v>
      </c>
      <c r="AA72" s="82">
        <v>0</v>
      </c>
      <c r="AB72" s="82">
        <v>1</v>
      </c>
      <c r="AC72" s="114" t="s">
        <v>73</v>
      </c>
      <c r="AD72" s="89" t="s">
        <v>16</v>
      </c>
      <c r="AE72" s="111">
        <v>4</v>
      </c>
      <c r="AF72" s="111">
        <v>5</v>
      </c>
      <c r="AG72" s="111">
        <v>6</v>
      </c>
      <c r="AH72" s="111">
        <v>6</v>
      </c>
      <c r="AI72" s="111">
        <v>6</v>
      </c>
      <c r="AJ72" s="111">
        <v>6</v>
      </c>
      <c r="AK72" s="111">
        <v>33</v>
      </c>
      <c r="AL72" s="102">
        <v>2028</v>
      </c>
      <c r="AM72" s="39"/>
    </row>
    <row r="73" spans="1:39" s="42" customFormat="1" ht="22.5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3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3</v>
      </c>
      <c r="Z73" s="82">
        <v>0</v>
      </c>
      <c r="AA73" s="82">
        <v>0</v>
      </c>
      <c r="AB73" s="82">
        <v>0</v>
      </c>
      <c r="AC73" s="103" t="s">
        <v>74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102">
        <v>2028</v>
      </c>
      <c r="AM73" s="39"/>
    </row>
    <row r="74" spans="1:39" s="42" customFormat="1" ht="22.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3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3</v>
      </c>
      <c r="Z74" s="82">
        <v>0</v>
      </c>
      <c r="AA74" s="82">
        <v>0</v>
      </c>
      <c r="AB74" s="82">
        <v>1</v>
      </c>
      <c r="AC74" s="114" t="s">
        <v>75</v>
      </c>
      <c r="AD74" s="89" t="s">
        <v>34</v>
      </c>
      <c r="AE74" s="111">
        <v>1</v>
      </c>
      <c r="AF74" s="111">
        <v>1</v>
      </c>
      <c r="AG74" s="111">
        <v>1</v>
      </c>
      <c r="AH74" s="111">
        <v>1</v>
      </c>
      <c r="AI74" s="111">
        <v>1</v>
      </c>
      <c r="AJ74" s="111">
        <v>1</v>
      </c>
      <c r="AK74" s="111">
        <v>1</v>
      </c>
      <c r="AL74" s="102">
        <v>2028</v>
      </c>
      <c r="AM74" s="39"/>
    </row>
    <row r="75" spans="1:39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0</v>
      </c>
      <c r="G75" s="83">
        <v>0</v>
      </c>
      <c r="H75" s="83">
        <v>0</v>
      </c>
      <c r="I75" s="78">
        <v>0</v>
      </c>
      <c r="J75" s="77">
        <v>1</v>
      </c>
      <c r="K75" s="82">
        <v>4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1</v>
      </c>
      <c r="U75" s="82">
        <v>4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100" t="s">
        <v>108</v>
      </c>
      <c r="AD75" s="95" t="s">
        <v>28</v>
      </c>
      <c r="AE75" s="96">
        <f aca="true" t="shared" si="5" ref="AE75:AK75">AE83</f>
        <v>0</v>
      </c>
      <c r="AF75" s="96">
        <f t="shared" si="5"/>
        <v>0</v>
      </c>
      <c r="AG75" s="96">
        <f t="shared" si="5"/>
        <v>0</v>
      </c>
      <c r="AH75" s="96">
        <f t="shared" si="5"/>
        <v>0</v>
      </c>
      <c r="AI75" s="96">
        <f t="shared" si="5"/>
        <v>0</v>
      </c>
      <c r="AJ75" s="96">
        <f t="shared" si="5"/>
        <v>0</v>
      </c>
      <c r="AK75" s="96">
        <f t="shared" si="5"/>
        <v>0</v>
      </c>
      <c r="AL75" s="102">
        <v>2028</v>
      </c>
      <c r="AM75" s="39"/>
    </row>
    <row r="76" spans="1:39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0</v>
      </c>
      <c r="G76" s="83">
        <v>0</v>
      </c>
      <c r="H76" s="83">
        <v>0</v>
      </c>
      <c r="I76" s="78">
        <v>0</v>
      </c>
      <c r="J76" s="77">
        <v>1</v>
      </c>
      <c r="K76" s="82">
        <v>4</v>
      </c>
      <c r="L76" s="82">
        <v>0</v>
      </c>
      <c r="M76" s="82">
        <v>1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1</v>
      </c>
      <c r="U76" s="82">
        <v>4</v>
      </c>
      <c r="V76" s="82">
        <v>0</v>
      </c>
      <c r="W76" s="82">
        <v>1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101" t="s">
        <v>76</v>
      </c>
      <c r="AD76" s="102" t="s">
        <v>34</v>
      </c>
      <c r="AE76" s="102">
        <v>1</v>
      </c>
      <c r="AF76" s="102">
        <v>1</v>
      </c>
      <c r="AG76" s="102">
        <v>1</v>
      </c>
      <c r="AH76" s="102">
        <v>1</v>
      </c>
      <c r="AI76" s="102">
        <v>1</v>
      </c>
      <c r="AJ76" s="102">
        <v>1</v>
      </c>
      <c r="AK76" s="102">
        <v>1</v>
      </c>
      <c r="AL76" s="102">
        <v>2028</v>
      </c>
      <c r="AM76" s="39"/>
    </row>
    <row r="77" spans="1:39" s="42" customFormat="1" ht="1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1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1</v>
      </c>
      <c r="X77" s="82">
        <v>0</v>
      </c>
      <c r="Y77" s="82">
        <v>0</v>
      </c>
      <c r="Z77" s="82">
        <v>0</v>
      </c>
      <c r="AA77" s="82">
        <v>0</v>
      </c>
      <c r="AB77" s="82">
        <v>1</v>
      </c>
      <c r="AC77" s="99" t="s">
        <v>77</v>
      </c>
      <c r="AD77" s="71" t="s">
        <v>15</v>
      </c>
      <c r="AE77" s="71">
        <v>90</v>
      </c>
      <c r="AF77" s="71">
        <v>100</v>
      </c>
      <c r="AG77" s="71">
        <v>100</v>
      </c>
      <c r="AH77" s="71">
        <v>100</v>
      </c>
      <c r="AI77" s="71">
        <v>100</v>
      </c>
      <c r="AJ77" s="71">
        <v>100</v>
      </c>
      <c r="AK77" s="71">
        <v>100</v>
      </c>
      <c r="AL77" s="102">
        <v>2028</v>
      </c>
      <c r="AM77" s="39"/>
    </row>
    <row r="78" spans="1:39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2</v>
      </c>
      <c r="AC78" s="99" t="s">
        <v>78</v>
      </c>
      <c r="AD78" s="71" t="s">
        <v>15</v>
      </c>
      <c r="AE78" s="71">
        <v>100</v>
      </c>
      <c r="AF78" s="71">
        <v>100</v>
      </c>
      <c r="AG78" s="71">
        <v>100</v>
      </c>
      <c r="AH78" s="71">
        <v>100</v>
      </c>
      <c r="AI78" s="71">
        <v>100</v>
      </c>
      <c r="AJ78" s="71">
        <v>100</v>
      </c>
      <c r="AK78" s="71">
        <v>100</v>
      </c>
      <c r="AL78" s="102">
        <v>2028</v>
      </c>
      <c r="AM78" s="39"/>
    </row>
    <row r="79" spans="1:39" s="42" customFormat="1" ht="22.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2</v>
      </c>
      <c r="O79" s="82">
        <v>0</v>
      </c>
      <c r="P79" s="82">
        <v>1</v>
      </c>
      <c r="Q79" s="82">
        <v>1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1</v>
      </c>
      <c r="Y79" s="82">
        <v>1</v>
      </c>
      <c r="Z79" s="82">
        <v>0</v>
      </c>
      <c r="AA79" s="82">
        <v>0</v>
      </c>
      <c r="AB79" s="82">
        <v>0</v>
      </c>
      <c r="AC79" s="97" t="s">
        <v>109</v>
      </c>
      <c r="AD79" s="98" t="s">
        <v>34</v>
      </c>
      <c r="AE79" s="98">
        <v>1</v>
      </c>
      <c r="AF79" s="98">
        <v>1</v>
      </c>
      <c r="AG79" s="98">
        <v>1</v>
      </c>
      <c r="AH79" s="98">
        <v>1</v>
      </c>
      <c r="AI79" s="98">
        <v>1</v>
      </c>
      <c r="AJ79" s="98">
        <v>1</v>
      </c>
      <c r="AK79" s="98">
        <v>1</v>
      </c>
      <c r="AL79" s="102">
        <v>2028</v>
      </c>
      <c r="AM79" s="39"/>
    </row>
    <row r="80" spans="1:39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2</v>
      </c>
      <c r="O80" s="82">
        <v>0</v>
      </c>
      <c r="P80" s="82">
        <v>1</v>
      </c>
      <c r="Q80" s="82">
        <v>1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1</v>
      </c>
      <c r="Y80" s="82">
        <v>1</v>
      </c>
      <c r="Z80" s="82">
        <v>0</v>
      </c>
      <c r="AA80" s="82">
        <v>0</v>
      </c>
      <c r="AB80" s="82">
        <v>1</v>
      </c>
      <c r="AC80" s="104" t="s">
        <v>110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02">
        <v>2028</v>
      </c>
      <c r="AM80" s="39"/>
    </row>
    <row r="81" spans="1:39" s="42" customFormat="1" ht="33.7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2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2</v>
      </c>
      <c r="Z81" s="82">
        <v>0</v>
      </c>
      <c r="AA81" s="82">
        <v>0</v>
      </c>
      <c r="AB81" s="82">
        <v>0</v>
      </c>
      <c r="AC81" s="103" t="s">
        <v>79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102">
        <v>2028</v>
      </c>
      <c r="AM81" s="39"/>
    </row>
    <row r="82" spans="1:39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2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2</v>
      </c>
      <c r="Z82" s="82">
        <v>0</v>
      </c>
      <c r="AA82" s="82">
        <v>0</v>
      </c>
      <c r="AB82" s="82">
        <v>1</v>
      </c>
      <c r="AC82" s="99" t="s">
        <v>80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02">
        <v>2028</v>
      </c>
      <c r="AM82" s="39"/>
    </row>
    <row r="83" spans="1:39" s="42" customFormat="1" ht="22.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2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2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101" t="s">
        <v>81</v>
      </c>
      <c r="AD83" s="102" t="s">
        <v>28</v>
      </c>
      <c r="AE83" s="109">
        <f aca="true" t="shared" si="6" ref="AE83:AK83">AE88</f>
        <v>0</v>
      </c>
      <c r="AF83" s="109">
        <f t="shared" si="6"/>
        <v>0</v>
      </c>
      <c r="AG83" s="109">
        <f t="shared" si="6"/>
        <v>0</v>
      </c>
      <c r="AH83" s="109">
        <f t="shared" si="6"/>
        <v>0</v>
      </c>
      <c r="AI83" s="109">
        <f t="shared" si="6"/>
        <v>0</v>
      </c>
      <c r="AJ83" s="109">
        <f t="shared" si="6"/>
        <v>0</v>
      </c>
      <c r="AK83" s="109">
        <f t="shared" si="6"/>
        <v>0</v>
      </c>
      <c r="AL83" s="102">
        <v>2028</v>
      </c>
      <c r="AM83" s="39"/>
    </row>
    <row r="84" spans="1:39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2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2</v>
      </c>
      <c r="X84" s="82">
        <v>0</v>
      </c>
      <c r="Y84" s="82">
        <v>0</v>
      </c>
      <c r="Z84" s="82">
        <v>0</v>
      </c>
      <c r="AA84" s="82">
        <v>0</v>
      </c>
      <c r="AB84" s="82">
        <v>1</v>
      </c>
      <c r="AC84" s="99" t="s">
        <v>82</v>
      </c>
      <c r="AD84" s="71" t="s">
        <v>15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02">
        <v>2028</v>
      </c>
      <c r="AM84" s="39"/>
    </row>
    <row r="85" spans="1:39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2</v>
      </c>
      <c r="AC85" s="99" t="s">
        <v>111</v>
      </c>
      <c r="AD85" s="71" t="s">
        <v>26</v>
      </c>
      <c r="AE85" s="71" t="s">
        <v>27</v>
      </c>
      <c r="AF85" s="71" t="s">
        <v>27</v>
      </c>
      <c r="AG85" s="71" t="s">
        <v>27</v>
      </c>
      <c r="AH85" s="71" t="s">
        <v>27</v>
      </c>
      <c r="AI85" s="71" t="s">
        <v>27</v>
      </c>
      <c r="AJ85" s="71" t="s">
        <v>27</v>
      </c>
      <c r="AK85" s="106" t="s">
        <v>27</v>
      </c>
      <c r="AL85" s="102">
        <v>2028</v>
      </c>
      <c r="AM85" s="39"/>
    </row>
    <row r="86" spans="1:39" s="42" customFormat="1" ht="33.7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2</v>
      </c>
      <c r="O86" s="82">
        <v>0</v>
      </c>
      <c r="P86" s="82">
        <v>2</v>
      </c>
      <c r="Q86" s="82">
        <v>1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2</v>
      </c>
      <c r="Y86" s="82">
        <v>1</v>
      </c>
      <c r="Z86" s="82">
        <v>0</v>
      </c>
      <c r="AA86" s="82">
        <v>0</v>
      </c>
      <c r="AB86" s="82">
        <v>0</v>
      </c>
      <c r="AC86" s="97" t="s">
        <v>112</v>
      </c>
      <c r="AD86" s="98" t="s">
        <v>34</v>
      </c>
      <c r="AE86" s="107">
        <v>1</v>
      </c>
      <c r="AF86" s="107">
        <v>1</v>
      </c>
      <c r="AG86" s="107">
        <v>1</v>
      </c>
      <c r="AH86" s="107">
        <v>1</v>
      </c>
      <c r="AI86" s="107">
        <v>1</v>
      </c>
      <c r="AJ86" s="107">
        <v>1</v>
      </c>
      <c r="AK86" s="107">
        <v>1</v>
      </c>
      <c r="AL86" s="102">
        <v>2028</v>
      </c>
      <c r="AM86" s="39"/>
    </row>
    <row r="87" spans="1:39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2</v>
      </c>
      <c r="O87" s="82">
        <v>0</v>
      </c>
      <c r="P87" s="82">
        <v>2</v>
      </c>
      <c r="Q87" s="82">
        <v>1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2</v>
      </c>
      <c r="Y87" s="82">
        <v>1</v>
      </c>
      <c r="Z87" s="82">
        <v>0</v>
      </c>
      <c r="AA87" s="82">
        <v>0</v>
      </c>
      <c r="AB87" s="82">
        <v>1</v>
      </c>
      <c r="AC87" s="99" t="s">
        <v>113</v>
      </c>
      <c r="AD87" s="71" t="s">
        <v>16</v>
      </c>
      <c r="AE87" s="106">
        <v>5</v>
      </c>
      <c r="AF87" s="106">
        <v>5</v>
      </c>
      <c r="AG87" s="106">
        <v>5</v>
      </c>
      <c r="AH87" s="106">
        <v>5</v>
      </c>
      <c r="AI87" s="106">
        <v>5</v>
      </c>
      <c r="AJ87" s="106">
        <v>5</v>
      </c>
      <c r="AK87" s="106">
        <v>30</v>
      </c>
      <c r="AL87" s="102">
        <v>2028</v>
      </c>
      <c r="AM87" s="39"/>
    </row>
    <row r="88" spans="1:39" s="42" customFormat="1" ht="1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2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2</v>
      </c>
      <c r="Z88" s="82">
        <v>0</v>
      </c>
      <c r="AA88" s="82">
        <v>0</v>
      </c>
      <c r="AB88" s="82">
        <v>0</v>
      </c>
      <c r="AC88" s="103" t="s">
        <v>83</v>
      </c>
      <c r="AD88" s="98" t="s">
        <v>28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f>AE88+AF88+AG88+AH88+AI88+AJ88</f>
        <v>0</v>
      </c>
      <c r="AL88" s="102">
        <v>2028</v>
      </c>
      <c r="AM88" s="39"/>
    </row>
    <row r="89" spans="1:39" s="42" customFormat="1" ht="1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2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2</v>
      </c>
      <c r="Z89" s="82">
        <v>0</v>
      </c>
      <c r="AA89" s="82">
        <v>0</v>
      </c>
      <c r="AB89" s="82">
        <v>1</v>
      </c>
      <c r="AC89" s="99" t="s">
        <v>84</v>
      </c>
      <c r="AD89" s="71" t="s">
        <v>34</v>
      </c>
      <c r="AE89" s="106">
        <v>1</v>
      </c>
      <c r="AF89" s="106">
        <v>1</v>
      </c>
      <c r="AG89" s="106">
        <v>1</v>
      </c>
      <c r="AH89" s="106">
        <v>1</v>
      </c>
      <c r="AI89" s="106">
        <v>1</v>
      </c>
      <c r="AJ89" s="106">
        <v>1</v>
      </c>
      <c r="AK89" s="106">
        <v>1</v>
      </c>
      <c r="AL89" s="102">
        <v>2028</v>
      </c>
      <c r="AM89" s="39"/>
    </row>
    <row r="90" spans="1:39" s="42" customFormat="1" ht="22.5">
      <c r="A90" s="39"/>
      <c r="B90" s="77">
        <v>6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5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1</v>
      </c>
      <c r="U90" s="82">
        <v>5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100" t="s">
        <v>114</v>
      </c>
      <c r="AD90" s="95"/>
      <c r="AE90" s="115"/>
      <c r="AF90" s="115"/>
      <c r="AG90" s="115"/>
      <c r="AH90" s="115"/>
      <c r="AI90" s="115"/>
      <c r="AJ90" s="115"/>
      <c r="AK90" s="115"/>
      <c r="AL90" s="102">
        <v>2028</v>
      </c>
      <c r="AM90" s="39"/>
    </row>
    <row r="91" spans="1:39" s="42" customFormat="1" ht="22.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5</v>
      </c>
      <c r="L91" s="82">
        <v>0</v>
      </c>
      <c r="M91" s="82">
        <v>1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1</v>
      </c>
      <c r="U91" s="82">
        <v>5</v>
      </c>
      <c r="V91" s="82">
        <v>0</v>
      </c>
      <c r="W91" s="82">
        <v>1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101" t="s">
        <v>85</v>
      </c>
      <c r="AD91" s="102" t="s">
        <v>34</v>
      </c>
      <c r="AE91" s="105">
        <v>1</v>
      </c>
      <c r="AF91" s="105">
        <v>1</v>
      </c>
      <c r="AG91" s="105">
        <v>1</v>
      </c>
      <c r="AH91" s="105">
        <v>1</v>
      </c>
      <c r="AI91" s="105">
        <v>1</v>
      </c>
      <c r="AJ91" s="105">
        <v>1</v>
      </c>
      <c r="AK91" s="105">
        <v>1</v>
      </c>
      <c r="AL91" s="102">
        <v>2028</v>
      </c>
      <c r="AM91" s="39"/>
    </row>
    <row r="92" spans="1:39" s="42" customFormat="1" ht="22.5">
      <c r="A92" s="39"/>
      <c r="B92" s="77">
        <v>8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1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1</v>
      </c>
      <c r="X92" s="82">
        <v>0</v>
      </c>
      <c r="Y92" s="82">
        <v>0</v>
      </c>
      <c r="Z92" s="82">
        <v>0</v>
      </c>
      <c r="AA92" s="82">
        <v>0</v>
      </c>
      <c r="AB92" s="82">
        <v>1</v>
      </c>
      <c r="AC92" s="99" t="s">
        <v>86</v>
      </c>
      <c r="AD92" s="71" t="s">
        <v>15</v>
      </c>
      <c r="AE92" s="106">
        <v>100</v>
      </c>
      <c r="AF92" s="106">
        <v>100</v>
      </c>
      <c r="AG92" s="106">
        <v>100</v>
      </c>
      <c r="AH92" s="106">
        <v>100</v>
      </c>
      <c r="AI92" s="106">
        <v>100</v>
      </c>
      <c r="AJ92" s="106">
        <v>100</v>
      </c>
      <c r="AK92" s="106">
        <v>100</v>
      </c>
      <c r="AL92" s="102">
        <v>2028</v>
      </c>
      <c r="AM92" s="39"/>
    </row>
    <row r="93" spans="1:39" s="42" customFormat="1" ht="33.7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2</v>
      </c>
      <c r="AC93" s="99" t="s">
        <v>87</v>
      </c>
      <c r="AD93" s="71" t="s">
        <v>15</v>
      </c>
      <c r="AE93" s="106">
        <v>100</v>
      </c>
      <c r="AF93" s="106">
        <v>100</v>
      </c>
      <c r="AG93" s="106">
        <v>100</v>
      </c>
      <c r="AH93" s="106">
        <v>100</v>
      </c>
      <c r="AI93" s="106">
        <v>100</v>
      </c>
      <c r="AJ93" s="106">
        <v>100</v>
      </c>
      <c r="AK93" s="106">
        <v>100</v>
      </c>
      <c r="AL93" s="102">
        <v>2028</v>
      </c>
      <c r="AM93" s="39"/>
    </row>
    <row r="94" spans="1:39" s="42" customFormat="1" ht="37.5" customHeight="1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2</v>
      </c>
      <c r="O94" s="82">
        <v>0</v>
      </c>
      <c r="P94" s="82">
        <v>1</v>
      </c>
      <c r="Q94" s="82">
        <v>1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1</v>
      </c>
      <c r="Y94" s="82">
        <v>1</v>
      </c>
      <c r="Z94" s="82">
        <v>0</v>
      </c>
      <c r="AA94" s="82">
        <v>0</v>
      </c>
      <c r="AB94" s="82">
        <v>0</v>
      </c>
      <c r="AC94" s="97" t="s">
        <v>88</v>
      </c>
      <c r="AD94" s="98" t="s">
        <v>34</v>
      </c>
      <c r="AE94" s="107">
        <v>1</v>
      </c>
      <c r="AF94" s="107">
        <v>1</v>
      </c>
      <c r="AG94" s="107">
        <v>1</v>
      </c>
      <c r="AH94" s="107">
        <v>1</v>
      </c>
      <c r="AI94" s="107">
        <v>1</v>
      </c>
      <c r="AJ94" s="107">
        <v>1</v>
      </c>
      <c r="AK94" s="107">
        <v>1</v>
      </c>
      <c r="AL94" s="102">
        <v>2028</v>
      </c>
      <c r="AM94" s="39"/>
    </row>
    <row r="95" spans="1:39" s="42" customFormat="1" ht="38.25" customHeight="1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2</v>
      </c>
      <c r="O95" s="82">
        <v>0</v>
      </c>
      <c r="P95" s="82">
        <v>1</v>
      </c>
      <c r="Q95" s="82">
        <v>1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1</v>
      </c>
      <c r="Y95" s="82">
        <v>1</v>
      </c>
      <c r="Z95" s="82">
        <v>0</v>
      </c>
      <c r="AA95" s="82">
        <v>0</v>
      </c>
      <c r="AB95" s="82">
        <v>1</v>
      </c>
      <c r="AC95" s="99" t="s">
        <v>115</v>
      </c>
      <c r="AD95" s="71" t="s">
        <v>34</v>
      </c>
      <c r="AE95" s="106">
        <v>1</v>
      </c>
      <c r="AF95" s="106">
        <v>1</v>
      </c>
      <c r="AG95" s="106">
        <v>1</v>
      </c>
      <c r="AH95" s="106">
        <v>1</v>
      </c>
      <c r="AI95" s="106">
        <v>1</v>
      </c>
      <c r="AJ95" s="106">
        <v>1</v>
      </c>
      <c r="AK95" s="106">
        <v>1</v>
      </c>
      <c r="AL95" s="102">
        <v>2028</v>
      </c>
      <c r="AM95" s="39"/>
    </row>
    <row r="96" spans="1:39" s="42" customFormat="1" ht="22.5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2</v>
      </c>
      <c r="AC96" s="99" t="s">
        <v>116</v>
      </c>
      <c r="AD96" s="71" t="s">
        <v>34</v>
      </c>
      <c r="AE96" s="10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106">
        <v>1</v>
      </c>
      <c r="AL96" s="102">
        <v>2028</v>
      </c>
      <c r="AM96" s="39"/>
    </row>
    <row r="97" spans="1:39" s="42" customFormat="1" ht="22.5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2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2</v>
      </c>
      <c r="Z97" s="82">
        <v>0</v>
      </c>
      <c r="AA97" s="82">
        <v>0</v>
      </c>
      <c r="AB97" s="82">
        <v>0</v>
      </c>
      <c r="AC97" s="103" t="s">
        <v>117</v>
      </c>
      <c r="AD97" s="98" t="s">
        <v>34</v>
      </c>
      <c r="AE97" s="107">
        <v>1</v>
      </c>
      <c r="AF97" s="107">
        <v>1</v>
      </c>
      <c r="AG97" s="107">
        <v>1</v>
      </c>
      <c r="AH97" s="107">
        <v>1</v>
      </c>
      <c r="AI97" s="107">
        <v>1</v>
      </c>
      <c r="AJ97" s="107">
        <v>1</v>
      </c>
      <c r="AK97" s="107">
        <v>1</v>
      </c>
      <c r="AL97" s="102">
        <v>2028</v>
      </c>
      <c r="AM97" s="39"/>
    </row>
    <row r="98" spans="1:39" s="42" customFormat="1" ht="1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2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2</v>
      </c>
      <c r="Z98" s="82">
        <v>0</v>
      </c>
      <c r="AA98" s="82">
        <v>0</v>
      </c>
      <c r="AB98" s="82">
        <v>1</v>
      </c>
      <c r="AC98" s="99" t="s">
        <v>118</v>
      </c>
      <c r="AD98" s="71" t="s">
        <v>16</v>
      </c>
      <c r="AE98" s="106">
        <v>2</v>
      </c>
      <c r="AF98" s="106">
        <v>2</v>
      </c>
      <c r="AG98" s="106">
        <v>2</v>
      </c>
      <c r="AH98" s="106">
        <v>2</v>
      </c>
      <c r="AI98" s="106">
        <v>2</v>
      </c>
      <c r="AJ98" s="106">
        <v>2</v>
      </c>
      <c r="AK98" s="106">
        <v>2</v>
      </c>
      <c r="AL98" s="102">
        <v>2028</v>
      </c>
      <c r="AM98" s="39"/>
    </row>
    <row r="99" spans="1:39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2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2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101" t="s">
        <v>89</v>
      </c>
      <c r="AD99" s="102" t="s">
        <v>15</v>
      </c>
      <c r="AE99" s="105">
        <v>100</v>
      </c>
      <c r="AF99" s="105">
        <v>100</v>
      </c>
      <c r="AG99" s="105">
        <v>100</v>
      </c>
      <c r="AH99" s="105">
        <v>100</v>
      </c>
      <c r="AI99" s="105">
        <v>100</v>
      </c>
      <c r="AJ99" s="105">
        <v>100</v>
      </c>
      <c r="AK99" s="105">
        <v>100</v>
      </c>
      <c r="AL99" s="102">
        <v>2028</v>
      </c>
      <c r="AM99" s="39"/>
    </row>
    <row r="100" spans="1:39" s="42" customFormat="1" ht="43.5" customHeight="1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2</v>
      </c>
      <c r="N100" s="82">
        <v>0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2</v>
      </c>
      <c r="X100" s="82">
        <v>0</v>
      </c>
      <c r="Y100" s="82">
        <v>0</v>
      </c>
      <c r="Z100" s="82">
        <v>0</v>
      </c>
      <c r="AA100" s="82">
        <v>0</v>
      </c>
      <c r="AB100" s="82">
        <v>1</v>
      </c>
      <c r="AC100" s="99" t="s">
        <v>90</v>
      </c>
      <c r="AD100" s="71" t="s">
        <v>25</v>
      </c>
      <c r="AE100" s="106">
        <v>10</v>
      </c>
      <c r="AF100" s="106">
        <v>10</v>
      </c>
      <c r="AG100" s="106">
        <v>10</v>
      </c>
      <c r="AH100" s="106">
        <v>10</v>
      </c>
      <c r="AI100" s="106">
        <v>10</v>
      </c>
      <c r="AJ100" s="106">
        <v>10</v>
      </c>
      <c r="AK100" s="106">
        <v>10</v>
      </c>
      <c r="AL100" s="102">
        <v>2028</v>
      </c>
      <c r="AM100" s="39"/>
    </row>
    <row r="101" spans="1:39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2</v>
      </c>
      <c r="AC101" s="99" t="s">
        <v>91</v>
      </c>
      <c r="AD101" s="71" t="s">
        <v>34</v>
      </c>
      <c r="AE101" s="106">
        <v>1</v>
      </c>
      <c r="AF101" s="106">
        <v>1</v>
      </c>
      <c r="AG101" s="106">
        <v>1</v>
      </c>
      <c r="AH101" s="106">
        <v>1</v>
      </c>
      <c r="AI101" s="106">
        <v>1</v>
      </c>
      <c r="AJ101" s="106">
        <v>1</v>
      </c>
      <c r="AK101" s="106">
        <v>1</v>
      </c>
      <c r="AL101" s="102">
        <v>2028</v>
      </c>
      <c r="AM101" s="39"/>
    </row>
    <row r="102" spans="1:39" s="42" customFormat="1" ht="22.5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2</v>
      </c>
      <c r="O102" s="82">
        <v>0</v>
      </c>
      <c r="P102" s="82">
        <v>2</v>
      </c>
      <c r="Q102" s="82">
        <v>1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2</v>
      </c>
      <c r="Y102" s="82">
        <v>1</v>
      </c>
      <c r="Z102" s="82">
        <v>0</v>
      </c>
      <c r="AA102" s="82">
        <v>0</v>
      </c>
      <c r="AB102" s="82">
        <v>0</v>
      </c>
      <c r="AC102" s="97" t="s">
        <v>92</v>
      </c>
      <c r="AD102" s="98" t="s">
        <v>15</v>
      </c>
      <c r="AE102" s="107">
        <v>100</v>
      </c>
      <c r="AF102" s="107">
        <v>100</v>
      </c>
      <c r="AG102" s="107">
        <v>100</v>
      </c>
      <c r="AH102" s="107">
        <v>100</v>
      </c>
      <c r="AI102" s="107">
        <v>100</v>
      </c>
      <c r="AJ102" s="107">
        <v>100</v>
      </c>
      <c r="AK102" s="107">
        <v>100</v>
      </c>
      <c r="AL102" s="102">
        <v>2028</v>
      </c>
      <c r="AM102" s="39"/>
    </row>
    <row r="103" spans="1:39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2</v>
      </c>
      <c r="O103" s="82">
        <v>0</v>
      </c>
      <c r="P103" s="82">
        <v>2</v>
      </c>
      <c r="Q103" s="82">
        <v>1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2</v>
      </c>
      <c r="Y103" s="82">
        <v>1</v>
      </c>
      <c r="Z103" s="82">
        <v>0</v>
      </c>
      <c r="AA103" s="82">
        <v>0</v>
      </c>
      <c r="AB103" s="82">
        <v>1</v>
      </c>
      <c r="AC103" s="99" t="s">
        <v>119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02">
        <v>2028</v>
      </c>
      <c r="AM103" s="39"/>
    </row>
    <row r="104" spans="1:39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2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2</v>
      </c>
      <c r="Z104" s="82">
        <v>0</v>
      </c>
      <c r="AA104" s="82">
        <v>0</v>
      </c>
      <c r="AB104" s="82">
        <v>0</v>
      </c>
      <c r="AC104" s="103" t="s">
        <v>93</v>
      </c>
      <c r="AD104" s="98" t="s">
        <v>34</v>
      </c>
      <c r="AE104" s="107">
        <v>1</v>
      </c>
      <c r="AF104" s="107">
        <v>1</v>
      </c>
      <c r="AG104" s="107">
        <v>1</v>
      </c>
      <c r="AH104" s="107">
        <v>1</v>
      </c>
      <c r="AI104" s="107">
        <v>1</v>
      </c>
      <c r="AJ104" s="107">
        <v>1</v>
      </c>
      <c r="AK104" s="107">
        <v>1</v>
      </c>
      <c r="AL104" s="102">
        <v>2028</v>
      </c>
      <c r="AM104" s="39"/>
    </row>
    <row r="105" spans="1:39" s="42" customFormat="1" ht="1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2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2</v>
      </c>
      <c r="Z105" s="82">
        <v>0</v>
      </c>
      <c r="AA105" s="82">
        <v>0</v>
      </c>
      <c r="AB105" s="82">
        <v>1</v>
      </c>
      <c r="AC105" s="99" t="s">
        <v>120</v>
      </c>
      <c r="AD105" s="71" t="s">
        <v>16</v>
      </c>
      <c r="AE105" s="71">
        <v>2</v>
      </c>
      <c r="AF105" s="71">
        <v>2</v>
      </c>
      <c r="AG105" s="71">
        <v>2</v>
      </c>
      <c r="AH105" s="71">
        <v>2</v>
      </c>
      <c r="AI105" s="71">
        <v>2</v>
      </c>
      <c r="AJ105" s="71">
        <v>2</v>
      </c>
      <c r="AK105" s="71" t="s">
        <v>17</v>
      </c>
      <c r="AL105" s="102">
        <v>2028</v>
      </c>
      <c r="AM105" s="39"/>
    </row>
    <row r="106" spans="1:39" s="121" customFormat="1" ht="22.5">
      <c r="A106" s="123"/>
      <c r="B106" s="77">
        <v>8</v>
      </c>
      <c r="C106" s="77">
        <v>0</v>
      </c>
      <c r="D106" s="77">
        <v>0</v>
      </c>
      <c r="E106" s="83">
        <v>0</v>
      </c>
      <c r="F106" s="83">
        <v>2</v>
      </c>
      <c r="G106" s="83">
        <v>0</v>
      </c>
      <c r="H106" s="83">
        <v>3</v>
      </c>
      <c r="I106" s="78">
        <v>0</v>
      </c>
      <c r="J106" s="77">
        <v>1</v>
      </c>
      <c r="K106" s="82">
        <v>6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1</v>
      </c>
      <c r="U106" s="82">
        <v>6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100" t="s">
        <v>124</v>
      </c>
      <c r="AD106" s="95" t="s">
        <v>28</v>
      </c>
      <c r="AE106" s="96">
        <f>AE107</f>
        <v>608400</v>
      </c>
      <c r="AF106" s="96">
        <f aca="true" t="shared" si="7" ref="AF106:AK106">AF107</f>
        <v>634300</v>
      </c>
      <c r="AG106" s="96">
        <f t="shared" si="7"/>
        <v>655400</v>
      </c>
      <c r="AH106" s="96">
        <f t="shared" si="7"/>
        <v>655400</v>
      </c>
      <c r="AI106" s="96">
        <f t="shared" si="7"/>
        <v>655400</v>
      </c>
      <c r="AJ106" s="96">
        <f t="shared" si="7"/>
        <v>655400</v>
      </c>
      <c r="AK106" s="96">
        <f t="shared" si="7"/>
        <v>3864300</v>
      </c>
      <c r="AL106" s="102">
        <v>2028</v>
      </c>
      <c r="AM106" s="123"/>
    </row>
    <row r="107" spans="1:39" s="121" customFormat="1" ht="22.5">
      <c r="A107" s="123"/>
      <c r="B107" s="77">
        <v>8</v>
      </c>
      <c r="C107" s="77">
        <v>0</v>
      </c>
      <c r="D107" s="77">
        <v>0</v>
      </c>
      <c r="E107" s="83">
        <v>0</v>
      </c>
      <c r="F107" s="83">
        <v>2</v>
      </c>
      <c r="G107" s="83">
        <v>0</v>
      </c>
      <c r="H107" s="83">
        <v>3</v>
      </c>
      <c r="I107" s="78">
        <v>0</v>
      </c>
      <c r="J107" s="77">
        <v>1</v>
      </c>
      <c r="K107" s="82">
        <v>6</v>
      </c>
      <c r="L107" s="82">
        <v>0</v>
      </c>
      <c r="M107" s="82">
        <v>1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1</v>
      </c>
      <c r="U107" s="82">
        <v>6</v>
      </c>
      <c r="V107" s="82">
        <v>0</v>
      </c>
      <c r="W107" s="82">
        <v>1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122" t="s">
        <v>140</v>
      </c>
      <c r="AD107" s="102" t="s">
        <v>28</v>
      </c>
      <c r="AE107" s="109">
        <f aca="true" t="shared" si="8" ref="AE107:AK107">AE109</f>
        <v>608400</v>
      </c>
      <c r="AF107" s="109">
        <f t="shared" si="8"/>
        <v>634300</v>
      </c>
      <c r="AG107" s="109">
        <f t="shared" si="8"/>
        <v>655400</v>
      </c>
      <c r="AH107" s="109">
        <f t="shared" si="8"/>
        <v>655400</v>
      </c>
      <c r="AI107" s="109">
        <f t="shared" si="8"/>
        <v>655400</v>
      </c>
      <c r="AJ107" s="109">
        <f t="shared" si="8"/>
        <v>655400</v>
      </c>
      <c r="AK107" s="109">
        <f t="shared" si="8"/>
        <v>3864300</v>
      </c>
      <c r="AL107" s="102">
        <v>2028</v>
      </c>
      <c r="AM107" s="123"/>
    </row>
    <row r="108" spans="1:39" s="121" customFormat="1" ht="33.75">
      <c r="A108" s="123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1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1</v>
      </c>
      <c r="X108" s="82">
        <v>0</v>
      </c>
      <c r="Y108" s="82">
        <v>0</v>
      </c>
      <c r="Z108" s="82">
        <v>0</v>
      </c>
      <c r="AA108" s="82">
        <v>0</v>
      </c>
      <c r="AB108" s="82">
        <v>1</v>
      </c>
      <c r="AC108" s="99" t="s">
        <v>133</v>
      </c>
      <c r="AD108" s="120" t="s">
        <v>34</v>
      </c>
      <c r="AE108" s="118">
        <v>1</v>
      </c>
      <c r="AF108" s="118">
        <v>1</v>
      </c>
      <c r="AG108" s="118">
        <v>1</v>
      </c>
      <c r="AH108" s="118">
        <v>1</v>
      </c>
      <c r="AI108" s="118">
        <v>1</v>
      </c>
      <c r="AJ108" s="118">
        <v>1</v>
      </c>
      <c r="AK108" s="118">
        <v>1</v>
      </c>
      <c r="AL108" s="102">
        <v>2028</v>
      </c>
      <c r="AM108" s="123"/>
    </row>
    <row r="109" spans="1:39" s="121" customFormat="1" ht="22.5">
      <c r="A109" s="123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5</v>
      </c>
      <c r="O109" s="82">
        <v>1</v>
      </c>
      <c r="P109" s="82">
        <v>1</v>
      </c>
      <c r="Q109" s="82">
        <v>8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1</v>
      </c>
      <c r="Y109" s="82">
        <v>1</v>
      </c>
      <c r="Z109" s="82">
        <v>0</v>
      </c>
      <c r="AA109" s="82">
        <v>0</v>
      </c>
      <c r="AB109" s="82">
        <v>0</v>
      </c>
      <c r="AC109" s="124" t="s">
        <v>134</v>
      </c>
      <c r="AD109" s="98" t="s">
        <v>28</v>
      </c>
      <c r="AE109" s="116">
        <v>608400</v>
      </c>
      <c r="AF109" s="116">
        <v>634300</v>
      </c>
      <c r="AG109" s="116">
        <v>655400</v>
      </c>
      <c r="AH109" s="116">
        <v>655400</v>
      </c>
      <c r="AI109" s="116">
        <v>655400</v>
      </c>
      <c r="AJ109" s="116">
        <v>655400</v>
      </c>
      <c r="AK109" s="116">
        <f>AJ109+AI109+AH109+AG109+AF109+AE109</f>
        <v>3864300</v>
      </c>
      <c r="AL109" s="102">
        <v>2028</v>
      </c>
      <c r="AM109" s="123"/>
    </row>
    <row r="110" spans="1:39" s="121" customFormat="1" ht="22.5">
      <c r="A110" s="123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5</v>
      </c>
      <c r="O110" s="82">
        <v>1</v>
      </c>
      <c r="P110" s="82">
        <v>1</v>
      </c>
      <c r="Q110" s="82">
        <v>8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1</v>
      </c>
      <c r="Y110" s="82">
        <v>1</v>
      </c>
      <c r="Z110" s="82">
        <v>0</v>
      </c>
      <c r="AA110" s="82">
        <v>0</v>
      </c>
      <c r="AB110" s="82">
        <v>0</v>
      </c>
      <c r="AC110" s="99" t="s">
        <v>132</v>
      </c>
      <c r="AD110" s="128" t="s">
        <v>25</v>
      </c>
      <c r="AE110" s="118">
        <v>2370</v>
      </c>
      <c r="AF110" s="118">
        <v>2370</v>
      </c>
      <c r="AG110" s="118">
        <v>2370</v>
      </c>
      <c r="AH110" s="118">
        <v>2370</v>
      </c>
      <c r="AI110" s="118">
        <v>2370</v>
      </c>
      <c r="AJ110" s="118">
        <v>2370</v>
      </c>
      <c r="AK110" s="118">
        <v>2370</v>
      </c>
      <c r="AL110" s="102">
        <v>2028</v>
      </c>
      <c r="AM110" s="123"/>
    </row>
    <row r="111" spans="1:140" s="145" customFormat="1" ht="20.25" customHeight="1">
      <c r="A111" s="68"/>
      <c r="B111" s="79">
        <v>0</v>
      </c>
      <c r="C111" s="79">
        <v>0</v>
      </c>
      <c r="D111" s="79">
        <v>0</v>
      </c>
      <c r="E111" s="84">
        <v>0</v>
      </c>
      <c r="F111" s="84">
        <v>1</v>
      </c>
      <c r="G111" s="84">
        <v>0</v>
      </c>
      <c r="H111" s="84">
        <v>0</v>
      </c>
      <c r="I111" s="80">
        <v>0</v>
      </c>
      <c r="J111" s="79">
        <v>1</v>
      </c>
      <c r="K111" s="81">
        <v>9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1</v>
      </c>
      <c r="U111" s="81">
        <v>9</v>
      </c>
      <c r="V111" s="81">
        <v>0</v>
      </c>
      <c r="W111" s="81">
        <v>0</v>
      </c>
      <c r="X111" s="81">
        <v>0</v>
      </c>
      <c r="Y111" s="81">
        <v>0</v>
      </c>
      <c r="Z111" s="81">
        <v>0</v>
      </c>
      <c r="AA111" s="81">
        <v>0</v>
      </c>
      <c r="AB111" s="81">
        <v>0</v>
      </c>
      <c r="AC111" s="136" t="s">
        <v>13</v>
      </c>
      <c r="AD111" s="133" t="s">
        <v>28</v>
      </c>
      <c r="AE111" s="144">
        <f aca="true" t="shared" si="9" ref="AE111:AK111">AE112+AE114+AE117</f>
        <v>47714424</v>
      </c>
      <c r="AF111" s="144">
        <f t="shared" si="9"/>
        <v>41670470</v>
      </c>
      <c r="AG111" s="144">
        <f t="shared" si="9"/>
        <v>38885217</v>
      </c>
      <c r="AH111" s="144">
        <f t="shared" si="9"/>
        <v>38885217</v>
      </c>
      <c r="AI111" s="144">
        <f t="shared" si="9"/>
        <v>38885217</v>
      </c>
      <c r="AJ111" s="144">
        <f t="shared" si="9"/>
        <v>38885217</v>
      </c>
      <c r="AK111" s="144">
        <f t="shared" si="9"/>
        <v>244925762</v>
      </c>
      <c r="AL111" s="133">
        <v>2028</v>
      </c>
      <c r="AM111" s="39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</row>
    <row r="112" spans="1:39" s="42" customFormat="1" ht="15">
      <c r="A112" s="39"/>
      <c r="B112" s="77">
        <v>8</v>
      </c>
      <c r="C112" s="77">
        <v>0</v>
      </c>
      <c r="D112" s="77">
        <v>0</v>
      </c>
      <c r="E112" s="83">
        <v>0</v>
      </c>
      <c r="F112" s="83">
        <v>1</v>
      </c>
      <c r="G112" s="83">
        <v>0</v>
      </c>
      <c r="H112" s="83">
        <v>2</v>
      </c>
      <c r="I112" s="78">
        <v>0</v>
      </c>
      <c r="J112" s="77">
        <v>1</v>
      </c>
      <c r="K112" s="82">
        <v>9</v>
      </c>
      <c r="L112" s="82">
        <v>0</v>
      </c>
      <c r="M112" s="82">
        <v>1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1</v>
      </c>
      <c r="U112" s="82">
        <v>9</v>
      </c>
      <c r="V112" s="82">
        <v>0</v>
      </c>
      <c r="W112" s="82">
        <v>1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103" t="s">
        <v>138</v>
      </c>
      <c r="AD112" s="98" t="s">
        <v>28</v>
      </c>
      <c r="AE112" s="116">
        <f>AE113</f>
        <v>2053920</v>
      </c>
      <c r="AF112" s="116">
        <v>1856690</v>
      </c>
      <c r="AG112" s="116">
        <v>1856690</v>
      </c>
      <c r="AH112" s="116">
        <v>1856690</v>
      </c>
      <c r="AI112" s="116">
        <v>1856690</v>
      </c>
      <c r="AJ112" s="116">
        <v>1856690</v>
      </c>
      <c r="AK112" s="116">
        <f>AE112+AF112+AG112+AH112+AI112+AJ112</f>
        <v>11337370</v>
      </c>
      <c r="AL112" s="102">
        <v>2028</v>
      </c>
      <c r="AM112" s="39"/>
    </row>
    <row r="113" spans="1:140" s="145" customFormat="1" ht="15">
      <c r="A113" s="68"/>
      <c r="B113" s="79">
        <v>8</v>
      </c>
      <c r="C113" s="79">
        <v>0</v>
      </c>
      <c r="D113" s="79">
        <v>0</v>
      </c>
      <c r="E113" s="84">
        <v>0</v>
      </c>
      <c r="F113" s="84">
        <v>1</v>
      </c>
      <c r="G113" s="84">
        <v>0</v>
      </c>
      <c r="H113" s="84">
        <v>2</v>
      </c>
      <c r="I113" s="80">
        <v>0</v>
      </c>
      <c r="J113" s="79">
        <v>1</v>
      </c>
      <c r="K113" s="81">
        <v>9</v>
      </c>
      <c r="L113" s="81">
        <v>0</v>
      </c>
      <c r="M113" s="81">
        <v>1</v>
      </c>
      <c r="N113" s="81">
        <v>2</v>
      </c>
      <c r="O113" s="81">
        <v>0</v>
      </c>
      <c r="P113" s="81">
        <v>1</v>
      </c>
      <c r="Q113" s="81">
        <v>1</v>
      </c>
      <c r="R113" s="81">
        <v>0</v>
      </c>
      <c r="S113" s="81">
        <v>0</v>
      </c>
      <c r="T113" s="81">
        <v>1</v>
      </c>
      <c r="U113" s="81">
        <v>9</v>
      </c>
      <c r="V113" s="81">
        <v>0</v>
      </c>
      <c r="W113" s="81">
        <v>1</v>
      </c>
      <c r="X113" s="81">
        <v>1</v>
      </c>
      <c r="Y113" s="81">
        <v>1</v>
      </c>
      <c r="Z113" s="81">
        <v>0</v>
      </c>
      <c r="AA113" s="81">
        <v>0</v>
      </c>
      <c r="AB113" s="81">
        <v>0</v>
      </c>
      <c r="AC113" s="136" t="s">
        <v>121</v>
      </c>
      <c r="AD113" s="133" t="s">
        <v>28</v>
      </c>
      <c r="AE113" s="144">
        <v>2053920</v>
      </c>
      <c r="AF113" s="144">
        <v>1856690</v>
      </c>
      <c r="AG113" s="144">
        <v>1856690</v>
      </c>
      <c r="AH113" s="144">
        <v>1856690</v>
      </c>
      <c r="AI113" s="144">
        <v>1856690</v>
      </c>
      <c r="AJ113" s="144">
        <v>1856690</v>
      </c>
      <c r="AK113" s="144">
        <f>AJ113+AI113+AH113+AG113+AF113+AE113</f>
        <v>11337370</v>
      </c>
      <c r="AL113" s="133">
        <v>2028</v>
      </c>
      <c r="AM113" s="39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</row>
    <row r="114" spans="1:39" s="42" customFormat="1" ht="15">
      <c r="A114" s="39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0</v>
      </c>
      <c r="H114" s="83">
        <v>4</v>
      </c>
      <c r="I114" s="78">
        <v>0</v>
      </c>
      <c r="J114" s="77">
        <v>1</v>
      </c>
      <c r="K114" s="82">
        <v>9</v>
      </c>
      <c r="L114" s="82">
        <v>0</v>
      </c>
      <c r="M114" s="82">
        <v>2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9</v>
      </c>
      <c r="V114" s="82">
        <v>0</v>
      </c>
      <c r="W114" s="82">
        <v>2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10" t="s">
        <v>128</v>
      </c>
      <c r="AD114" s="127"/>
      <c r="AE114" s="117"/>
      <c r="AF114" s="117"/>
      <c r="AG114" s="117"/>
      <c r="AH114" s="117"/>
      <c r="AI114" s="117"/>
      <c r="AJ114" s="117"/>
      <c r="AK114" s="117"/>
      <c r="AL114" s="102">
        <v>2028</v>
      </c>
      <c r="AM114" s="39"/>
    </row>
    <row r="115" spans="1:39" s="42" customFormat="1" ht="32.25" customHeight="1">
      <c r="A115" s="39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0</v>
      </c>
      <c r="H115" s="83">
        <v>4</v>
      </c>
      <c r="I115" s="78">
        <v>0</v>
      </c>
      <c r="J115" s="77">
        <v>1</v>
      </c>
      <c r="K115" s="82">
        <v>9</v>
      </c>
      <c r="L115" s="82">
        <v>0</v>
      </c>
      <c r="M115" s="82">
        <v>2</v>
      </c>
      <c r="N115" s="82">
        <v>2</v>
      </c>
      <c r="O115" s="82">
        <v>0</v>
      </c>
      <c r="P115" s="82">
        <v>2</v>
      </c>
      <c r="Q115" s="82">
        <v>1</v>
      </c>
      <c r="R115" s="82">
        <v>0</v>
      </c>
      <c r="S115" s="82">
        <v>0</v>
      </c>
      <c r="T115" s="82">
        <v>1</v>
      </c>
      <c r="U115" s="82">
        <v>9</v>
      </c>
      <c r="V115" s="82">
        <v>0</v>
      </c>
      <c r="W115" s="82">
        <v>2</v>
      </c>
      <c r="X115" s="82">
        <v>2</v>
      </c>
      <c r="Y115" s="82">
        <v>1</v>
      </c>
      <c r="Z115" s="82">
        <v>0</v>
      </c>
      <c r="AA115" s="82">
        <v>0</v>
      </c>
      <c r="AB115" s="82">
        <v>0</v>
      </c>
      <c r="AC115" s="114" t="s">
        <v>129</v>
      </c>
      <c r="AD115" s="127" t="s">
        <v>25</v>
      </c>
      <c r="AE115" s="117"/>
      <c r="AF115" s="117"/>
      <c r="AG115" s="117"/>
      <c r="AH115" s="117"/>
      <c r="AI115" s="117"/>
      <c r="AJ115" s="117"/>
      <c r="AK115" s="117"/>
      <c r="AL115" s="102">
        <v>2028</v>
      </c>
      <c r="AM115" s="39"/>
    </row>
    <row r="116" spans="1:39" s="42" customFormat="1" ht="32.25" customHeight="1">
      <c r="A116" s="39"/>
      <c r="B116" s="77">
        <v>8</v>
      </c>
      <c r="C116" s="77">
        <v>0</v>
      </c>
      <c r="D116" s="77">
        <v>0</v>
      </c>
      <c r="E116" s="83">
        <v>0</v>
      </c>
      <c r="F116" s="83">
        <v>1</v>
      </c>
      <c r="G116" s="83">
        <v>0</v>
      </c>
      <c r="H116" s="83">
        <v>4</v>
      </c>
      <c r="I116" s="78">
        <v>0</v>
      </c>
      <c r="J116" s="77">
        <v>1</v>
      </c>
      <c r="K116" s="82">
        <v>9</v>
      </c>
      <c r="L116" s="82">
        <v>0</v>
      </c>
      <c r="M116" s="82">
        <v>2</v>
      </c>
      <c r="N116" s="82">
        <v>2</v>
      </c>
      <c r="O116" s="82">
        <v>0</v>
      </c>
      <c r="P116" s="82">
        <v>2</v>
      </c>
      <c r="Q116" s="82">
        <v>1</v>
      </c>
      <c r="R116" s="82">
        <v>0</v>
      </c>
      <c r="S116" s="82">
        <v>0</v>
      </c>
      <c r="T116" s="82">
        <v>1</v>
      </c>
      <c r="U116" s="82">
        <v>9</v>
      </c>
      <c r="V116" s="82">
        <v>0</v>
      </c>
      <c r="W116" s="82">
        <v>2</v>
      </c>
      <c r="X116" s="82">
        <v>2</v>
      </c>
      <c r="Y116" s="82">
        <v>1</v>
      </c>
      <c r="Z116" s="82">
        <v>0</v>
      </c>
      <c r="AA116" s="82">
        <v>0</v>
      </c>
      <c r="AB116" s="82">
        <v>0</v>
      </c>
      <c r="AC116" s="114" t="s">
        <v>130</v>
      </c>
      <c r="AD116" s="127" t="s">
        <v>15</v>
      </c>
      <c r="AE116" s="117"/>
      <c r="AF116" s="117"/>
      <c r="AG116" s="117"/>
      <c r="AH116" s="117"/>
      <c r="AI116" s="117"/>
      <c r="AJ116" s="117"/>
      <c r="AK116" s="117"/>
      <c r="AL116" s="102">
        <v>2028</v>
      </c>
      <c r="AM116" s="39"/>
    </row>
    <row r="117" spans="1:39" s="42" customFormat="1" ht="21">
      <c r="A117" s="39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0</v>
      </c>
      <c r="H117" s="83">
        <v>4</v>
      </c>
      <c r="I117" s="78">
        <v>0</v>
      </c>
      <c r="J117" s="77">
        <v>1</v>
      </c>
      <c r="K117" s="82">
        <v>9</v>
      </c>
      <c r="L117" s="82">
        <v>0</v>
      </c>
      <c r="M117" s="82">
        <v>3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0</v>
      </c>
      <c r="T117" s="82">
        <v>1</v>
      </c>
      <c r="U117" s="82">
        <v>9</v>
      </c>
      <c r="V117" s="82">
        <v>0</v>
      </c>
      <c r="W117" s="82">
        <v>3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103" t="s">
        <v>122</v>
      </c>
      <c r="AD117" s="98" t="s">
        <v>28</v>
      </c>
      <c r="AE117" s="116">
        <f>AE118+AE123+AE125+AE127</f>
        <v>45660504</v>
      </c>
      <c r="AF117" s="116">
        <f aca="true" t="shared" si="10" ref="AF117:AK117">AF118+AF123+AF125+AF127</f>
        <v>39813780</v>
      </c>
      <c r="AG117" s="116">
        <f t="shared" si="10"/>
        <v>37028527</v>
      </c>
      <c r="AH117" s="116">
        <f t="shared" si="10"/>
        <v>37028527</v>
      </c>
      <c r="AI117" s="116">
        <f t="shared" si="10"/>
        <v>37028527</v>
      </c>
      <c r="AJ117" s="116">
        <f t="shared" si="10"/>
        <v>37028527</v>
      </c>
      <c r="AK117" s="116">
        <f t="shared" si="10"/>
        <v>233588392</v>
      </c>
      <c r="AL117" s="102">
        <v>2028</v>
      </c>
      <c r="AM117" s="39"/>
    </row>
    <row r="118" spans="1:140" s="70" customFormat="1" ht="15">
      <c r="A118" s="69"/>
      <c r="B118" s="139">
        <v>8</v>
      </c>
      <c r="C118" s="139">
        <v>0</v>
      </c>
      <c r="D118" s="139">
        <v>0</v>
      </c>
      <c r="E118" s="146">
        <v>0</v>
      </c>
      <c r="F118" s="146">
        <v>1</v>
      </c>
      <c r="G118" s="146">
        <v>0</v>
      </c>
      <c r="H118" s="146">
        <v>4</v>
      </c>
      <c r="I118" s="140">
        <v>0</v>
      </c>
      <c r="J118" s="139">
        <v>1</v>
      </c>
      <c r="K118" s="147">
        <v>9</v>
      </c>
      <c r="L118" s="147">
        <v>0</v>
      </c>
      <c r="M118" s="147">
        <v>3</v>
      </c>
      <c r="N118" s="147">
        <v>2</v>
      </c>
      <c r="O118" s="147">
        <v>0</v>
      </c>
      <c r="P118" s="147">
        <v>3</v>
      </c>
      <c r="Q118" s="147">
        <v>1</v>
      </c>
      <c r="R118" s="147">
        <v>0</v>
      </c>
      <c r="S118" s="147">
        <v>0</v>
      </c>
      <c r="T118" s="147">
        <v>1</v>
      </c>
      <c r="U118" s="147">
        <v>9</v>
      </c>
      <c r="V118" s="147">
        <v>0</v>
      </c>
      <c r="W118" s="147">
        <v>3</v>
      </c>
      <c r="X118" s="147">
        <v>3</v>
      </c>
      <c r="Y118" s="147">
        <v>1</v>
      </c>
      <c r="Z118" s="147">
        <v>0</v>
      </c>
      <c r="AA118" s="147">
        <v>0</v>
      </c>
      <c r="AB118" s="147">
        <v>0</v>
      </c>
      <c r="AC118" s="148" t="s">
        <v>131</v>
      </c>
      <c r="AD118" s="141" t="s">
        <v>28</v>
      </c>
      <c r="AE118" s="149">
        <v>35155166</v>
      </c>
      <c r="AF118" s="149">
        <v>29574242</v>
      </c>
      <c r="AG118" s="149">
        <v>26707989</v>
      </c>
      <c r="AH118" s="149">
        <v>26707989</v>
      </c>
      <c r="AI118" s="149">
        <v>26707989</v>
      </c>
      <c r="AJ118" s="149">
        <v>26707989</v>
      </c>
      <c r="AK118" s="149">
        <f>AE118+AF118+AG118+AH118+AI118+AJ118</f>
        <v>171561364</v>
      </c>
      <c r="AL118" s="141">
        <v>2028</v>
      </c>
      <c r="AM118" s="39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</row>
    <row r="119" spans="1:39" s="42" customFormat="1" ht="33.75">
      <c r="A119" s="39"/>
      <c r="B119" s="77">
        <v>8</v>
      </c>
      <c r="C119" s="77">
        <v>0</v>
      </c>
      <c r="D119" s="77">
        <v>0</v>
      </c>
      <c r="E119" s="83">
        <v>0</v>
      </c>
      <c r="F119" s="83">
        <v>1</v>
      </c>
      <c r="G119" s="83">
        <v>0</v>
      </c>
      <c r="H119" s="83">
        <v>4</v>
      </c>
      <c r="I119" s="78">
        <v>0</v>
      </c>
      <c r="J119" s="77">
        <v>1</v>
      </c>
      <c r="K119" s="82">
        <v>9</v>
      </c>
      <c r="L119" s="82">
        <v>0</v>
      </c>
      <c r="M119" s="82">
        <v>3</v>
      </c>
      <c r="N119" s="82">
        <v>2</v>
      </c>
      <c r="O119" s="82">
        <v>0</v>
      </c>
      <c r="P119" s="82">
        <v>3</v>
      </c>
      <c r="Q119" s="82">
        <v>1</v>
      </c>
      <c r="R119" s="82">
        <v>0</v>
      </c>
      <c r="S119" s="82">
        <v>0</v>
      </c>
      <c r="T119" s="82">
        <v>1</v>
      </c>
      <c r="U119" s="82">
        <v>9</v>
      </c>
      <c r="V119" s="82">
        <v>0</v>
      </c>
      <c r="W119" s="82">
        <v>3</v>
      </c>
      <c r="X119" s="82">
        <v>3</v>
      </c>
      <c r="Y119" s="82">
        <v>1</v>
      </c>
      <c r="Z119" s="82">
        <v>0</v>
      </c>
      <c r="AA119" s="82">
        <v>0</v>
      </c>
      <c r="AB119" s="82">
        <v>1</v>
      </c>
      <c r="AC119" s="114" t="s">
        <v>94</v>
      </c>
      <c r="AD119" s="89" t="s">
        <v>34</v>
      </c>
      <c r="AE119" s="111" t="s">
        <v>17</v>
      </c>
      <c r="AF119" s="111" t="s">
        <v>17</v>
      </c>
      <c r="AG119" s="111" t="s">
        <v>17</v>
      </c>
      <c r="AH119" s="111" t="s">
        <v>17</v>
      </c>
      <c r="AI119" s="111" t="s">
        <v>17</v>
      </c>
      <c r="AJ119" s="111" t="s">
        <v>17</v>
      </c>
      <c r="AK119" s="111" t="s">
        <v>17</v>
      </c>
      <c r="AL119" s="102">
        <v>2028</v>
      </c>
      <c r="AM119" s="39"/>
    </row>
    <row r="120" spans="1:39" s="42" customFormat="1" ht="22.5">
      <c r="A120" s="39"/>
      <c r="B120" s="77">
        <v>8</v>
      </c>
      <c r="C120" s="77">
        <v>0</v>
      </c>
      <c r="D120" s="77">
        <v>0</v>
      </c>
      <c r="E120" s="83">
        <v>0</v>
      </c>
      <c r="F120" s="83">
        <v>1</v>
      </c>
      <c r="G120" s="83">
        <v>0</v>
      </c>
      <c r="H120" s="83">
        <v>4</v>
      </c>
      <c r="I120" s="78">
        <v>0</v>
      </c>
      <c r="J120" s="77">
        <v>1</v>
      </c>
      <c r="K120" s="82">
        <v>9</v>
      </c>
      <c r="L120" s="82">
        <v>0</v>
      </c>
      <c r="M120" s="82">
        <v>3</v>
      </c>
      <c r="N120" s="82">
        <v>2</v>
      </c>
      <c r="O120" s="82">
        <v>0</v>
      </c>
      <c r="P120" s="82">
        <v>3</v>
      </c>
      <c r="Q120" s="82">
        <v>1</v>
      </c>
      <c r="R120" s="82">
        <v>0</v>
      </c>
      <c r="S120" s="82">
        <v>0</v>
      </c>
      <c r="T120" s="82">
        <v>1</v>
      </c>
      <c r="U120" s="82">
        <v>9</v>
      </c>
      <c r="V120" s="82">
        <v>0</v>
      </c>
      <c r="W120" s="82">
        <v>3</v>
      </c>
      <c r="X120" s="82">
        <v>3</v>
      </c>
      <c r="Y120" s="82">
        <v>1</v>
      </c>
      <c r="Z120" s="82">
        <v>0</v>
      </c>
      <c r="AA120" s="82">
        <v>0</v>
      </c>
      <c r="AB120" s="82">
        <v>2</v>
      </c>
      <c r="AC120" s="114" t="s">
        <v>123</v>
      </c>
      <c r="AD120" s="89" t="s">
        <v>34</v>
      </c>
      <c r="AE120" s="111" t="s">
        <v>17</v>
      </c>
      <c r="AF120" s="111" t="s">
        <v>17</v>
      </c>
      <c r="AG120" s="111" t="s">
        <v>17</v>
      </c>
      <c r="AH120" s="111" t="s">
        <v>17</v>
      </c>
      <c r="AI120" s="111" t="s">
        <v>17</v>
      </c>
      <c r="AJ120" s="111" t="s">
        <v>17</v>
      </c>
      <c r="AK120" s="111" t="s">
        <v>17</v>
      </c>
      <c r="AL120" s="102">
        <v>2028</v>
      </c>
      <c r="AM120" s="39"/>
    </row>
    <row r="121" spans="1:39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3</v>
      </c>
      <c r="N121" s="82">
        <v>2</v>
      </c>
      <c r="O121" s="82">
        <v>0</v>
      </c>
      <c r="P121" s="82">
        <v>3</v>
      </c>
      <c r="Q121" s="82">
        <v>2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3</v>
      </c>
      <c r="X121" s="82">
        <v>3</v>
      </c>
      <c r="Y121" s="82">
        <v>2</v>
      </c>
      <c r="Z121" s="82">
        <v>0</v>
      </c>
      <c r="AA121" s="82">
        <v>0</v>
      </c>
      <c r="AB121" s="82">
        <v>0</v>
      </c>
      <c r="AC121" s="114" t="s">
        <v>95</v>
      </c>
      <c r="AD121" s="89" t="s">
        <v>34</v>
      </c>
      <c r="AE121" s="111" t="s">
        <v>17</v>
      </c>
      <c r="AF121" s="111" t="s">
        <v>17</v>
      </c>
      <c r="AG121" s="111" t="s">
        <v>17</v>
      </c>
      <c r="AH121" s="111" t="s">
        <v>17</v>
      </c>
      <c r="AI121" s="111" t="s">
        <v>17</v>
      </c>
      <c r="AJ121" s="111" t="s">
        <v>17</v>
      </c>
      <c r="AK121" s="111" t="s">
        <v>17</v>
      </c>
      <c r="AL121" s="102">
        <v>2028</v>
      </c>
      <c r="AM121" s="39"/>
    </row>
    <row r="122" spans="1:39" s="42" customFormat="1" ht="15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3</v>
      </c>
      <c r="N122" s="82">
        <v>2</v>
      </c>
      <c r="O122" s="82">
        <v>0</v>
      </c>
      <c r="P122" s="82">
        <v>3</v>
      </c>
      <c r="Q122" s="82">
        <v>2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3</v>
      </c>
      <c r="X122" s="82">
        <v>3</v>
      </c>
      <c r="Y122" s="82">
        <v>2</v>
      </c>
      <c r="Z122" s="82">
        <v>0</v>
      </c>
      <c r="AA122" s="82">
        <v>0</v>
      </c>
      <c r="AB122" s="82">
        <v>1</v>
      </c>
      <c r="AC122" s="114" t="s">
        <v>96</v>
      </c>
      <c r="AD122" s="89" t="s">
        <v>15</v>
      </c>
      <c r="AE122" s="111">
        <v>100</v>
      </c>
      <c r="AF122" s="111">
        <v>100</v>
      </c>
      <c r="AG122" s="111">
        <v>100</v>
      </c>
      <c r="AH122" s="111">
        <v>100</v>
      </c>
      <c r="AI122" s="111">
        <v>100</v>
      </c>
      <c r="AJ122" s="111">
        <v>100</v>
      </c>
      <c r="AK122" s="111">
        <v>100</v>
      </c>
      <c r="AL122" s="102">
        <v>2028</v>
      </c>
      <c r="AM122" s="39"/>
    </row>
    <row r="123" spans="1:140" s="137" customFormat="1" ht="31.5">
      <c r="A123" s="135"/>
      <c r="B123" s="79">
        <v>8</v>
      </c>
      <c r="C123" s="79">
        <v>0</v>
      </c>
      <c r="D123" s="79">
        <v>0</v>
      </c>
      <c r="E123" s="84">
        <v>0</v>
      </c>
      <c r="F123" s="84">
        <v>1</v>
      </c>
      <c r="G123" s="84">
        <v>0</v>
      </c>
      <c r="H123" s="84">
        <v>4</v>
      </c>
      <c r="I123" s="80">
        <v>0</v>
      </c>
      <c r="J123" s="79">
        <v>1</v>
      </c>
      <c r="K123" s="81">
        <v>9</v>
      </c>
      <c r="L123" s="81">
        <v>0</v>
      </c>
      <c r="M123" s="81">
        <v>3</v>
      </c>
      <c r="N123" s="81">
        <v>2</v>
      </c>
      <c r="O123" s="81">
        <v>0</v>
      </c>
      <c r="P123" s="81">
        <v>3</v>
      </c>
      <c r="Q123" s="81">
        <v>3</v>
      </c>
      <c r="R123" s="81">
        <v>0</v>
      </c>
      <c r="S123" s="81">
        <v>0</v>
      </c>
      <c r="T123" s="81">
        <v>1</v>
      </c>
      <c r="U123" s="81">
        <v>9</v>
      </c>
      <c r="V123" s="81">
        <v>0</v>
      </c>
      <c r="W123" s="81">
        <v>3</v>
      </c>
      <c r="X123" s="81">
        <v>3</v>
      </c>
      <c r="Y123" s="81">
        <v>3</v>
      </c>
      <c r="Z123" s="81">
        <v>0</v>
      </c>
      <c r="AA123" s="81">
        <v>0</v>
      </c>
      <c r="AB123" s="81">
        <v>0</v>
      </c>
      <c r="AC123" s="136" t="s">
        <v>127</v>
      </c>
      <c r="AD123" s="133" t="s">
        <v>28</v>
      </c>
      <c r="AE123" s="134">
        <v>1897000</v>
      </c>
      <c r="AF123" s="134">
        <v>1974800</v>
      </c>
      <c r="AG123" s="134">
        <v>2055800</v>
      </c>
      <c r="AH123" s="134">
        <v>2055800</v>
      </c>
      <c r="AI123" s="134">
        <v>2055800</v>
      </c>
      <c r="AJ123" s="134">
        <v>2055800</v>
      </c>
      <c r="AK123" s="134">
        <f>AE123+AF123+AG123+AH123+AI123+AJ123</f>
        <v>12095000</v>
      </c>
      <c r="AL123" s="102">
        <v>2028</v>
      </c>
      <c r="AM123" s="40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</row>
    <row r="124" spans="1:140" s="137" customFormat="1" ht="15">
      <c r="A124" s="135"/>
      <c r="B124" s="79">
        <v>8</v>
      </c>
      <c r="C124" s="79">
        <v>0</v>
      </c>
      <c r="D124" s="79">
        <v>0</v>
      </c>
      <c r="E124" s="84">
        <v>0</v>
      </c>
      <c r="F124" s="84">
        <v>1</v>
      </c>
      <c r="G124" s="84">
        <v>0</v>
      </c>
      <c r="H124" s="84">
        <v>4</v>
      </c>
      <c r="I124" s="80">
        <v>0</v>
      </c>
      <c r="J124" s="79">
        <v>1</v>
      </c>
      <c r="K124" s="81">
        <v>9</v>
      </c>
      <c r="L124" s="81">
        <v>0</v>
      </c>
      <c r="M124" s="81">
        <v>3</v>
      </c>
      <c r="N124" s="81">
        <v>2</v>
      </c>
      <c r="O124" s="81">
        <v>0</v>
      </c>
      <c r="P124" s="81">
        <v>3</v>
      </c>
      <c r="Q124" s="81">
        <v>3</v>
      </c>
      <c r="R124" s="81">
        <v>0</v>
      </c>
      <c r="S124" s="81">
        <v>0</v>
      </c>
      <c r="T124" s="81">
        <v>1</v>
      </c>
      <c r="U124" s="81">
        <v>9</v>
      </c>
      <c r="V124" s="81">
        <v>0</v>
      </c>
      <c r="W124" s="81">
        <v>3</v>
      </c>
      <c r="X124" s="81">
        <v>3</v>
      </c>
      <c r="Y124" s="81">
        <v>3</v>
      </c>
      <c r="Z124" s="81">
        <v>0</v>
      </c>
      <c r="AA124" s="81">
        <v>0</v>
      </c>
      <c r="AB124" s="81">
        <v>0</v>
      </c>
      <c r="AC124" s="136" t="s">
        <v>125</v>
      </c>
      <c r="AD124" s="133"/>
      <c r="AE124" s="134"/>
      <c r="AF124" s="134"/>
      <c r="AG124" s="134"/>
      <c r="AH124" s="134"/>
      <c r="AI124" s="134"/>
      <c r="AJ124" s="134"/>
      <c r="AK124" s="134"/>
      <c r="AL124" s="102">
        <v>2028</v>
      </c>
      <c r="AM124" s="40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</row>
    <row r="125" spans="1:140" s="137" customFormat="1" ht="15">
      <c r="A125" s="135"/>
      <c r="B125" s="79">
        <v>8</v>
      </c>
      <c r="C125" s="79">
        <v>0</v>
      </c>
      <c r="D125" s="79">
        <v>0</v>
      </c>
      <c r="E125" s="84">
        <v>0</v>
      </c>
      <c r="F125" s="84">
        <v>1</v>
      </c>
      <c r="G125" s="84">
        <v>0</v>
      </c>
      <c r="H125" s="84">
        <v>4</v>
      </c>
      <c r="I125" s="80">
        <v>0</v>
      </c>
      <c r="J125" s="79">
        <v>1</v>
      </c>
      <c r="K125" s="81">
        <v>9</v>
      </c>
      <c r="L125" s="81">
        <v>0</v>
      </c>
      <c r="M125" s="81">
        <v>3</v>
      </c>
      <c r="N125" s="81">
        <v>2</v>
      </c>
      <c r="O125" s="81">
        <v>0</v>
      </c>
      <c r="P125" s="81">
        <v>3</v>
      </c>
      <c r="Q125" s="81">
        <v>4</v>
      </c>
      <c r="R125" s="81">
        <v>0</v>
      </c>
      <c r="S125" s="81">
        <v>0</v>
      </c>
      <c r="T125" s="81">
        <v>1</v>
      </c>
      <c r="U125" s="81">
        <v>9</v>
      </c>
      <c r="V125" s="81">
        <v>0</v>
      </c>
      <c r="W125" s="81">
        <v>3</v>
      </c>
      <c r="X125" s="81">
        <v>3</v>
      </c>
      <c r="Y125" s="81">
        <v>4</v>
      </c>
      <c r="Z125" s="81">
        <v>0</v>
      </c>
      <c r="AA125" s="81">
        <v>0</v>
      </c>
      <c r="AB125" s="81">
        <v>0</v>
      </c>
      <c r="AC125" s="136" t="s">
        <v>126</v>
      </c>
      <c r="AD125" s="133" t="s">
        <v>28</v>
      </c>
      <c r="AE125" s="134">
        <v>75000</v>
      </c>
      <c r="AF125" s="134">
        <v>60000</v>
      </c>
      <c r="AG125" s="134">
        <v>60000</v>
      </c>
      <c r="AH125" s="134">
        <v>60000</v>
      </c>
      <c r="AI125" s="134">
        <v>60000</v>
      </c>
      <c r="AJ125" s="134">
        <v>60000</v>
      </c>
      <c r="AK125" s="134">
        <f>AJ125+AI125+AH125+AG125+AF125+AE125</f>
        <v>375000</v>
      </c>
      <c r="AL125" s="133">
        <v>2028</v>
      </c>
      <c r="AM125" s="40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</row>
    <row r="126" spans="1:140" s="137" customFormat="1" ht="15">
      <c r="A126" s="135"/>
      <c r="B126" s="79">
        <v>8</v>
      </c>
      <c r="C126" s="79">
        <v>0</v>
      </c>
      <c r="D126" s="79">
        <v>0</v>
      </c>
      <c r="E126" s="84">
        <v>0</v>
      </c>
      <c r="F126" s="84">
        <v>1</v>
      </c>
      <c r="G126" s="84">
        <v>0</v>
      </c>
      <c r="H126" s="84">
        <v>4</v>
      </c>
      <c r="I126" s="80">
        <v>0</v>
      </c>
      <c r="J126" s="79">
        <v>1</v>
      </c>
      <c r="K126" s="81">
        <v>9</v>
      </c>
      <c r="L126" s="81">
        <v>0</v>
      </c>
      <c r="M126" s="81">
        <v>3</v>
      </c>
      <c r="N126" s="81">
        <v>2</v>
      </c>
      <c r="O126" s="81">
        <v>0</v>
      </c>
      <c r="P126" s="81">
        <v>3</v>
      </c>
      <c r="Q126" s="81">
        <v>4</v>
      </c>
      <c r="R126" s="81">
        <v>0</v>
      </c>
      <c r="S126" s="81">
        <v>0</v>
      </c>
      <c r="T126" s="81">
        <v>1</v>
      </c>
      <c r="U126" s="81">
        <v>9</v>
      </c>
      <c r="V126" s="81">
        <v>0</v>
      </c>
      <c r="W126" s="81">
        <v>3</v>
      </c>
      <c r="X126" s="81">
        <v>3</v>
      </c>
      <c r="Y126" s="81">
        <v>4</v>
      </c>
      <c r="Z126" s="81">
        <v>0</v>
      </c>
      <c r="AA126" s="81">
        <v>0</v>
      </c>
      <c r="AB126" s="81">
        <v>0</v>
      </c>
      <c r="AC126" s="136" t="s">
        <v>125</v>
      </c>
      <c r="AD126" s="133"/>
      <c r="AE126" s="134"/>
      <c r="AF126" s="134"/>
      <c r="AG126" s="134"/>
      <c r="AH126" s="134"/>
      <c r="AI126" s="134"/>
      <c r="AJ126" s="134"/>
      <c r="AK126" s="134"/>
      <c r="AL126" s="133">
        <v>2028</v>
      </c>
      <c r="AM126" s="40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</row>
    <row r="127" spans="1:140" s="137" customFormat="1" ht="28.5" customHeight="1">
      <c r="A127" s="135"/>
      <c r="B127" s="79">
        <v>8</v>
      </c>
      <c r="C127" s="79">
        <v>0</v>
      </c>
      <c r="D127" s="79">
        <v>7</v>
      </c>
      <c r="E127" s="84">
        <v>0</v>
      </c>
      <c r="F127" s="84">
        <v>1</v>
      </c>
      <c r="G127" s="84">
        <v>0</v>
      </c>
      <c r="H127" s="84">
        <v>4</v>
      </c>
      <c r="I127" s="80">
        <v>0</v>
      </c>
      <c r="J127" s="79">
        <v>1</v>
      </c>
      <c r="K127" s="81">
        <v>9</v>
      </c>
      <c r="L127" s="81">
        <v>0</v>
      </c>
      <c r="M127" s="81">
        <v>3</v>
      </c>
      <c r="N127" s="81">
        <v>2</v>
      </c>
      <c r="O127" s="81">
        <v>0</v>
      </c>
      <c r="P127" s="81">
        <v>3</v>
      </c>
      <c r="Q127" s="81">
        <v>5</v>
      </c>
      <c r="R127" s="81">
        <v>0</v>
      </c>
      <c r="S127" s="81">
        <v>0</v>
      </c>
      <c r="T127" s="81">
        <v>1</v>
      </c>
      <c r="U127" s="81">
        <v>9</v>
      </c>
      <c r="V127" s="81">
        <v>0</v>
      </c>
      <c r="W127" s="81">
        <v>3</v>
      </c>
      <c r="X127" s="81">
        <v>3</v>
      </c>
      <c r="Y127" s="81">
        <v>5</v>
      </c>
      <c r="Z127" s="81">
        <v>0</v>
      </c>
      <c r="AA127" s="81">
        <v>0</v>
      </c>
      <c r="AB127" s="81">
        <v>0</v>
      </c>
      <c r="AC127" s="136" t="s">
        <v>139</v>
      </c>
      <c r="AD127" s="133" t="s">
        <v>28</v>
      </c>
      <c r="AE127" s="134">
        <v>8533338</v>
      </c>
      <c r="AF127" s="134">
        <v>8204738</v>
      </c>
      <c r="AG127" s="134">
        <v>8204738</v>
      </c>
      <c r="AH127" s="134">
        <v>8204738</v>
      </c>
      <c r="AI127" s="134">
        <v>8204738</v>
      </c>
      <c r="AJ127" s="134">
        <v>8204738</v>
      </c>
      <c r="AK127" s="134">
        <f>AJ127+AI127+AH127+AG127+AF127+AE127</f>
        <v>49557028</v>
      </c>
      <c r="AL127" s="133">
        <v>2028</v>
      </c>
      <c r="AM127" s="40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</row>
    <row r="128" spans="1:140" s="137" customFormat="1" ht="15">
      <c r="A128" s="135"/>
      <c r="B128" s="79">
        <v>8</v>
      </c>
      <c r="C128" s="79">
        <v>0</v>
      </c>
      <c r="D128" s="79">
        <v>7</v>
      </c>
      <c r="E128" s="84">
        <v>0</v>
      </c>
      <c r="F128" s="84">
        <v>1</v>
      </c>
      <c r="G128" s="84">
        <v>0</v>
      </c>
      <c r="H128" s="84">
        <v>4</v>
      </c>
      <c r="I128" s="80">
        <v>0</v>
      </c>
      <c r="J128" s="79">
        <v>1</v>
      </c>
      <c r="K128" s="81">
        <v>9</v>
      </c>
      <c r="L128" s="81">
        <v>0</v>
      </c>
      <c r="M128" s="81">
        <v>3</v>
      </c>
      <c r="N128" s="81">
        <v>2</v>
      </c>
      <c r="O128" s="81">
        <v>0</v>
      </c>
      <c r="P128" s="81">
        <v>3</v>
      </c>
      <c r="Q128" s="81">
        <v>5</v>
      </c>
      <c r="R128" s="81">
        <v>0</v>
      </c>
      <c r="S128" s="81">
        <v>0</v>
      </c>
      <c r="T128" s="81">
        <v>1</v>
      </c>
      <c r="U128" s="81">
        <v>9</v>
      </c>
      <c r="V128" s="81">
        <v>0</v>
      </c>
      <c r="W128" s="81">
        <v>3</v>
      </c>
      <c r="X128" s="81">
        <v>3</v>
      </c>
      <c r="Y128" s="81">
        <v>5</v>
      </c>
      <c r="Z128" s="81">
        <v>0</v>
      </c>
      <c r="AA128" s="81">
        <v>0</v>
      </c>
      <c r="AB128" s="81">
        <v>0</v>
      </c>
      <c r="AC128" s="136" t="s">
        <v>125</v>
      </c>
      <c r="AD128" s="133"/>
      <c r="AE128" s="134"/>
      <c r="AF128" s="134"/>
      <c r="AG128" s="134"/>
      <c r="AH128" s="134"/>
      <c r="AI128" s="134"/>
      <c r="AJ128" s="134"/>
      <c r="AK128" s="134"/>
      <c r="AL128" s="102">
        <v>2028</v>
      </c>
      <c r="AM128" s="40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</row>
    <row r="129" spans="1:36" s="41" customFormat="1" ht="15">
      <c r="A129" s="40"/>
      <c r="B129" s="85"/>
      <c r="C129" s="85"/>
      <c r="D129" s="85"/>
      <c r="E129" s="85"/>
      <c r="F129" s="85"/>
      <c r="G129" s="85"/>
      <c r="H129" s="85"/>
      <c r="I129" s="85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7"/>
      <c r="V129" s="87"/>
      <c r="W129" s="87"/>
      <c r="X129" s="87"/>
      <c r="Y129" s="87"/>
      <c r="Z129" s="87"/>
      <c r="AA129" s="73"/>
      <c r="AB129" s="88"/>
      <c r="AC129" s="40"/>
      <c r="AD129" s="52"/>
      <c r="AE129" s="52"/>
      <c r="AF129" s="40"/>
      <c r="AG129" s="40"/>
      <c r="AH129" s="40"/>
      <c r="AI129" s="40"/>
      <c r="AJ129" s="40"/>
    </row>
    <row r="130" spans="1:36" s="41" customFormat="1" ht="15">
      <c r="A130" s="40"/>
      <c r="B130" s="85"/>
      <c r="C130" s="85"/>
      <c r="D130" s="85"/>
      <c r="E130" s="85"/>
      <c r="F130" s="85"/>
      <c r="G130" s="85"/>
      <c r="H130" s="85"/>
      <c r="I130" s="85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7"/>
      <c r="V130" s="87"/>
      <c r="W130" s="87"/>
      <c r="X130" s="87"/>
      <c r="Y130" s="87"/>
      <c r="Z130" s="87"/>
      <c r="AA130" s="73"/>
      <c r="AB130" s="88"/>
      <c r="AC130" s="52"/>
      <c r="AD130" s="52"/>
      <c r="AE130" s="52"/>
      <c r="AF130" s="40"/>
      <c r="AG130" s="40"/>
      <c r="AH130" s="40"/>
      <c r="AI130" s="40"/>
      <c r="AJ130" s="40"/>
    </row>
    <row r="131" spans="1:36" s="41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0"/>
      <c r="V131" s="50"/>
      <c r="W131" s="50"/>
      <c r="X131" s="50"/>
      <c r="Y131" s="50"/>
      <c r="Z131" s="50"/>
      <c r="AA131" s="62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1:36" s="41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0"/>
      <c r="V132" s="50"/>
      <c r="W132" s="50"/>
      <c r="X132" s="50"/>
      <c r="Y132" s="50"/>
      <c r="Z132" s="50"/>
      <c r="AA132" s="62"/>
      <c r="AB132" s="40"/>
      <c r="AC132" s="52"/>
      <c r="AD132" s="40"/>
      <c r="AE132" s="40"/>
      <c r="AF132" s="40"/>
      <c r="AG132" s="40"/>
      <c r="AH132" s="40"/>
      <c r="AI132" s="40"/>
      <c r="AJ132" s="40"/>
    </row>
    <row r="133" spans="1:36" s="41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0"/>
      <c r="V133" s="50"/>
      <c r="W133" s="50"/>
      <c r="X133" s="50"/>
      <c r="Y133" s="50"/>
      <c r="Z133" s="50"/>
      <c r="AA133" s="62"/>
      <c r="AB133" s="52"/>
      <c r="AC133" s="52"/>
      <c r="AD133" s="52"/>
      <c r="AE133" s="52"/>
      <c r="AF133" s="40"/>
      <c r="AG133" s="40"/>
      <c r="AH133" s="40"/>
      <c r="AI133" s="40"/>
      <c r="AJ133" s="40"/>
    </row>
    <row r="134" spans="1:36" s="41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0"/>
      <c r="V134" s="50"/>
      <c r="W134" s="50"/>
      <c r="X134" s="50"/>
      <c r="Y134" s="50"/>
      <c r="Z134" s="50"/>
      <c r="AA134" s="62"/>
      <c r="AB134" s="40"/>
      <c r="AC134" s="40"/>
      <c r="AD134" s="40"/>
      <c r="AE134" s="40"/>
      <c r="AF134" s="40"/>
      <c r="AG134" s="40"/>
      <c r="AH134" s="40"/>
      <c r="AI134" s="40"/>
      <c r="AJ134" s="40"/>
    </row>
    <row r="135" spans="1:36" s="41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62"/>
      <c r="AB135" s="52"/>
      <c r="AC135" s="40"/>
      <c r="AD135" s="52"/>
      <c r="AE135" s="52"/>
      <c r="AF135" s="40"/>
      <c r="AG135" s="40"/>
      <c r="AH135" s="40"/>
      <c r="AI135" s="40"/>
      <c r="AJ135" s="40"/>
    </row>
    <row r="136" spans="1:36" s="41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62"/>
      <c r="AB136" s="52"/>
      <c r="AC136" s="40"/>
      <c r="AD136" s="52"/>
      <c r="AE136" s="52"/>
      <c r="AF136" s="40"/>
      <c r="AG136" s="40"/>
      <c r="AH136" s="40"/>
      <c r="AI136" s="40"/>
      <c r="AJ136" s="40"/>
    </row>
    <row r="137" spans="1:36" s="41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62"/>
      <c r="AB137" s="40"/>
      <c r="AC137" s="40"/>
      <c r="AD137" s="40"/>
      <c r="AE137" s="40"/>
      <c r="AF137" s="40"/>
      <c r="AG137" s="40"/>
      <c r="AH137" s="40"/>
      <c r="AI137" s="40"/>
      <c r="AJ137" s="40"/>
    </row>
    <row r="138" spans="1:36" s="41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62"/>
      <c r="AB138" s="40"/>
      <c r="AC138" s="52"/>
      <c r="AD138" s="40"/>
      <c r="AE138" s="40"/>
      <c r="AF138" s="40"/>
      <c r="AG138" s="40"/>
      <c r="AH138" s="40"/>
      <c r="AI138" s="40"/>
      <c r="AJ138" s="40"/>
    </row>
    <row r="139" spans="1:36" s="41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62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6" s="41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62"/>
      <c r="AB140" s="40"/>
      <c r="AC140" s="40"/>
      <c r="AD140" s="40"/>
      <c r="AE140" s="40"/>
      <c r="AF140" s="40"/>
      <c r="AG140" s="40"/>
      <c r="AH140" s="40"/>
      <c r="AI140" s="40"/>
      <c r="AJ140" s="40"/>
    </row>
    <row r="141" spans="1:36" s="41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62"/>
      <c r="AB141" s="52"/>
      <c r="AC141" s="40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51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1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40"/>
      <c r="AC144" s="51"/>
      <c r="AD144" s="40"/>
      <c r="AE144" s="40"/>
      <c r="AF144" s="40"/>
      <c r="AG144" s="40"/>
      <c r="AH144" s="40"/>
      <c r="AI144" s="40"/>
      <c r="AJ144" s="40"/>
    </row>
    <row r="145" spans="1:39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50"/>
      <c r="AB145" s="50"/>
      <c r="AC145" s="51"/>
      <c r="AD145" s="62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50"/>
      <c r="AB146" s="50"/>
      <c r="AC146" s="51"/>
      <c r="AD146" s="62"/>
      <c r="AE146" s="52"/>
      <c r="AF146" s="52"/>
      <c r="AG146" s="52"/>
      <c r="AH146" s="52"/>
      <c r="AI146" s="52"/>
      <c r="AJ146" s="52"/>
      <c r="AK146" s="52"/>
      <c r="AL146" s="40"/>
      <c r="AM146" s="40"/>
    </row>
    <row r="147" spans="1:39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50"/>
      <c r="AB147" s="50"/>
      <c r="AC147" s="51"/>
      <c r="AD147" s="62"/>
      <c r="AE147" s="52"/>
      <c r="AF147" s="52"/>
      <c r="AG147" s="52"/>
      <c r="AH147" s="52"/>
      <c r="AI147" s="52"/>
      <c r="AJ147" s="52"/>
      <c r="AK147" s="52"/>
      <c r="AL147" s="40"/>
      <c r="AM147" s="40"/>
    </row>
    <row r="148" spans="1:39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50"/>
      <c r="AB148" s="50"/>
      <c r="AC148" s="51"/>
      <c r="AD148" s="62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0"/>
      <c r="AC149" s="51"/>
      <c r="AD149" s="62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0"/>
      <c r="AC150" s="51"/>
      <c r="AD150" s="62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0"/>
      <c r="AC151" s="51"/>
      <c r="AD151" s="62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0"/>
      <c r="AC152" s="51"/>
      <c r="AD152" s="62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0"/>
      <c r="AC153" s="51"/>
      <c r="AD153" s="62"/>
      <c r="AE153" s="52"/>
      <c r="AF153" s="52"/>
      <c r="AG153" s="52"/>
      <c r="AH153" s="52"/>
      <c r="AI153" s="52"/>
      <c r="AJ153" s="52"/>
      <c r="AK153" s="52"/>
      <c r="AL153" s="40"/>
      <c r="AM153" s="40"/>
    </row>
    <row r="154" spans="1:39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0"/>
      <c r="AC154" s="51"/>
      <c r="AD154" s="62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0"/>
      <c r="AC155" s="51"/>
      <c r="AD155" s="62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3"/>
      <c r="AD157" s="62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3"/>
      <c r="AD158" s="62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s="41" customFormat="1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54"/>
      <c r="AF159" s="54"/>
      <c r="AG159" s="54"/>
      <c r="AH159" s="54"/>
      <c r="AI159" s="54"/>
      <c r="AJ159" s="54"/>
      <c r="AK159" s="55"/>
      <c r="AL159" s="56"/>
      <c r="AM159" s="40"/>
    </row>
    <row r="160" spans="1:39" s="41" customFormat="1" ht="26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0"/>
      <c r="V160" s="58"/>
      <c r="W160" s="58"/>
      <c r="X160" s="58"/>
      <c r="Y160" s="58"/>
      <c r="Z160" s="58"/>
      <c r="AA160" s="58"/>
      <c r="AB160" s="58"/>
      <c r="AC160" s="51"/>
      <c r="AD160" s="62"/>
      <c r="AE160" s="54"/>
      <c r="AF160" s="54"/>
      <c r="AG160" s="54"/>
      <c r="AH160" s="54"/>
      <c r="AI160" s="54"/>
      <c r="AJ160" s="54"/>
      <c r="AK160" s="55"/>
      <c r="AL160" s="56"/>
      <c r="AM160" s="40"/>
    </row>
    <row r="161" spans="1:39" s="41" customFormat="1" ht="31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0"/>
      <c r="V161" s="58"/>
      <c r="W161" s="58"/>
      <c r="X161" s="58"/>
      <c r="Y161" s="58"/>
      <c r="Z161" s="58"/>
      <c r="AA161" s="58"/>
      <c r="AB161" s="58"/>
      <c r="AC161" s="51"/>
      <c r="AD161" s="62"/>
      <c r="AE161" s="54"/>
      <c r="AF161" s="54"/>
      <c r="AG161" s="54"/>
      <c r="AH161" s="54"/>
      <c r="AI161" s="54"/>
      <c r="AJ161" s="54"/>
      <c r="AK161" s="55"/>
      <c r="AL161" s="56"/>
      <c r="AM161" s="40"/>
    </row>
    <row r="162" spans="1:39" s="41" customFormat="1" ht="21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0"/>
      <c r="V162" s="58"/>
      <c r="W162" s="58"/>
      <c r="X162" s="58"/>
      <c r="Y162" s="58"/>
      <c r="Z162" s="58"/>
      <c r="AA162" s="58"/>
      <c r="AB162" s="58"/>
      <c r="AC162" s="51"/>
      <c r="AD162" s="62"/>
      <c r="AE162" s="51"/>
      <c r="AF162" s="56"/>
      <c r="AG162" s="56"/>
      <c r="AH162" s="56"/>
      <c r="AI162" s="56"/>
      <c r="AJ162" s="56"/>
      <c r="AK162" s="56"/>
      <c r="AL162" s="56"/>
      <c r="AM162" s="40"/>
    </row>
    <row r="163" spans="1:39" s="41" customFormat="1" ht="31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0"/>
      <c r="V163" s="58"/>
      <c r="W163" s="58"/>
      <c r="X163" s="58"/>
      <c r="Y163" s="58"/>
      <c r="Z163" s="58"/>
      <c r="AA163" s="58"/>
      <c r="AB163" s="58"/>
      <c r="AC163" s="39"/>
      <c r="AD163" s="62"/>
      <c r="AE163" s="51"/>
      <c r="AF163" s="56"/>
      <c r="AG163" s="56"/>
      <c r="AH163" s="56"/>
      <c r="AI163" s="56"/>
      <c r="AJ163" s="56"/>
      <c r="AK163" s="56"/>
      <c r="AL163" s="56"/>
      <c r="AM163" s="40"/>
    </row>
    <row r="164" spans="1:39" s="41" customFormat="1" ht="31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0"/>
      <c r="V164" s="58"/>
      <c r="W164" s="58"/>
      <c r="X164" s="58"/>
      <c r="Y164" s="58"/>
      <c r="Z164" s="58"/>
      <c r="AA164" s="58"/>
      <c r="AB164" s="58"/>
      <c r="AC164" s="39"/>
      <c r="AD164" s="62"/>
      <c r="AE164" s="51"/>
      <c r="AF164" s="56"/>
      <c r="AG164" s="56"/>
      <c r="AH164" s="56"/>
      <c r="AI164" s="56"/>
      <c r="AJ164" s="56"/>
      <c r="AK164" s="56"/>
      <c r="AL164" s="56"/>
      <c r="AM164" s="40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46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46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8" customFormat="1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6"/>
      <c r="Q287" s="46"/>
      <c r="R287" s="46"/>
      <c r="S287" s="46"/>
      <c r="T287" s="46"/>
      <c r="U287" s="47"/>
      <c r="V287" s="47"/>
      <c r="W287" s="47"/>
      <c r="X287" s="47"/>
      <c r="Y287" s="47"/>
      <c r="Z287" s="47"/>
      <c r="AA287" s="47"/>
      <c r="AB287" s="47"/>
      <c r="AC287" s="46"/>
      <c r="AD287" s="64"/>
      <c r="AE287" s="46"/>
      <c r="AF287" s="46"/>
      <c r="AG287" s="46"/>
      <c r="AH287" s="46"/>
      <c r="AI287" s="46"/>
      <c r="AJ287" s="46"/>
      <c r="AK287" s="46"/>
      <c r="AL287" s="46"/>
    </row>
    <row r="288" spans="1:38" s="48" customFormat="1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6"/>
      <c r="Q288" s="46"/>
      <c r="R288" s="46"/>
      <c r="S288" s="46"/>
      <c r="T288" s="46"/>
      <c r="U288" s="47"/>
      <c r="V288" s="47"/>
      <c r="W288" s="47"/>
      <c r="X288" s="47"/>
      <c r="Y288" s="47"/>
      <c r="Z288" s="47"/>
      <c r="AA288" s="47"/>
      <c r="AB288" s="47"/>
      <c r="AC288" s="46"/>
      <c r="AD288" s="64"/>
      <c r="AE288" s="46"/>
      <c r="AF288" s="46"/>
      <c r="AG288" s="46"/>
      <c r="AH288" s="46"/>
      <c r="AI288" s="46"/>
      <c r="AJ288" s="46"/>
      <c r="AK288" s="46"/>
      <c r="AL288" s="46"/>
    </row>
    <row r="289" spans="1:38" s="48" customFormat="1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6"/>
      <c r="Q289" s="46"/>
      <c r="R289" s="46"/>
      <c r="S289" s="46"/>
      <c r="T289" s="46"/>
      <c r="U289" s="47"/>
      <c r="V289" s="47"/>
      <c r="W289" s="47"/>
      <c r="X289" s="47"/>
      <c r="Y289" s="47"/>
      <c r="Z289" s="47"/>
      <c r="AA289" s="47"/>
      <c r="AB289" s="47"/>
      <c r="AC289" s="46"/>
      <c r="AD289" s="64"/>
      <c r="AE289" s="46"/>
      <c r="AF289" s="46"/>
      <c r="AG289" s="46"/>
      <c r="AH289" s="46"/>
      <c r="AI289" s="46"/>
      <c r="AJ289" s="46"/>
      <c r="AK289" s="46"/>
      <c r="AL289" s="46"/>
    </row>
    <row r="290" spans="1:38" s="48" customFormat="1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6"/>
      <c r="Q290" s="46"/>
      <c r="R290" s="46"/>
      <c r="S290" s="46"/>
      <c r="T290" s="46"/>
      <c r="U290" s="47"/>
      <c r="V290" s="47"/>
      <c r="W290" s="47"/>
      <c r="X290" s="47"/>
      <c r="Y290" s="47"/>
      <c r="Z290" s="47"/>
      <c r="AA290" s="47"/>
      <c r="AB290" s="47"/>
      <c r="AC290" s="46"/>
      <c r="AD290" s="64"/>
      <c r="AE290" s="46"/>
      <c r="AF290" s="46"/>
      <c r="AG290" s="46"/>
      <c r="AH290" s="46"/>
      <c r="AI290" s="46"/>
      <c r="AJ290" s="46"/>
      <c r="AK290" s="46"/>
      <c r="AL290" s="46"/>
    </row>
    <row r="291" spans="1:38" s="48" customFormat="1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6"/>
      <c r="Q291" s="46"/>
      <c r="R291" s="46"/>
      <c r="S291" s="46"/>
      <c r="T291" s="46"/>
      <c r="U291" s="47"/>
      <c r="V291" s="47"/>
      <c r="W291" s="47"/>
      <c r="X291" s="47"/>
      <c r="Y291" s="47"/>
      <c r="Z291" s="47"/>
      <c r="AA291" s="47"/>
      <c r="AB291" s="47"/>
      <c r="AC291" s="46"/>
      <c r="AD291" s="64"/>
      <c r="AE291" s="46"/>
      <c r="AF291" s="46"/>
      <c r="AG291" s="46"/>
      <c r="AH291" s="46"/>
      <c r="AI291" s="46"/>
      <c r="AJ291" s="46"/>
      <c r="AK291" s="46"/>
      <c r="AL291" s="46"/>
    </row>
    <row r="292" spans="1:38" s="48" customFormat="1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6"/>
      <c r="Q292" s="46"/>
      <c r="R292" s="46"/>
      <c r="S292" s="46"/>
      <c r="T292" s="46"/>
      <c r="U292" s="47"/>
      <c r="V292" s="47"/>
      <c r="W292" s="47"/>
      <c r="X292" s="47"/>
      <c r="Y292" s="47"/>
      <c r="Z292" s="47"/>
      <c r="AA292" s="47"/>
      <c r="AB292" s="47"/>
      <c r="AC292" s="46"/>
      <c r="AD292" s="64"/>
      <c r="AE292" s="46"/>
      <c r="AF292" s="46"/>
      <c r="AG292" s="46"/>
      <c r="AH292" s="46"/>
      <c r="AI292" s="46"/>
      <c r="AJ292" s="46"/>
      <c r="AK292" s="46"/>
      <c r="AL292" s="46"/>
    </row>
    <row r="293" spans="1:38" s="48" customFormat="1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6"/>
      <c r="R293" s="46"/>
      <c r="S293" s="46"/>
      <c r="T293" s="46"/>
      <c r="U293" s="47"/>
      <c r="V293" s="47"/>
      <c r="W293" s="47"/>
      <c r="X293" s="47"/>
      <c r="Y293" s="47"/>
      <c r="Z293" s="47"/>
      <c r="AA293" s="47"/>
      <c r="AB293" s="47"/>
      <c r="AC293" s="46"/>
      <c r="AD293" s="64"/>
      <c r="AE293" s="46"/>
      <c r="AF293" s="46"/>
      <c r="AG293" s="46"/>
      <c r="AH293" s="46"/>
      <c r="AI293" s="46"/>
      <c r="AJ293" s="46"/>
      <c r="AK293" s="46"/>
      <c r="AL293" s="46"/>
    </row>
    <row r="294" spans="1:38" s="48" customFormat="1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6"/>
      <c r="R294" s="46"/>
      <c r="S294" s="46"/>
      <c r="T294" s="46"/>
      <c r="U294" s="47"/>
      <c r="V294" s="47"/>
      <c r="W294" s="47"/>
      <c r="X294" s="47"/>
      <c r="Y294" s="47"/>
      <c r="Z294" s="47"/>
      <c r="AA294" s="47"/>
      <c r="AB294" s="47"/>
      <c r="AC294" s="46"/>
      <c r="AD294" s="64"/>
      <c r="AE294" s="46"/>
      <c r="AF294" s="46"/>
      <c r="AG294" s="46"/>
      <c r="AH294" s="46"/>
      <c r="AI294" s="46"/>
      <c r="AJ294" s="46"/>
      <c r="AK294" s="46"/>
      <c r="AL294" s="46"/>
    </row>
    <row r="295" spans="1:38" s="48" customFormat="1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6"/>
      <c r="R295" s="46"/>
      <c r="S295" s="46"/>
      <c r="T295" s="46"/>
      <c r="U295" s="47"/>
      <c r="V295" s="47"/>
      <c r="W295" s="47"/>
      <c r="X295" s="47"/>
      <c r="Y295" s="47"/>
      <c r="Z295" s="47"/>
      <c r="AA295" s="47"/>
      <c r="AB295" s="47"/>
      <c r="AC295" s="46"/>
      <c r="AD295" s="64"/>
      <c r="AE295" s="46"/>
      <c r="AF295" s="46"/>
      <c r="AG295" s="46"/>
      <c r="AH295" s="46"/>
      <c r="AI295" s="46"/>
      <c r="AJ295" s="46"/>
      <c r="AK295" s="46"/>
      <c r="AL295" s="46"/>
    </row>
    <row r="296" spans="1:38" s="48" customFormat="1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6"/>
      <c r="R296" s="46"/>
      <c r="S296" s="46"/>
      <c r="T296" s="46"/>
      <c r="U296" s="47"/>
      <c r="V296" s="47"/>
      <c r="W296" s="47"/>
      <c r="X296" s="47"/>
      <c r="Y296" s="47"/>
      <c r="Z296" s="47"/>
      <c r="AA296" s="47"/>
      <c r="AB296" s="47"/>
      <c r="AC296" s="46"/>
      <c r="AD296" s="64"/>
      <c r="AE296" s="46"/>
      <c r="AF296" s="46"/>
      <c r="AG296" s="46"/>
      <c r="AH296" s="46"/>
      <c r="AI296" s="46"/>
      <c r="AJ296" s="46"/>
      <c r="AK296" s="46"/>
      <c r="AL296" s="46"/>
    </row>
    <row r="297" spans="1:38" s="48" customFormat="1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6"/>
      <c r="R297" s="46"/>
      <c r="S297" s="46"/>
      <c r="T297" s="46"/>
      <c r="U297" s="47"/>
      <c r="V297" s="47"/>
      <c r="W297" s="47"/>
      <c r="X297" s="47"/>
      <c r="Y297" s="47"/>
      <c r="Z297" s="47"/>
      <c r="AA297" s="47"/>
      <c r="AB297" s="47"/>
      <c r="AC297" s="46"/>
      <c r="AD297" s="64"/>
      <c r="AE297" s="46"/>
      <c r="AF297" s="46"/>
      <c r="AG297" s="46"/>
      <c r="AH297" s="46"/>
      <c r="AI297" s="46"/>
      <c r="AJ297" s="46"/>
      <c r="AK297" s="46"/>
      <c r="AL297" s="46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30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30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64"/>
      <c r="AE374" s="30"/>
      <c r="AF374" s="30"/>
      <c r="AG374" s="30"/>
      <c r="AH374" s="30"/>
      <c r="AI374" s="30"/>
      <c r="AJ374" s="30"/>
      <c r="AK374" s="30"/>
      <c r="AL374" s="46"/>
    </row>
    <row r="375" spans="1:38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64"/>
      <c r="AE375" s="30"/>
      <c r="AF375" s="30"/>
      <c r="AG375" s="30"/>
      <c r="AH375" s="30"/>
      <c r="AI375" s="30"/>
      <c r="AJ375" s="30"/>
      <c r="AK375" s="30"/>
      <c r="AL375" s="46"/>
    </row>
    <row r="376" spans="1:38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64"/>
      <c r="AE376" s="30"/>
      <c r="AF376" s="30"/>
      <c r="AG376" s="30"/>
      <c r="AH376" s="30"/>
      <c r="AI376" s="30"/>
      <c r="AJ376" s="30"/>
      <c r="AK376" s="30"/>
      <c r="AL376" s="46"/>
    </row>
    <row r="377" spans="1:38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64"/>
      <c r="AE377" s="30"/>
      <c r="AF377" s="30"/>
      <c r="AG377" s="30"/>
      <c r="AH377" s="30"/>
      <c r="AI377" s="30"/>
      <c r="AJ377" s="30"/>
      <c r="AK377" s="30"/>
      <c r="AL377" s="46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64"/>
      <c r="AE378" s="30"/>
      <c r="AF378" s="30"/>
      <c r="AG378" s="30"/>
      <c r="AH378" s="30"/>
      <c r="AI378" s="30"/>
      <c r="AJ378" s="30"/>
      <c r="AK378" s="30"/>
      <c r="AL378" s="46"/>
    </row>
    <row r="379" spans="1:38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64"/>
      <c r="AE379" s="30"/>
      <c r="AF379" s="30"/>
      <c r="AG379" s="30"/>
      <c r="AH379" s="30"/>
      <c r="AI379" s="30"/>
      <c r="AJ379" s="30"/>
      <c r="AK379" s="30"/>
      <c r="AL379" s="46"/>
    </row>
    <row r="380" spans="1:3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64"/>
      <c r="AE380" s="30"/>
      <c r="AF380" s="30"/>
      <c r="AG380" s="30"/>
      <c r="AH380" s="30"/>
      <c r="AI380" s="30"/>
      <c r="AJ380" s="30"/>
      <c r="AK380" s="30"/>
      <c r="AL380" s="46"/>
    </row>
    <row r="381" spans="1:38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D381" s="64"/>
      <c r="AE381" s="30"/>
      <c r="AF381" s="30"/>
      <c r="AG381" s="30"/>
      <c r="AH381" s="30"/>
      <c r="AI381" s="30"/>
      <c r="AJ381" s="30"/>
      <c r="AK381" s="30"/>
      <c r="AL381" s="46"/>
    </row>
  </sheetData>
  <sheetProtection/>
  <mergeCells count="34">
    <mergeCell ref="AE16:AG18"/>
    <mergeCell ref="W18:W19"/>
    <mergeCell ref="S16:AB16"/>
    <mergeCell ref="B16:R16"/>
    <mergeCell ref="D10:AL10"/>
    <mergeCell ref="AK16:AL18"/>
    <mergeCell ref="AB18:AB19"/>
    <mergeCell ref="J13:AL13"/>
    <mergeCell ref="U18:U19"/>
    <mergeCell ref="V18:V19"/>
    <mergeCell ref="L18:M19"/>
    <mergeCell ref="N18:R19"/>
    <mergeCell ref="B17:D19"/>
    <mergeCell ref="D11:AL11"/>
    <mergeCell ref="Y1:AL1"/>
    <mergeCell ref="Y2:AL2"/>
    <mergeCell ref="Y3:AL3"/>
    <mergeCell ref="Y4:AL4"/>
    <mergeCell ref="AD16:AD19"/>
    <mergeCell ref="D9:AL9"/>
    <mergeCell ref="K18:K19"/>
    <mergeCell ref="I17:R17"/>
    <mergeCell ref="AA18:AA19"/>
    <mergeCell ref="J14:AL14"/>
    <mergeCell ref="D6:AL6"/>
    <mergeCell ref="G17:H19"/>
    <mergeCell ref="D8:AL8"/>
    <mergeCell ref="E17:F19"/>
    <mergeCell ref="X18:Y19"/>
    <mergeCell ref="Z18:Z19"/>
    <mergeCell ref="S18:T19"/>
    <mergeCell ref="I18:J19"/>
    <mergeCell ref="D7:AL7"/>
    <mergeCell ref="AC16:AC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2023-06-06T05:58:25Z</cp:lastPrinted>
  <dcterms:created xsi:type="dcterms:W3CDTF">2011-12-09T07:36:49Z</dcterms:created>
  <dcterms:modified xsi:type="dcterms:W3CDTF">2023-06-06T06:01:04Z</dcterms:modified>
  <cp:category/>
  <cp:version/>
  <cp:contentType/>
  <cp:contentStatus/>
</cp:coreProperties>
</file>