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</sheets>
  <definedNames>
    <definedName name="_xlnm.Print_Titles" localSheetId="0">'Показатели'!$7:$7</definedName>
    <definedName name="_xlnm.Print_Area" localSheetId="0">'Показатели'!$A$1:$G$221</definedName>
  </definedNames>
  <calcPr fullCalcOnLoad="1"/>
</workbook>
</file>

<file path=xl/sharedStrings.xml><?xml version="1.0" encoding="utf-8"?>
<sst xmlns="http://schemas.openxmlformats.org/spreadsheetml/2006/main" count="391" uniqueCount="173">
  <si>
    <t>Показатели</t>
  </si>
  <si>
    <t>Единица измерения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</si>
  <si>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</si>
  <si>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</si>
  <si>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</si>
  <si>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</si>
  <si>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</si>
  <si>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</si>
  <si>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</si>
  <si>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</si>
  <si>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>Малое предпринимательство</t>
  </si>
  <si>
    <t>единиц</t>
  </si>
  <si>
    <t>рублей</t>
  </si>
  <si>
    <t>подпись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</si>
  <si>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</si>
  <si>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</si>
  <si>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</si>
  <si>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</si>
  <si>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Сельское хозяйство</t>
  </si>
  <si>
    <t>тыс.рублей</t>
  </si>
  <si>
    <t>тонн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</si>
  <si>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</si>
  <si>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</si>
  <si>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</si>
  <si>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</si>
  <si>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</si>
  <si>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</si>
  <si>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</si>
  <si>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</si>
  <si>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</si>
  <si>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</si>
  <si>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</si>
  <si>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</si>
  <si>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</si>
  <si>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в том числе по видам экономической деятельности:</t>
  </si>
  <si>
    <t>человек</t>
  </si>
  <si>
    <t xml:space="preserve">Количество предпринимателей без образования юридического лица (ПБОЮЛ), всего              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</si>
  <si>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</si>
  <si>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</si>
  <si>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</si>
  <si>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</si>
  <si>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</si>
  <si>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</si>
  <si>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</si>
  <si>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</si>
  <si>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</si>
  <si>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х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</si>
  <si>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</si>
  <si>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</si>
  <si>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</si>
  <si>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</si>
  <si>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</si>
  <si>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</si>
  <si>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</si>
  <si>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</si>
  <si>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</si>
  <si>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</si>
  <si>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</si>
  <si>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</si>
  <si>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</si>
  <si>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</si>
  <si>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</si>
  <si>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</si>
  <si>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</si>
  <si>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</si>
  <si>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</si>
  <si>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</si>
  <si>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</si>
  <si>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</si>
  <si>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</si>
  <si>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</si>
  <si>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</si>
  <si>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F: строительство</t>
  </si>
  <si>
    <t>Строительство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</si>
  <si>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</si>
  <si>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</si>
  <si>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</si>
  <si>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</si>
  <si>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</si>
  <si>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>Численность  населения (среднегодовая) - всего</t>
  </si>
  <si>
    <t xml:space="preserve">  городского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</si>
  <si>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</si>
  <si>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</si>
  <si>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</si>
  <si>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</si>
  <si>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</si>
  <si>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</si>
  <si>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</si>
  <si>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</si>
  <si>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Среднегодовая численность занятых в экономике </t>
  </si>
  <si>
    <t>Ратникова Л.А.</t>
  </si>
  <si>
    <t xml:space="preserve">48264 2 10 40 </t>
  </si>
  <si>
    <t>сельское хозяйство</t>
  </si>
  <si>
    <t>Объем работ, выполненных по виду деятельности "Строительство" (без субъектов малого предпринимательства)</t>
  </si>
  <si>
    <t>ООО "Лагуна"</t>
  </si>
  <si>
    <t>Бревна хвойных пород</t>
  </si>
  <si>
    <t>тыс. куб. м плотных</t>
  </si>
  <si>
    <t>Бревна лиственных пород</t>
  </si>
  <si>
    <t>Древесина топливная</t>
  </si>
  <si>
    <t>ООО "Шостка"</t>
  </si>
  <si>
    <t>ОАО "Весьегонский винзавод"</t>
  </si>
  <si>
    <t>Вина фруктовые</t>
  </si>
  <si>
    <t>тыс. дкл.</t>
  </si>
  <si>
    <t>ООО "Смак плюс"</t>
  </si>
  <si>
    <t>Изделия хлебобулочные недлительного хранения</t>
  </si>
  <si>
    <t>ОАО "Рыбхоз "Горское"</t>
  </si>
  <si>
    <t>Рыба живая свежая или охлажденная</t>
  </si>
  <si>
    <t>Число субъектов малого и среднего предпринимательства в расчете на 1000 жителей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</si>
  <si>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</t>
  </si>
  <si>
    <t>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</si>
  <si>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 xml:space="preserve">Прогноз социально-экономического развития </t>
  </si>
  <si>
    <t xml:space="preserve"> - обеспечение электрической энергией, газом и паром (D)</t>
  </si>
  <si>
    <t xml:space="preserve"> - обрабатывающие производства (C)</t>
  </si>
  <si>
    <t xml:space="preserve"> - водоснабжение, водоотведение, организация сбора и утилизации отходов, деятельность по ликвидации загрязнений (Е)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</si>
  <si>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(B+C+D+E) в действующих ценах каждого года - всего</t>
  </si>
  <si>
    <t xml:space="preserve"> Население</t>
  </si>
  <si>
    <t>Производство товаров и услуг промышленность</t>
  </si>
  <si>
    <t>Раздел А: сельское хозяйство,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</si>
  <si>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</si>
  <si>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</si>
  <si>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Класс 11: Производство напитков</t>
  </si>
  <si>
    <t>Раздел D: обеспечение электрической энергией, газом и паром; кондеционирование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</si>
  <si>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</si>
  <si>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</si>
  <si>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</si>
  <si>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</si>
  <si>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</si>
  <si>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</si>
  <si>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</si>
  <si>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</si>
  <si>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</si>
  <si>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</si>
  <si>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 мест на 100 детей в возрасте 1-6 лет</t>
  </si>
  <si>
    <t>сельское хозяйство, охота, рыболовство, рыбоводство</t>
  </si>
  <si>
    <t>обеспечение электрической  энергией, газом и паром, кондеционирование воздуха</t>
  </si>
  <si>
    <t>торговля оптовая и розничная,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</si>
  <si>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</si>
  <si>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</si>
  <si>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</si>
  <si>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</si>
  <si>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</si>
  <si>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, научная и техническая</t>
  </si>
  <si>
    <t>деятельность административная  и сопутствующие дополнительные услуги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</si>
  <si>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</si>
  <si>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</si>
  <si>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</si>
  <si>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</si>
  <si>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процент</t>
  </si>
  <si>
    <t>Раздел K: Деятельность финансовая и страховая</t>
  </si>
  <si>
    <t>Индекс физического объема промышленного производства (B+C+D+E) - всего</t>
  </si>
  <si>
    <t>Лесоводство и лесозаготовки</t>
  </si>
  <si>
    <t>ГУП "Весьегонский межрайонный лесхоз"</t>
  </si>
  <si>
    <t>млн. штук</t>
  </si>
  <si>
    <t>Раздел S: Предоставление  прочих видов услуг</t>
  </si>
  <si>
    <t>Дорожное хозяйство</t>
  </si>
  <si>
    <t>Весьегонского муниципального округа Тверской области</t>
  </si>
  <si>
    <t>А.В. Пашуков</t>
  </si>
  <si>
    <t>Глава Весьегонского муниципального округа</t>
  </si>
  <si>
    <t xml:space="preserve">Среднемесячная  заработная плата </t>
  </si>
  <si>
    <t>2024 год прогноз</t>
  </si>
  <si>
    <t>Обрабатывающие производства</t>
  </si>
  <si>
    <t>Гранулы топливная (пеллеты)</t>
  </si>
  <si>
    <t>тыс. тонн</t>
  </si>
  <si>
    <t>Лесоматериалы</t>
  </si>
  <si>
    <t>ООО "ТехноАрс"</t>
  </si>
  <si>
    <t>Произведено продукции сельского хозяйства в натуральном выражении во всех категориях хозяйств:</t>
  </si>
  <si>
    <t>2025 год прогноз</t>
  </si>
  <si>
    <t>на 2024 год и на период до 2026 года</t>
  </si>
  <si>
    <t xml:space="preserve">2022 год отчет              </t>
  </si>
  <si>
    <t xml:space="preserve">2023 год оценка               </t>
  </si>
  <si>
    <t>2026 год прогноз</t>
  </si>
  <si>
    <t>Напитки винные изготавливаемые без добавления  этилового спирта</t>
  </si>
  <si>
    <t>Приложение к постановлению Администрации Весьегонского муниципального округа Тверской области  от 26.10.2023 № 461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</si>
</sst>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/>
    </xf>
    <xf numFmtId="0" fontId="0" fillId="0" borderId="0" xfId="0" applyAlignment="1">
      <alignment/>
    </xf>
    <xf numFmtId="165" fontId="4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50.375" style="1" customWidth="1"/>
    <col min="2" max="2" width="23.375" style="1" customWidth="1"/>
    <col min="3" max="3" width="13.875" style="4" customWidth="1"/>
    <col min="4" max="4" width="14.875" style="4" customWidth="1"/>
    <col min="5" max="5" width="12.75390625" style="4" customWidth="1"/>
    <col min="6" max="6" width="13.125" style="4" customWidth="1"/>
    <col min="7" max="7" width="13.25390625" style="4" customWidth="1"/>
    <col min="8" max="16384" width="9.125" style="4" customWidth="1"/>
  </cols>
  <sheetData>
    <row r="1" spans="3:7" ht="13.5" customHeight="1">
      <c r="C1" s="2"/>
      <c r="D1" s="55" t="s">
        <v>172</v>
      </c>
      <c r="E1" s="56"/>
      <c r="F1" s="56"/>
      <c r="G1" s="56"/>
    </row>
    <row r="2" spans="3:7" ht="16.5" customHeight="1">
      <c r="C2" s="2"/>
      <c r="D2" s="56"/>
      <c r="E2" s="56"/>
      <c r="F2" s="56"/>
      <c r="G2" s="56"/>
    </row>
    <row r="3" spans="3:7" ht="16.5" customHeight="1">
      <c r="C3" s="2"/>
      <c r="D3" s="51"/>
      <c r="E3" s="51"/>
      <c r="F3" s="51"/>
      <c r="G3" s="51"/>
    </row>
    <row r="4" spans="1:7" ht="12.75" customHeight="1">
      <c r="A4" s="61" t="s">
        <v>110</v>
      </c>
      <c r="B4" s="61"/>
      <c r="C4" s="61"/>
      <c r="D4" s="61"/>
      <c r="E4" s="61"/>
      <c r="F4" s="61"/>
      <c r="G4" s="61"/>
    </row>
    <row r="5" spans="1:7" ht="12.75" customHeight="1">
      <c r="A5" s="61" t="s">
        <v>155</v>
      </c>
      <c r="B5" s="61"/>
      <c r="C5" s="61"/>
      <c r="D5" s="61"/>
      <c r="E5" s="61"/>
      <c r="F5" s="61"/>
      <c r="G5" s="61"/>
    </row>
    <row r="6" spans="1:7" ht="12.75" customHeight="1">
      <c r="A6" s="62" t="s">
        <v>167</v>
      </c>
      <c r="B6" s="62"/>
      <c r="C6" s="62"/>
      <c r="D6" s="62"/>
      <c r="E6" s="62"/>
      <c r="F6" s="62"/>
      <c r="G6" s="62"/>
    </row>
    <row r="7" spans="1:7" ht="32.25" customHeight="1">
      <c r="A7" s="5" t="s">
        <v>0</v>
      </c>
      <c r="B7" s="5" t="s">
        <v>1</v>
      </c>
      <c r="C7" s="5" t="s">
        <v>168</v>
      </c>
      <c r="D7" s="5" t="s">
        <v>169</v>
      </c>
      <c r="E7" s="5" t="s">
        <v>159</v>
      </c>
      <c r="F7" s="5" t="s">
        <v>166</v>
      </c>
      <c r="G7" s="5" t="s">
        <v>170</v>
      </c>
    </row>
    <row r="8" spans="1:7" ht="12">
      <c r="A8" s="5" t="s">
        <v>115</v>
      </c>
      <c r="B8" s="6"/>
      <c r="C8" s="7"/>
      <c r="D8" s="7"/>
      <c r="E8" s="8"/>
      <c r="F8" s="8"/>
      <c r="G8" s="8"/>
    </row>
    <row r="9" spans="1:7" ht="12">
      <c r="A9" s="9" t="s">
        <v>85</v>
      </c>
      <c r="B9" s="6" t="s">
        <v>35</v>
      </c>
      <c r="C9" s="7">
        <v>10011</v>
      </c>
      <c r="D9" s="7">
        <v>9715</v>
      </c>
      <c r="E9" s="10">
        <v>9443</v>
      </c>
      <c r="F9" s="10">
        <v>9203</v>
      </c>
      <c r="G9" s="10">
        <v>8991</v>
      </c>
    </row>
    <row r="10" spans="1:7" ht="12">
      <c r="A10" s="5"/>
      <c r="B10" s="6" t="s">
        <v>2</v>
      </c>
      <c r="C10" s="11">
        <v>94.6</v>
      </c>
      <c r="D10" s="11">
        <f>D9/C9*100</f>
        <v>97.04325242233544</v>
      </c>
      <c r="E10" s="11">
        <f>E9/D9*100</f>
        <v>97.20020586721564</v>
      </c>
      <c r="F10" s="11">
        <f>F9/E9*100</f>
        <v>97.45843481944297</v>
      </c>
      <c r="G10" s="11">
        <f>G9/F9*100</f>
        <v>97.69640334673475</v>
      </c>
    </row>
    <row r="11" spans="1:7" ht="25.5" customHeight="1">
      <c r="A11" s="9" t="s">
        <v>79</v>
      </c>
      <c r="B11" s="6" t="s">
        <v>35</v>
      </c>
      <c r="C11" s="12">
        <v>9863</v>
      </c>
      <c r="D11" s="12">
        <v>9567</v>
      </c>
      <c r="E11" s="12">
        <v>9323</v>
      </c>
      <c r="F11" s="12">
        <v>9097</v>
      </c>
      <c r="G11" s="12">
        <v>8884</v>
      </c>
    </row>
    <row r="12" spans="1:7" ht="12">
      <c r="A12" s="9"/>
      <c r="B12" s="6" t="s">
        <v>2</v>
      </c>
      <c r="C12" s="14">
        <v>94.5</v>
      </c>
      <c r="D12" s="11">
        <f>D11/C11*100</f>
        <v>96.99888472067323</v>
      </c>
      <c r="E12" s="11">
        <f>E11/D11*100</f>
        <v>97.44956621720497</v>
      </c>
      <c r="F12" s="11">
        <f>F11/E11*100</f>
        <v>97.5758875898316</v>
      </c>
      <c r="G12" s="11">
        <f>G11/F11*100</f>
        <v>97.65856875893152</v>
      </c>
    </row>
    <row r="13" spans="1:7" ht="12">
      <c r="A13" s="9" t="s">
        <v>48</v>
      </c>
      <c r="B13" s="6"/>
      <c r="C13" s="13"/>
      <c r="D13" s="13"/>
      <c r="E13" s="13"/>
      <c r="F13" s="13"/>
      <c r="G13" s="13"/>
    </row>
    <row r="14" spans="1:7" ht="12">
      <c r="A14" s="9" t="s">
        <v>80</v>
      </c>
      <c r="B14" s="6" t="s">
        <v>35</v>
      </c>
      <c r="C14" s="12">
        <v>6201</v>
      </c>
      <c r="D14" s="12">
        <v>6040</v>
      </c>
      <c r="E14" s="12">
        <v>5901</v>
      </c>
      <c r="F14" s="12">
        <v>5771</v>
      </c>
      <c r="G14" s="12">
        <v>5644</v>
      </c>
    </row>
    <row r="15" spans="1:7" ht="12">
      <c r="A15" s="9"/>
      <c r="B15" s="6" t="s">
        <v>2</v>
      </c>
      <c r="C15" s="14">
        <v>107.7</v>
      </c>
      <c r="D15" s="11">
        <f>D14/C14*100</f>
        <v>97.40364457345589</v>
      </c>
      <c r="E15" s="11">
        <f>E14/D14*100</f>
        <v>97.69867549668875</v>
      </c>
      <c r="F15" s="11">
        <f>F14/E14*100</f>
        <v>97.79698356210812</v>
      </c>
      <c r="G15" s="11">
        <f>G14/F14*100</f>
        <v>97.79934153526251</v>
      </c>
    </row>
    <row r="16" spans="1:7" ht="12">
      <c r="A16" s="9" t="s">
        <v>3</v>
      </c>
      <c r="B16" s="6" t="s">
        <v>35</v>
      </c>
      <c r="C16" s="12">
        <v>3662</v>
      </c>
      <c r="D16" s="12">
        <v>3527</v>
      </c>
      <c r="E16" s="12">
        <v>3422</v>
      </c>
      <c r="F16" s="12">
        <v>3326</v>
      </c>
      <c r="G16" s="12">
        <v>3240</v>
      </c>
    </row>
    <row r="17" spans="1:7" ht="12">
      <c r="A17" s="9"/>
      <c r="B17" s="6" t="s">
        <v>2</v>
      </c>
      <c r="C17" s="14">
        <v>78.3</v>
      </c>
      <c r="D17" s="11">
        <f>D16/C16*100</f>
        <v>96.31348989623156</v>
      </c>
      <c r="E17" s="11">
        <f>E16/D16*100</f>
        <v>97.02296569322371</v>
      </c>
      <c r="F17" s="11">
        <f>F16/E16*100</f>
        <v>97.19462302746932</v>
      </c>
      <c r="G17" s="11">
        <f>G16/F16*100</f>
        <v>97.41431148526759</v>
      </c>
    </row>
    <row r="18" spans="1:7" ht="12">
      <c r="A18" s="5" t="s">
        <v>116</v>
      </c>
      <c r="B18" s="6"/>
      <c r="C18" s="13"/>
      <c r="D18" s="13"/>
      <c r="E18" s="13"/>
      <c r="F18" s="13"/>
      <c r="G18" s="13"/>
    </row>
    <row r="19" spans="1:7" ht="47.25" customHeight="1">
      <c r="A19" s="15" t="s">
        <v>114</v>
      </c>
      <c r="B19" s="16" t="s">
        <v>19</v>
      </c>
      <c r="C19" s="17">
        <f>C20+C21+C22</f>
        <v>365525</v>
      </c>
      <c r="D19" s="17">
        <f>D20+D21+D22</f>
        <v>373212.79999999993</v>
      </c>
      <c r="E19" s="17">
        <f>E20+E21+E22</f>
        <v>414292.20000000007</v>
      </c>
      <c r="F19" s="17">
        <f>F20+F21+F22</f>
        <v>450661.29999999993</v>
      </c>
      <c r="G19" s="17">
        <f>G20+G21+G22</f>
        <v>488915.89999999997</v>
      </c>
    </row>
    <row r="20" spans="1:7" ht="18" customHeight="1">
      <c r="A20" s="15" t="s">
        <v>112</v>
      </c>
      <c r="B20" s="16" t="s">
        <v>19</v>
      </c>
      <c r="C20" s="17">
        <v>279012</v>
      </c>
      <c r="D20" s="17">
        <v>287681.3</v>
      </c>
      <c r="E20" s="17">
        <v>324740.7</v>
      </c>
      <c r="F20" s="17">
        <v>357706.8</v>
      </c>
      <c r="G20" s="17">
        <v>392522.1</v>
      </c>
    </row>
    <row r="21" spans="1:7" ht="27.75" customHeight="1">
      <c r="A21" s="15" t="s">
        <v>111</v>
      </c>
      <c r="B21" s="16" t="s">
        <v>19</v>
      </c>
      <c r="C21" s="17">
        <v>78200</v>
      </c>
      <c r="D21" s="17">
        <v>76792.4</v>
      </c>
      <c r="E21" s="17">
        <v>80401.6</v>
      </c>
      <c r="F21" s="17">
        <v>83456.9</v>
      </c>
      <c r="G21" s="17">
        <v>86544.8</v>
      </c>
    </row>
    <row r="22" spans="1:7" ht="27.75" customHeight="1">
      <c r="A22" s="15" t="s">
        <v>113</v>
      </c>
      <c r="B22" s="16" t="s">
        <v>19</v>
      </c>
      <c r="C22" s="17">
        <v>8313</v>
      </c>
      <c r="D22" s="17">
        <v>8739.1</v>
      </c>
      <c r="E22" s="17">
        <v>9149.9</v>
      </c>
      <c r="F22" s="17">
        <v>9497.6</v>
      </c>
      <c r="G22" s="17">
        <v>9849</v>
      </c>
    </row>
    <row r="23" spans="1:7" ht="26.25" customHeight="1">
      <c r="A23" s="15" t="s">
        <v>149</v>
      </c>
      <c r="B23" s="18" t="s">
        <v>2</v>
      </c>
      <c r="C23" s="17">
        <v>96.5</v>
      </c>
      <c r="D23" s="19">
        <v>103.3</v>
      </c>
      <c r="E23" s="19">
        <v>105.7</v>
      </c>
      <c r="F23" s="19">
        <v>104.6</v>
      </c>
      <c r="G23" s="19">
        <v>104.4</v>
      </c>
    </row>
    <row r="24" spans="1:7" ht="18.75" customHeight="1">
      <c r="A24" s="15" t="s">
        <v>112</v>
      </c>
      <c r="B24" s="18" t="s">
        <v>2</v>
      </c>
      <c r="C24" s="17">
        <v>95.8</v>
      </c>
      <c r="D24" s="19">
        <v>104.4</v>
      </c>
      <c r="E24" s="19">
        <v>107.4</v>
      </c>
      <c r="F24" s="19">
        <v>105.9</v>
      </c>
      <c r="G24" s="19">
        <v>105.6</v>
      </c>
    </row>
    <row r="25" spans="1:7" ht="18.75" customHeight="1">
      <c r="A25" s="15" t="s">
        <v>111</v>
      </c>
      <c r="B25" s="18" t="s">
        <v>2</v>
      </c>
      <c r="C25" s="19">
        <v>100</v>
      </c>
      <c r="D25" s="19">
        <v>100</v>
      </c>
      <c r="E25" s="19">
        <v>100</v>
      </c>
      <c r="F25" s="19">
        <v>100</v>
      </c>
      <c r="G25" s="19">
        <v>100</v>
      </c>
    </row>
    <row r="26" spans="1:7" ht="27.75" customHeight="1">
      <c r="A26" s="15" t="s">
        <v>113</v>
      </c>
      <c r="B26" s="18" t="s">
        <v>2</v>
      </c>
      <c r="C26" s="19">
        <v>87.4</v>
      </c>
      <c r="D26" s="19">
        <v>100.5</v>
      </c>
      <c r="E26" s="19">
        <v>100</v>
      </c>
      <c r="F26" s="19">
        <v>100</v>
      </c>
      <c r="G26" s="19">
        <v>100</v>
      </c>
    </row>
    <row r="27" spans="1:7" ht="27.75" customHeight="1">
      <c r="A27" s="20" t="s">
        <v>47</v>
      </c>
      <c r="B27" s="18"/>
      <c r="C27" s="17"/>
      <c r="D27" s="17"/>
      <c r="E27" s="17"/>
      <c r="F27" s="17"/>
      <c r="G27" s="17"/>
    </row>
    <row r="28" spans="1:7" ht="16.5" customHeight="1">
      <c r="A28" s="43" t="s">
        <v>150</v>
      </c>
      <c r="B28" s="18"/>
      <c r="C28" s="19"/>
      <c r="D28" s="19"/>
      <c r="E28" s="19"/>
      <c r="F28" s="19"/>
      <c r="G28" s="19"/>
    </row>
    <row r="29" spans="1:7" ht="13.5" customHeight="1">
      <c r="A29" s="21" t="s">
        <v>94</v>
      </c>
      <c r="B29" s="18"/>
      <c r="C29" s="17"/>
      <c r="D29" s="17"/>
      <c r="E29" s="17"/>
      <c r="F29" s="17"/>
      <c r="G29" s="17"/>
    </row>
    <row r="30" spans="1:7" ht="13.5" customHeight="1">
      <c r="A30" s="22" t="s">
        <v>95</v>
      </c>
      <c r="B30" s="18" t="s">
        <v>96</v>
      </c>
      <c r="C30" s="19">
        <v>57.1</v>
      </c>
      <c r="D30" s="19">
        <v>60</v>
      </c>
      <c r="E30" s="19">
        <v>60</v>
      </c>
      <c r="F30" s="19">
        <v>60</v>
      </c>
      <c r="G30" s="19">
        <v>60</v>
      </c>
    </row>
    <row r="31" spans="1:7" ht="13.5" customHeight="1">
      <c r="A31" s="22" t="s">
        <v>97</v>
      </c>
      <c r="B31" s="18" t="s">
        <v>96</v>
      </c>
      <c r="C31" s="19">
        <v>42.9</v>
      </c>
      <c r="D31" s="19">
        <v>45</v>
      </c>
      <c r="E31" s="19">
        <v>45</v>
      </c>
      <c r="F31" s="19">
        <v>45</v>
      </c>
      <c r="G31" s="19">
        <v>45</v>
      </c>
    </row>
    <row r="32" spans="1:7" ht="13.5" customHeight="1">
      <c r="A32" s="22" t="s">
        <v>98</v>
      </c>
      <c r="B32" s="18" t="s">
        <v>96</v>
      </c>
      <c r="C32" s="19">
        <v>20.3</v>
      </c>
      <c r="D32" s="19">
        <v>22</v>
      </c>
      <c r="E32" s="19">
        <v>22</v>
      </c>
      <c r="F32" s="19">
        <v>22</v>
      </c>
      <c r="G32" s="19">
        <v>22</v>
      </c>
    </row>
    <row r="33" spans="1:7" ht="13.5" customHeight="1">
      <c r="A33" s="21" t="s">
        <v>99</v>
      </c>
      <c r="B33" s="18"/>
      <c r="C33" s="17"/>
      <c r="D33" s="17"/>
      <c r="E33" s="17"/>
      <c r="F33" s="17"/>
      <c r="G33" s="17"/>
    </row>
    <row r="34" spans="1:7" ht="13.5" customHeight="1">
      <c r="A34" s="22" t="s">
        <v>95</v>
      </c>
      <c r="B34" s="18" t="s">
        <v>96</v>
      </c>
      <c r="C34" s="19">
        <v>23.2</v>
      </c>
      <c r="D34" s="19">
        <v>35</v>
      </c>
      <c r="E34" s="19">
        <v>35</v>
      </c>
      <c r="F34" s="19">
        <v>35</v>
      </c>
      <c r="G34" s="19">
        <v>35</v>
      </c>
    </row>
    <row r="35" spans="1:7" ht="13.5" customHeight="1">
      <c r="A35" s="22" t="s">
        <v>97</v>
      </c>
      <c r="B35" s="18" t="s">
        <v>96</v>
      </c>
      <c r="C35" s="19">
        <v>5.1</v>
      </c>
      <c r="D35" s="19">
        <v>18</v>
      </c>
      <c r="E35" s="19">
        <v>18</v>
      </c>
      <c r="F35" s="19">
        <v>18</v>
      </c>
      <c r="G35" s="19">
        <v>18</v>
      </c>
    </row>
    <row r="36" spans="1:7" ht="13.5" customHeight="1">
      <c r="A36" s="22" t="s">
        <v>98</v>
      </c>
      <c r="B36" s="18" t="s">
        <v>96</v>
      </c>
      <c r="C36" s="19">
        <v>14.7</v>
      </c>
      <c r="D36" s="19">
        <v>15</v>
      </c>
      <c r="E36" s="19">
        <v>15</v>
      </c>
      <c r="F36" s="19">
        <v>15</v>
      </c>
      <c r="G36" s="19">
        <v>15</v>
      </c>
    </row>
    <row r="37" spans="1:7" ht="13.5" customHeight="1">
      <c r="A37" s="21" t="s">
        <v>151</v>
      </c>
      <c r="B37" s="18"/>
      <c r="C37" s="44"/>
      <c r="D37" s="44"/>
      <c r="E37" s="44"/>
      <c r="F37" s="44"/>
      <c r="G37" s="44"/>
    </row>
    <row r="38" spans="1:7" ht="13.5" customHeight="1">
      <c r="A38" s="22" t="s">
        <v>95</v>
      </c>
      <c r="B38" s="18" t="s">
        <v>96</v>
      </c>
      <c r="C38" s="19">
        <v>4.2</v>
      </c>
      <c r="D38" s="19">
        <v>6</v>
      </c>
      <c r="E38" s="19">
        <v>6</v>
      </c>
      <c r="F38" s="19">
        <v>6</v>
      </c>
      <c r="G38" s="19">
        <v>6</v>
      </c>
    </row>
    <row r="39" spans="1:7" ht="13.5" customHeight="1">
      <c r="A39" s="22" t="s">
        <v>97</v>
      </c>
      <c r="B39" s="18" t="s">
        <v>96</v>
      </c>
      <c r="C39" s="19">
        <v>4.4</v>
      </c>
      <c r="D39" s="19">
        <v>4</v>
      </c>
      <c r="E39" s="19">
        <v>4</v>
      </c>
      <c r="F39" s="19">
        <v>4</v>
      </c>
      <c r="G39" s="19">
        <v>4</v>
      </c>
    </row>
    <row r="40" spans="1:7" ht="13.5" customHeight="1">
      <c r="A40" s="43" t="s">
        <v>160</v>
      </c>
      <c r="B40" s="18"/>
      <c r="C40" s="19"/>
      <c r="D40" s="19"/>
      <c r="E40" s="19"/>
      <c r="F40" s="19"/>
      <c r="G40" s="19"/>
    </row>
    <row r="41" spans="1:7" ht="15" customHeight="1">
      <c r="A41" s="21" t="s">
        <v>100</v>
      </c>
      <c r="B41" s="18"/>
      <c r="C41" s="19"/>
      <c r="D41" s="19"/>
      <c r="E41" s="19"/>
      <c r="F41" s="19"/>
      <c r="G41" s="19"/>
    </row>
    <row r="42" spans="1:7" ht="16.5" customHeight="1">
      <c r="A42" s="22" t="s">
        <v>101</v>
      </c>
      <c r="B42" s="18" t="s">
        <v>102</v>
      </c>
      <c r="C42" s="19">
        <v>1.2</v>
      </c>
      <c r="D42" s="19">
        <v>5</v>
      </c>
      <c r="E42" s="19">
        <v>8</v>
      </c>
      <c r="F42" s="19">
        <v>10</v>
      </c>
      <c r="G42" s="19">
        <v>12</v>
      </c>
    </row>
    <row r="43" spans="1:7" ht="24" customHeight="1">
      <c r="A43" s="22" t="s">
        <v>171</v>
      </c>
      <c r="B43" s="18" t="s">
        <v>102</v>
      </c>
      <c r="C43" s="19">
        <v>1.9</v>
      </c>
      <c r="D43" s="19">
        <v>2.1</v>
      </c>
      <c r="E43" s="19">
        <v>2.2</v>
      </c>
      <c r="F43" s="19">
        <v>2.3</v>
      </c>
      <c r="G43" s="19">
        <v>2.5</v>
      </c>
    </row>
    <row r="44" spans="1:7" ht="14.25" customHeight="1">
      <c r="A44" s="21" t="s">
        <v>103</v>
      </c>
      <c r="B44" s="18"/>
      <c r="C44" s="19"/>
      <c r="D44" s="19"/>
      <c r="E44" s="19"/>
      <c r="F44" s="19"/>
      <c r="G44" s="19"/>
    </row>
    <row r="45" spans="1:7" ht="18.75" customHeight="1">
      <c r="A45" s="22" t="s">
        <v>104</v>
      </c>
      <c r="B45" s="18" t="s">
        <v>20</v>
      </c>
      <c r="C45" s="19">
        <v>50.4</v>
      </c>
      <c r="D45" s="19">
        <v>60</v>
      </c>
      <c r="E45" s="19">
        <v>60</v>
      </c>
      <c r="F45" s="19">
        <v>60</v>
      </c>
      <c r="G45" s="19">
        <v>60</v>
      </c>
    </row>
    <row r="46" spans="1:7" ht="15" customHeight="1">
      <c r="A46" s="21" t="s">
        <v>105</v>
      </c>
      <c r="B46" s="18"/>
      <c r="C46" s="19"/>
      <c r="D46" s="19"/>
      <c r="E46" s="19"/>
      <c r="F46" s="19"/>
      <c r="G46" s="19"/>
    </row>
    <row r="47" spans="1:7" ht="18.75" customHeight="1">
      <c r="A47" s="22" t="s">
        <v>106</v>
      </c>
      <c r="B47" s="18" t="s">
        <v>20</v>
      </c>
      <c r="C47" s="19">
        <v>38.1</v>
      </c>
      <c r="D47" s="19">
        <v>38.2</v>
      </c>
      <c r="E47" s="19">
        <v>38.2</v>
      </c>
      <c r="F47" s="19">
        <v>38.2</v>
      </c>
      <c r="G47" s="19">
        <v>38.2</v>
      </c>
    </row>
    <row r="48" spans="1:7" ht="15.75" customHeight="1">
      <c r="A48" s="21" t="s">
        <v>94</v>
      </c>
      <c r="B48" s="18"/>
      <c r="C48" s="19"/>
      <c r="D48" s="19"/>
      <c r="E48" s="19"/>
      <c r="F48" s="19"/>
      <c r="G48" s="19"/>
    </row>
    <row r="49" spans="1:7" ht="18.75" customHeight="1">
      <c r="A49" s="22" t="s">
        <v>163</v>
      </c>
      <c r="B49" s="18" t="s">
        <v>96</v>
      </c>
      <c r="C49" s="19">
        <v>20.1</v>
      </c>
      <c r="D49" s="19">
        <v>20</v>
      </c>
      <c r="E49" s="19">
        <v>21</v>
      </c>
      <c r="F49" s="19">
        <v>22</v>
      </c>
      <c r="G49" s="19">
        <v>23</v>
      </c>
    </row>
    <row r="50" spans="1:7" ht="15" customHeight="1">
      <c r="A50" s="21" t="s">
        <v>164</v>
      </c>
      <c r="B50" s="18"/>
      <c r="C50" s="19"/>
      <c r="D50" s="19"/>
      <c r="E50" s="19"/>
      <c r="F50" s="19"/>
      <c r="G50" s="19"/>
    </row>
    <row r="51" spans="1:7" ht="18.75" customHeight="1">
      <c r="A51" s="22" t="s">
        <v>161</v>
      </c>
      <c r="B51" s="18" t="s">
        <v>162</v>
      </c>
      <c r="C51" s="19">
        <v>2.3</v>
      </c>
      <c r="D51" s="19">
        <v>2.3</v>
      </c>
      <c r="E51" s="19">
        <v>2.3</v>
      </c>
      <c r="F51" s="19">
        <v>2.3</v>
      </c>
      <c r="G51" s="19">
        <v>2.3</v>
      </c>
    </row>
    <row r="52" spans="1:7" ht="12">
      <c r="A52" s="5" t="s">
        <v>18</v>
      </c>
      <c r="B52" s="6"/>
      <c r="C52" s="17"/>
      <c r="D52" s="17"/>
      <c r="E52" s="17"/>
      <c r="F52" s="17"/>
      <c r="G52" s="17"/>
    </row>
    <row r="53" spans="1:7" ht="25.5" customHeight="1">
      <c r="A53" s="9" t="s">
        <v>5</v>
      </c>
      <c r="B53" s="6" t="s">
        <v>82</v>
      </c>
      <c r="C53" s="35">
        <f>C56+C58+C60</f>
        <v>324.153</v>
      </c>
      <c r="D53" s="35">
        <f>D56+D58+D60</f>
        <v>314.113</v>
      </c>
      <c r="E53" s="35">
        <f>E56+E58+E60</f>
        <v>328.727</v>
      </c>
      <c r="F53" s="35">
        <f>F56+F58+F60</f>
        <v>342.534</v>
      </c>
      <c r="G53" s="35">
        <f>G56+G58+G60</f>
        <v>356.577</v>
      </c>
    </row>
    <row r="54" spans="1:7" ht="25.5" customHeight="1">
      <c r="A54" s="9"/>
      <c r="B54" s="6" t="s">
        <v>4</v>
      </c>
      <c r="C54" s="19">
        <v>111.3</v>
      </c>
      <c r="D54" s="19">
        <f>D53/C53*100</f>
        <v>96.90269718312031</v>
      </c>
      <c r="E54" s="19">
        <f>E53/D53*100</f>
        <v>104.65246583235968</v>
      </c>
      <c r="F54" s="19">
        <f>F53/E53*100</f>
        <v>104.20014175896716</v>
      </c>
      <c r="G54" s="19">
        <f>G53/F53*100</f>
        <v>104.09973900401128</v>
      </c>
    </row>
    <row r="55" spans="1:7" ht="12">
      <c r="A55" s="9" t="s">
        <v>6</v>
      </c>
      <c r="B55" s="6"/>
      <c r="C55" s="19"/>
      <c r="D55" s="19"/>
      <c r="E55" s="19"/>
      <c r="F55" s="19"/>
      <c r="G55" s="19"/>
    </row>
    <row r="56" spans="1:7" ht="22.5" customHeight="1">
      <c r="A56" s="9" t="s">
        <v>7</v>
      </c>
      <c r="B56" s="6" t="s">
        <v>82</v>
      </c>
      <c r="C56" s="35">
        <v>109.293</v>
      </c>
      <c r="D56" s="35">
        <v>99.705</v>
      </c>
      <c r="E56" s="35">
        <v>104.291</v>
      </c>
      <c r="F56" s="35">
        <v>108.672</v>
      </c>
      <c r="G56" s="35">
        <v>113.127</v>
      </c>
    </row>
    <row r="57" spans="1:7" ht="22.5" customHeight="1">
      <c r="A57" s="23"/>
      <c r="B57" s="6" t="s">
        <v>4</v>
      </c>
      <c r="C57" s="19">
        <v>100.7</v>
      </c>
      <c r="D57" s="19">
        <f>D56/C56*100</f>
        <v>91.22725151656556</v>
      </c>
      <c r="E57" s="19">
        <f>E56/D56*100</f>
        <v>104.59956872774686</v>
      </c>
      <c r="F57" s="19">
        <f>F56/E56*100</f>
        <v>104.20074598958684</v>
      </c>
      <c r="G57" s="19">
        <f>G56/F56*100</f>
        <v>104.09949204946996</v>
      </c>
    </row>
    <row r="58" spans="1:7" ht="22.5" customHeight="1">
      <c r="A58" s="9" t="s">
        <v>8</v>
      </c>
      <c r="B58" s="6" t="s">
        <v>82</v>
      </c>
      <c r="C58" s="35">
        <v>11.734</v>
      </c>
      <c r="D58" s="35">
        <v>7.061</v>
      </c>
      <c r="E58" s="35">
        <v>7.386</v>
      </c>
      <c r="F58" s="35">
        <v>7.696</v>
      </c>
      <c r="G58" s="35">
        <v>8.011</v>
      </c>
    </row>
    <row r="59" spans="1:7" ht="22.5" customHeight="1">
      <c r="A59" s="23"/>
      <c r="B59" s="6" t="s">
        <v>4</v>
      </c>
      <c r="C59" s="19">
        <v>113.3</v>
      </c>
      <c r="D59" s="19">
        <f>D58/C58*100</f>
        <v>60.175558206920066</v>
      </c>
      <c r="E59" s="19">
        <f>E58/D58*100</f>
        <v>104.60274748619176</v>
      </c>
      <c r="F59" s="19">
        <f>F58/E58*100</f>
        <v>104.197129704847</v>
      </c>
      <c r="G59" s="19">
        <f>G58/F58*100</f>
        <v>104.09303534303534</v>
      </c>
    </row>
    <row r="60" spans="1:7" ht="22.5" customHeight="1">
      <c r="A60" s="9" t="s">
        <v>9</v>
      </c>
      <c r="B60" s="6" t="s">
        <v>82</v>
      </c>
      <c r="C60" s="35">
        <v>203.126</v>
      </c>
      <c r="D60" s="35">
        <v>207.347</v>
      </c>
      <c r="E60" s="35">
        <v>217.05</v>
      </c>
      <c r="F60" s="35">
        <v>226.166</v>
      </c>
      <c r="G60" s="35">
        <v>235.439</v>
      </c>
    </row>
    <row r="61" spans="1:7" ht="22.5" customHeight="1">
      <c r="A61" s="23"/>
      <c r="B61" s="6" t="s">
        <v>4</v>
      </c>
      <c r="C61" s="19">
        <v>84.2</v>
      </c>
      <c r="D61" s="19">
        <f>D60/C60*100</f>
        <v>102.0780205389758</v>
      </c>
      <c r="E61" s="19">
        <f>E60/D60*100</f>
        <v>104.6795950749227</v>
      </c>
      <c r="F61" s="19">
        <f>F60/E60*100</f>
        <v>104.19995392766643</v>
      </c>
      <c r="G61" s="19">
        <f>G60/F60*100</f>
        <v>104.10008577770311</v>
      </c>
    </row>
    <row r="62" spans="1:7" ht="24">
      <c r="A62" s="15" t="s">
        <v>165</v>
      </c>
      <c r="B62" s="16"/>
      <c r="C62" s="19"/>
      <c r="D62" s="17"/>
      <c r="E62" s="17"/>
      <c r="F62" s="17"/>
      <c r="G62" s="17"/>
    </row>
    <row r="63" spans="1:7" ht="18.75" customHeight="1">
      <c r="A63" s="26" t="s">
        <v>32</v>
      </c>
      <c r="B63" s="16" t="s">
        <v>20</v>
      </c>
      <c r="C63" s="19">
        <v>144.7</v>
      </c>
      <c r="D63" s="19">
        <v>107.5</v>
      </c>
      <c r="E63" s="19">
        <v>108.8</v>
      </c>
      <c r="F63" s="19">
        <v>108.8</v>
      </c>
      <c r="G63" s="19">
        <v>108.8</v>
      </c>
    </row>
    <row r="64" spans="1:7" ht="12">
      <c r="A64" s="26" t="s">
        <v>28</v>
      </c>
      <c r="B64" s="16" t="s">
        <v>20</v>
      </c>
      <c r="C64" s="19">
        <v>2959</v>
      </c>
      <c r="D64" s="19">
        <v>3015</v>
      </c>
      <c r="E64" s="19">
        <v>3010</v>
      </c>
      <c r="F64" s="19">
        <v>3010</v>
      </c>
      <c r="G64" s="19">
        <v>3010</v>
      </c>
    </row>
    <row r="65" spans="1:7" ht="12">
      <c r="A65" s="26" t="s">
        <v>27</v>
      </c>
      <c r="B65" s="16" t="s">
        <v>152</v>
      </c>
      <c r="C65" s="19">
        <v>1.7</v>
      </c>
      <c r="D65" s="19">
        <v>1.7</v>
      </c>
      <c r="E65" s="19">
        <v>1.7</v>
      </c>
      <c r="F65" s="19">
        <v>1.7</v>
      </c>
      <c r="G65" s="19">
        <v>1.7</v>
      </c>
    </row>
    <row r="66" spans="1:7" ht="12">
      <c r="A66" s="26" t="s">
        <v>21</v>
      </c>
      <c r="B66" s="16" t="s">
        <v>22</v>
      </c>
      <c r="C66" s="19">
        <v>2</v>
      </c>
      <c r="D66" s="19">
        <v>2</v>
      </c>
      <c r="E66" s="19">
        <v>2</v>
      </c>
      <c r="F66" s="19">
        <v>2</v>
      </c>
      <c r="G66" s="19">
        <v>2</v>
      </c>
    </row>
    <row r="67" spans="1:7" ht="12">
      <c r="A67" s="26" t="s">
        <v>26</v>
      </c>
      <c r="B67" s="16" t="s">
        <v>20</v>
      </c>
      <c r="C67" s="19">
        <v>2621.6</v>
      </c>
      <c r="D67" s="19">
        <v>2156</v>
      </c>
      <c r="E67" s="19">
        <v>2156</v>
      </c>
      <c r="F67" s="19">
        <v>2156</v>
      </c>
      <c r="G67" s="19">
        <v>2156</v>
      </c>
    </row>
    <row r="68" spans="1:7" ht="12">
      <c r="A68" s="26" t="s">
        <v>25</v>
      </c>
      <c r="B68" s="16" t="s">
        <v>20</v>
      </c>
      <c r="C68" s="19">
        <v>1678.8</v>
      </c>
      <c r="D68" s="19">
        <v>1528</v>
      </c>
      <c r="E68" s="19">
        <v>1528</v>
      </c>
      <c r="F68" s="19">
        <v>1528</v>
      </c>
      <c r="G68" s="19">
        <v>1528</v>
      </c>
    </row>
    <row r="69" spans="1:7" ht="12">
      <c r="A69" s="26" t="s">
        <v>24</v>
      </c>
      <c r="B69" s="16" t="s">
        <v>20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2">
      <c r="A70" s="26" t="s">
        <v>23</v>
      </c>
      <c r="B70" s="16" t="s">
        <v>20</v>
      </c>
      <c r="C70" s="19">
        <v>357.8</v>
      </c>
      <c r="D70" s="19">
        <v>460</v>
      </c>
      <c r="E70" s="19">
        <v>461</v>
      </c>
      <c r="F70" s="19">
        <v>461</v>
      </c>
      <c r="G70" s="19">
        <v>461</v>
      </c>
    </row>
    <row r="71" spans="1:7" ht="12">
      <c r="A71" s="5" t="s">
        <v>154</v>
      </c>
      <c r="B71" s="6"/>
      <c r="C71" s="17"/>
      <c r="D71" s="17"/>
      <c r="E71" s="17"/>
      <c r="F71" s="17"/>
      <c r="G71" s="17"/>
    </row>
    <row r="72" spans="1:7" ht="24">
      <c r="A72" s="9" t="s">
        <v>49</v>
      </c>
      <c r="B72" s="6" t="s">
        <v>50</v>
      </c>
      <c r="C72" s="17">
        <v>400.558</v>
      </c>
      <c r="D72" s="17">
        <v>400.558</v>
      </c>
      <c r="E72" s="17">
        <v>400.558</v>
      </c>
      <c r="F72" s="17">
        <v>400.558</v>
      </c>
      <c r="G72" s="17">
        <v>400.558</v>
      </c>
    </row>
    <row r="73" spans="1:7" ht="12">
      <c r="A73" s="9" t="s">
        <v>51</v>
      </c>
      <c r="B73" s="6" t="s">
        <v>50</v>
      </c>
      <c r="C73" s="33">
        <v>40.28</v>
      </c>
      <c r="D73" s="33">
        <v>40.28</v>
      </c>
      <c r="E73" s="33">
        <v>40.28</v>
      </c>
      <c r="F73" s="33">
        <v>40.28</v>
      </c>
      <c r="G73" s="33">
        <v>40.28</v>
      </c>
    </row>
    <row r="74" spans="1:7" ht="12">
      <c r="A74" s="28" t="s">
        <v>10</v>
      </c>
      <c r="B74" s="24"/>
      <c r="C74" s="25"/>
      <c r="D74" s="25"/>
      <c r="E74" s="25"/>
      <c r="F74" s="25"/>
      <c r="G74" s="25"/>
    </row>
    <row r="75" spans="1:7" ht="24">
      <c r="A75" s="27" t="s">
        <v>107</v>
      </c>
      <c r="B75" s="24" t="s">
        <v>11</v>
      </c>
      <c r="C75" s="25">
        <v>24.84</v>
      </c>
      <c r="D75" s="25">
        <v>25.08</v>
      </c>
      <c r="E75" s="54">
        <v>25.32</v>
      </c>
      <c r="F75" s="54">
        <v>25.54</v>
      </c>
      <c r="G75" s="25">
        <v>26.05</v>
      </c>
    </row>
    <row r="76" spans="1:7" ht="36">
      <c r="A76" s="9" t="s">
        <v>108</v>
      </c>
      <c r="B76" s="6" t="s">
        <v>147</v>
      </c>
      <c r="C76" s="19">
        <v>36.4</v>
      </c>
      <c r="D76" s="19">
        <v>36.4</v>
      </c>
      <c r="E76" s="19">
        <v>36.4</v>
      </c>
      <c r="F76" s="19">
        <v>36.4</v>
      </c>
      <c r="G76" s="19">
        <v>36.4</v>
      </c>
    </row>
    <row r="77" spans="1:7" ht="12">
      <c r="A77" s="9" t="s">
        <v>86</v>
      </c>
      <c r="B77" s="6" t="s">
        <v>11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</row>
    <row r="78" spans="1:7" ht="12">
      <c r="A78" s="9" t="s">
        <v>34</v>
      </c>
      <c r="B78" s="6" t="s">
        <v>11</v>
      </c>
      <c r="C78" s="46"/>
      <c r="D78" s="46"/>
      <c r="E78" s="46"/>
      <c r="F78" s="46"/>
      <c r="G78" s="46"/>
    </row>
    <row r="79" spans="1:7" ht="12">
      <c r="A79" s="9" t="s">
        <v>38</v>
      </c>
      <c r="B79" s="6" t="s">
        <v>11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</row>
    <row r="80" spans="1:7" ht="12" hidden="1">
      <c r="A80" s="9" t="s">
        <v>39</v>
      </c>
      <c r="B80" s="6" t="s">
        <v>11</v>
      </c>
      <c r="C80" s="46"/>
      <c r="D80" s="46"/>
      <c r="E80" s="46"/>
      <c r="F80" s="46"/>
      <c r="G80" s="46"/>
    </row>
    <row r="81" spans="1:7" ht="12" hidden="1">
      <c r="A81" s="9" t="s">
        <v>40</v>
      </c>
      <c r="B81" s="6" t="s">
        <v>11</v>
      </c>
      <c r="C81" s="46"/>
      <c r="D81" s="46"/>
      <c r="E81" s="46"/>
      <c r="F81" s="46"/>
      <c r="G81" s="46"/>
    </row>
    <row r="82" spans="1:7" ht="60.75" customHeight="1" hidden="1">
      <c r="A82" s="9" t="s">
        <v>41</v>
      </c>
      <c r="B82" s="6" t="s">
        <v>11</v>
      </c>
      <c r="C82" s="46"/>
      <c r="D82" s="46"/>
      <c r="E82" s="46"/>
      <c r="F82" s="46"/>
      <c r="G82" s="46"/>
    </row>
    <row r="83" spans="1:7" ht="12" hidden="1">
      <c r="A83" s="9" t="s">
        <v>42</v>
      </c>
      <c r="B83" s="6" t="s">
        <v>11</v>
      </c>
      <c r="C83" s="46"/>
      <c r="D83" s="46"/>
      <c r="E83" s="46"/>
      <c r="F83" s="46"/>
      <c r="G83" s="46"/>
    </row>
    <row r="84" spans="1:7" ht="45.75" customHeight="1" hidden="1">
      <c r="A84" s="9" t="s">
        <v>43</v>
      </c>
      <c r="B84" s="6" t="s">
        <v>11</v>
      </c>
      <c r="C84" s="46"/>
      <c r="D84" s="46"/>
      <c r="E84" s="46"/>
      <c r="F84" s="46"/>
      <c r="G84" s="46"/>
    </row>
    <row r="85" spans="1:7" ht="12" hidden="1">
      <c r="A85" s="9" t="s">
        <v>44</v>
      </c>
      <c r="B85" s="6" t="s">
        <v>11</v>
      </c>
      <c r="C85" s="46"/>
      <c r="D85" s="46"/>
      <c r="E85" s="46"/>
      <c r="F85" s="46"/>
      <c r="G85" s="46"/>
    </row>
    <row r="86" spans="1:7" ht="12" hidden="1">
      <c r="A86" s="9" t="s">
        <v>92</v>
      </c>
      <c r="B86" s="6" t="s">
        <v>11</v>
      </c>
      <c r="C86" s="46"/>
      <c r="D86" s="46"/>
      <c r="E86" s="46"/>
      <c r="F86" s="46"/>
      <c r="G86" s="46"/>
    </row>
    <row r="87" spans="1:7" ht="48" customHeight="1">
      <c r="A87" s="9" t="s">
        <v>45</v>
      </c>
      <c r="B87" s="6" t="s">
        <v>11</v>
      </c>
      <c r="C87" s="25">
        <f>C89+C90+C91+C92+C93+C94+C95+C96+C97+C98+C99+C100+C101+C102</f>
        <v>67</v>
      </c>
      <c r="D87" s="25">
        <f>D89+D90+D91+D92+D93+D94+D95+D96+D97+D98+D99+D100+D101+D102</f>
        <v>72</v>
      </c>
      <c r="E87" s="25">
        <f>E89+E90+E91+E92+E93+E94+E95+E96+E97+E98+E99+E100+E101+E102</f>
        <v>74</v>
      </c>
      <c r="F87" s="25">
        <f>F89+F90+F91+F92+F93+F94+F95+F96+F97+F98+F99+F100+F101+F102</f>
        <v>75</v>
      </c>
      <c r="G87" s="25">
        <f>G89+G90+G91+G92+G93+G94+G95+G96+G97+G98+G99+G100+G101+G102</f>
        <v>76</v>
      </c>
    </row>
    <row r="88" spans="1:7" ht="12">
      <c r="A88" s="9" t="s">
        <v>34</v>
      </c>
      <c r="B88" s="6"/>
      <c r="C88" s="17"/>
      <c r="D88" s="17"/>
      <c r="E88" s="17"/>
      <c r="F88" s="17"/>
      <c r="G88" s="17"/>
    </row>
    <row r="89" spans="1:7" ht="16.5" customHeight="1">
      <c r="A89" s="9" t="s">
        <v>37</v>
      </c>
      <c r="B89" s="6" t="s">
        <v>11</v>
      </c>
      <c r="C89" s="53"/>
      <c r="D89" s="53"/>
      <c r="E89" s="53"/>
      <c r="F89" s="53"/>
      <c r="G89" s="53"/>
    </row>
    <row r="90" spans="1:7" ht="16.5" customHeight="1">
      <c r="A90" s="9" t="s">
        <v>38</v>
      </c>
      <c r="B90" s="6" t="s">
        <v>11</v>
      </c>
      <c r="C90" s="53">
        <v>3</v>
      </c>
      <c r="D90" s="53">
        <v>3</v>
      </c>
      <c r="E90" s="53">
        <v>3</v>
      </c>
      <c r="F90" s="53">
        <v>3</v>
      </c>
      <c r="G90" s="53">
        <v>3</v>
      </c>
    </row>
    <row r="91" spans="1:7" ht="16.5" customHeight="1">
      <c r="A91" s="9" t="s">
        <v>133</v>
      </c>
      <c r="B91" s="6" t="s">
        <v>11</v>
      </c>
      <c r="C91" s="53">
        <v>16</v>
      </c>
      <c r="D91" s="53">
        <v>16</v>
      </c>
      <c r="E91" s="53">
        <v>16</v>
      </c>
      <c r="F91" s="53">
        <v>16</v>
      </c>
      <c r="G91" s="53">
        <v>16</v>
      </c>
    </row>
    <row r="92" spans="1:7" ht="25.5" customHeight="1">
      <c r="A92" s="9" t="s">
        <v>134</v>
      </c>
      <c r="B92" s="6" t="s">
        <v>11</v>
      </c>
      <c r="C92" s="53">
        <v>2</v>
      </c>
      <c r="D92" s="53">
        <v>4</v>
      </c>
      <c r="E92" s="53">
        <v>4</v>
      </c>
      <c r="F92" s="53">
        <v>4</v>
      </c>
      <c r="G92" s="53">
        <v>4</v>
      </c>
    </row>
    <row r="93" spans="1:7" ht="25.5" customHeight="1">
      <c r="A93" s="9" t="s">
        <v>143</v>
      </c>
      <c r="B93" s="6" t="s">
        <v>11</v>
      </c>
      <c r="C93" s="53">
        <v>1</v>
      </c>
      <c r="D93" s="53">
        <v>1</v>
      </c>
      <c r="E93" s="53">
        <v>1</v>
      </c>
      <c r="F93" s="53">
        <v>1</v>
      </c>
      <c r="G93" s="53">
        <v>1</v>
      </c>
    </row>
    <row r="94" spans="1:7" ht="13.5" customHeight="1">
      <c r="A94" s="9" t="s">
        <v>40</v>
      </c>
      <c r="B94" s="24" t="s">
        <v>11</v>
      </c>
      <c r="C94" s="53">
        <v>2</v>
      </c>
      <c r="D94" s="53">
        <v>3</v>
      </c>
      <c r="E94" s="53">
        <v>4</v>
      </c>
      <c r="F94" s="53">
        <v>4</v>
      </c>
      <c r="G94" s="53">
        <v>4</v>
      </c>
    </row>
    <row r="95" spans="1:7" ht="23.25" customHeight="1">
      <c r="A95" s="9" t="s">
        <v>135</v>
      </c>
      <c r="B95" s="6" t="s">
        <v>11</v>
      </c>
      <c r="C95" s="53">
        <v>26</v>
      </c>
      <c r="D95" s="53">
        <v>28</v>
      </c>
      <c r="E95" s="53">
        <v>29</v>
      </c>
      <c r="F95" s="53">
        <v>30</v>
      </c>
      <c r="G95" s="53">
        <v>31</v>
      </c>
    </row>
    <row r="96" spans="1:7" ht="13.5" customHeight="1">
      <c r="A96" s="9" t="s">
        <v>136</v>
      </c>
      <c r="B96" s="6" t="s">
        <v>11</v>
      </c>
      <c r="C96" s="53">
        <v>4</v>
      </c>
      <c r="D96" s="53">
        <v>4</v>
      </c>
      <c r="E96" s="53">
        <v>4</v>
      </c>
      <c r="F96" s="53">
        <v>4</v>
      </c>
      <c r="G96" s="53">
        <v>4</v>
      </c>
    </row>
    <row r="97" spans="1:7" ht="12">
      <c r="A97" s="9" t="s">
        <v>137</v>
      </c>
      <c r="B97" s="6" t="s">
        <v>11</v>
      </c>
      <c r="C97" s="53">
        <v>4</v>
      </c>
      <c r="D97" s="53">
        <v>4</v>
      </c>
      <c r="E97" s="53">
        <v>4</v>
      </c>
      <c r="F97" s="53">
        <v>4</v>
      </c>
      <c r="G97" s="53">
        <v>4</v>
      </c>
    </row>
    <row r="98" spans="1:7" ht="12">
      <c r="A98" s="9" t="s">
        <v>138</v>
      </c>
      <c r="B98" s="6" t="s">
        <v>11</v>
      </c>
      <c r="C98" s="53"/>
      <c r="D98" s="53"/>
      <c r="E98" s="53"/>
      <c r="F98" s="53"/>
      <c r="G98" s="53"/>
    </row>
    <row r="99" spans="1:7" ht="12">
      <c r="A99" s="9" t="s">
        <v>139</v>
      </c>
      <c r="B99" s="6" t="s">
        <v>11</v>
      </c>
      <c r="C99" s="53">
        <v>2</v>
      </c>
      <c r="D99" s="53">
        <v>2</v>
      </c>
      <c r="E99" s="53">
        <v>2</v>
      </c>
      <c r="F99" s="53">
        <v>2</v>
      </c>
      <c r="G99" s="53">
        <v>2</v>
      </c>
    </row>
    <row r="100" spans="1:7" ht="12">
      <c r="A100" s="9" t="s">
        <v>140</v>
      </c>
      <c r="B100" s="6" t="s">
        <v>11</v>
      </c>
      <c r="C100" s="53">
        <v>5</v>
      </c>
      <c r="D100" s="53">
        <v>5</v>
      </c>
      <c r="E100" s="53">
        <v>5</v>
      </c>
      <c r="F100" s="53">
        <v>5</v>
      </c>
      <c r="G100" s="53">
        <v>5</v>
      </c>
    </row>
    <row r="101" spans="1:7" ht="12">
      <c r="A101" s="9" t="s">
        <v>141</v>
      </c>
      <c r="B101" s="6" t="s">
        <v>11</v>
      </c>
      <c r="C101" s="53">
        <v>1</v>
      </c>
      <c r="D101" s="53">
        <v>1</v>
      </c>
      <c r="E101" s="53">
        <v>1</v>
      </c>
      <c r="F101" s="53">
        <v>1</v>
      </c>
      <c r="G101" s="53">
        <v>1</v>
      </c>
    </row>
    <row r="102" spans="1:7" ht="24">
      <c r="A102" s="9" t="s">
        <v>142</v>
      </c>
      <c r="B102" s="6" t="s">
        <v>11</v>
      </c>
      <c r="C102" s="53">
        <v>1</v>
      </c>
      <c r="D102" s="53">
        <v>1</v>
      </c>
      <c r="E102" s="53">
        <v>1</v>
      </c>
      <c r="F102" s="53">
        <v>1</v>
      </c>
      <c r="G102" s="53">
        <v>1</v>
      </c>
    </row>
    <row r="103" spans="1:7" ht="27" customHeight="1">
      <c r="A103" s="9" t="s">
        <v>36</v>
      </c>
      <c r="B103" s="6" t="s">
        <v>35</v>
      </c>
      <c r="C103" s="25">
        <f>C105+C106+C107+C108+C109+C110+C111+C112+C113+C114+C115+C116+C117+C118</f>
        <v>197</v>
      </c>
      <c r="D103" s="25">
        <f>D105+D106+D107+D108+D109+D110+D111+D112+D113+D114+D115+D116+D117+D118</f>
        <v>199</v>
      </c>
      <c r="E103" s="25">
        <f>E105+E106+E107+E108+E109+E110+E111+E112+E113+E114+E115+E116+E117+E118</f>
        <v>200</v>
      </c>
      <c r="F103" s="25">
        <f>F105+F106+F107+F108+F109+F110+F111+F112+F113+F114+F115+F116+F117+F118</f>
        <v>201</v>
      </c>
      <c r="G103" s="25">
        <f>G105+G106+G107+G108+G109+G110+G111+G112+G113+G114+G115+G116+G117+G118</f>
        <v>201</v>
      </c>
    </row>
    <row r="104" spans="1:7" ht="17.25" customHeight="1">
      <c r="A104" s="9" t="s">
        <v>34</v>
      </c>
      <c r="B104" s="6"/>
      <c r="C104" s="17"/>
      <c r="D104" s="17"/>
      <c r="E104" s="17"/>
      <c r="F104" s="17"/>
      <c r="G104" s="17"/>
    </row>
    <row r="105" spans="1:7" ht="15.75" customHeight="1">
      <c r="A105" s="9" t="s">
        <v>38</v>
      </c>
      <c r="B105" s="6" t="s">
        <v>35</v>
      </c>
      <c r="C105" s="17">
        <v>15</v>
      </c>
      <c r="D105" s="17">
        <v>15</v>
      </c>
      <c r="E105" s="17">
        <v>15</v>
      </c>
      <c r="F105" s="17">
        <v>15</v>
      </c>
      <c r="G105" s="17">
        <v>15</v>
      </c>
    </row>
    <row r="106" spans="1:7" ht="15.75" customHeight="1">
      <c r="A106" s="9" t="s">
        <v>133</v>
      </c>
      <c r="B106" s="6" t="s">
        <v>35</v>
      </c>
      <c r="C106" s="17">
        <v>14</v>
      </c>
      <c r="D106" s="17">
        <v>14</v>
      </c>
      <c r="E106" s="17">
        <v>14</v>
      </c>
      <c r="F106" s="17">
        <v>14</v>
      </c>
      <c r="G106" s="17">
        <v>14</v>
      </c>
    </row>
    <row r="107" spans="1:7" ht="15.75" customHeight="1">
      <c r="A107" s="9" t="s">
        <v>40</v>
      </c>
      <c r="B107" s="6" t="s">
        <v>35</v>
      </c>
      <c r="C107" s="17">
        <v>17</v>
      </c>
      <c r="D107" s="17">
        <v>17</v>
      </c>
      <c r="E107" s="17">
        <v>17</v>
      </c>
      <c r="F107" s="17">
        <v>17</v>
      </c>
      <c r="G107" s="17">
        <v>17</v>
      </c>
    </row>
    <row r="108" spans="1:7" ht="23.25" customHeight="1">
      <c r="A108" s="9" t="s">
        <v>135</v>
      </c>
      <c r="B108" s="6" t="s">
        <v>35</v>
      </c>
      <c r="C108" s="17">
        <v>80</v>
      </c>
      <c r="D108" s="17">
        <v>81</v>
      </c>
      <c r="E108" s="17">
        <v>81</v>
      </c>
      <c r="F108" s="17">
        <v>81</v>
      </c>
      <c r="G108" s="17">
        <v>81</v>
      </c>
    </row>
    <row r="109" spans="1:7" ht="15.75" customHeight="1">
      <c r="A109" s="9" t="s">
        <v>136</v>
      </c>
      <c r="B109" s="6" t="s">
        <v>35</v>
      </c>
      <c r="C109" s="17">
        <v>33</v>
      </c>
      <c r="D109" s="17">
        <v>33</v>
      </c>
      <c r="E109" s="17">
        <v>33</v>
      </c>
      <c r="F109" s="17">
        <v>34</v>
      </c>
      <c r="G109" s="17">
        <v>34</v>
      </c>
    </row>
    <row r="110" spans="1:7" ht="15.75" customHeight="1">
      <c r="A110" s="9" t="s">
        <v>137</v>
      </c>
      <c r="B110" s="6" t="s">
        <v>35</v>
      </c>
      <c r="C110" s="17">
        <v>1</v>
      </c>
      <c r="D110" s="17">
        <v>2</v>
      </c>
      <c r="E110" s="17">
        <v>2</v>
      </c>
      <c r="F110" s="17">
        <v>2</v>
      </c>
      <c r="G110" s="17">
        <v>2</v>
      </c>
    </row>
    <row r="111" spans="1:7" ht="15.75" customHeight="1">
      <c r="A111" s="9" t="s">
        <v>138</v>
      </c>
      <c r="B111" s="6" t="s">
        <v>35</v>
      </c>
      <c r="C111" s="17">
        <v>1</v>
      </c>
      <c r="D111" s="17">
        <v>1</v>
      </c>
      <c r="E111" s="17">
        <v>1</v>
      </c>
      <c r="F111" s="17">
        <v>1</v>
      </c>
      <c r="G111" s="17">
        <v>1</v>
      </c>
    </row>
    <row r="112" spans="1:7" ht="15.75" customHeight="1">
      <c r="A112" s="9" t="s">
        <v>139</v>
      </c>
      <c r="B112" s="6" t="s">
        <v>35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</row>
    <row r="113" spans="1:7" ht="15.75" customHeight="1">
      <c r="A113" s="9" t="s">
        <v>140</v>
      </c>
      <c r="B113" s="6" t="s">
        <v>35</v>
      </c>
      <c r="C113" s="17">
        <v>2</v>
      </c>
      <c r="D113" s="17">
        <v>2</v>
      </c>
      <c r="E113" s="17">
        <v>2</v>
      </c>
      <c r="F113" s="17">
        <v>2</v>
      </c>
      <c r="G113" s="17">
        <v>2</v>
      </c>
    </row>
    <row r="114" spans="1:7" ht="15.75" customHeight="1">
      <c r="A114" s="9" t="s">
        <v>141</v>
      </c>
      <c r="B114" s="6" t="s">
        <v>35</v>
      </c>
      <c r="C114" s="17">
        <v>7</v>
      </c>
      <c r="D114" s="17">
        <v>7</v>
      </c>
      <c r="E114" s="17">
        <v>7</v>
      </c>
      <c r="F114" s="17">
        <v>7</v>
      </c>
      <c r="G114" s="17">
        <v>7</v>
      </c>
    </row>
    <row r="115" spans="1:7" ht="24.75" customHeight="1">
      <c r="A115" s="9" t="s">
        <v>142</v>
      </c>
      <c r="B115" s="6" t="s">
        <v>35</v>
      </c>
      <c r="C115" s="17">
        <v>6</v>
      </c>
      <c r="D115" s="17">
        <v>6</v>
      </c>
      <c r="E115" s="17">
        <v>6</v>
      </c>
      <c r="F115" s="17">
        <v>6</v>
      </c>
      <c r="G115" s="17">
        <v>6</v>
      </c>
    </row>
    <row r="116" spans="1:7" ht="21.75" customHeight="1">
      <c r="A116" s="9" t="s">
        <v>144</v>
      </c>
      <c r="B116" s="6" t="s">
        <v>35</v>
      </c>
      <c r="C116" s="17">
        <v>2</v>
      </c>
      <c r="D116" s="17">
        <v>2</v>
      </c>
      <c r="E116" s="17">
        <v>3</v>
      </c>
      <c r="F116" s="17">
        <v>3</v>
      </c>
      <c r="G116" s="17">
        <v>3</v>
      </c>
    </row>
    <row r="117" spans="1:7" ht="24" customHeight="1">
      <c r="A117" s="9" t="s">
        <v>145</v>
      </c>
      <c r="B117" s="6" t="s">
        <v>35</v>
      </c>
      <c r="C117" s="17">
        <v>3</v>
      </c>
      <c r="D117" s="17">
        <v>3</v>
      </c>
      <c r="E117" s="17">
        <v>3</v>
      </c>
      <c r="F117" s="17">
        <v>3</v>
      </c>
      <c r="G117" s="17">
        <v>3</v>
      </c>
    </row>
    <row r="118" spans="1:7" ht="15" customHeight="1">
      <c r="A118" s="27" t="s">
        <v>146</v>
      </c>
      <c r="B118" s="24" t="s">
        <v>35</v>
      </c>
      <c r="C118" s="25">
        <v>16</v>
      </c>
      <c r="D118" s="25">
        <v>16</v>
      </c>
      <c r="E118" s="25">
        <v>16</v>
      </c>
      <c r="F118" s="25">
        <v>16</v>
      </c>
      <c r="G118" s="25">
        <v>16</v>
      </c>
    </row>
    <row r="119" spans="1:7" ht="12">
      <c r="A119" s="5" t="s">
        <v>73</v>
      </c>
      <c r="B119" s="6"/>
      <c r="C119" s="46"/>
      <c r="D119" s="46"/>
      <c r="E119" s="46"/>
      <c r="F119" s="46"/>
      <c r="G119" s="46"/>
    </row>
    <row r="120" spans="1:7" ht="24">
      <c r="A120" s="29" t="s">
        <v>93</v>
      </c>
      <c r="B120" s="6" t="s">
        <v>83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</row>
    <row r="121" spans="1:7" ht="24">
      <c r="A121" s="29" t="s">
        <v>53</v>
      </c>
      <c r="B121" s="30" t="s">
        <v>15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7" ht="23.25" customHeight="1">
      <c r="A122" s="31" t="s">
        <v>54</v>
      </c>
      <c r="B122" s="32" t="s">
        <v>84</v>
      </c>
      <c r="C122" s="17">
        <v>1.407</v>
      </c>
      <c r="D122" s="35">
        <v>1.93</v>
      </c>
      <c r="E122" s="35">
        <v>1.7</v>
      </c>
      <c r="F122" s="35">
        <v>1.75</v>
      </c>
      <c r="G122" s="35">
        <v>1.8</v>
      </c>
    </row>
    <row r="123" spans="1:7" ht="12">
      <c r="A123" s="31" t="s">
        <v>55</v>
      </c>
      <c r="B123" s="32" t="s">
        <v>56</v>
      </c>
      <c r="C123" s="33">
        <v>182.97</v>
      </c>
      <c r="D123" s="19">
        <f>D122/C122*100</f>
        <v>137.17128642501777</v>
      </c>
      <c r="E123" s="19">
        <f>E122/D122*100</f>
        <v>88.08290155440415</v>
      </c>
      <c r="F123" s="19">
        <f>F122/E122*100</f>
        <v>102.94117647058825</v>
      </c>
      <c r="G123" s="19">
        <f>G122/F122*100</f>
        <v>102.85714285714288</v>
      </c>
    </row>
    <row r="124" spans="1:7" ht="12">
      <c r="A124" s="5" t="s">
        <v>29</v>
      </c>
      <c r="B124" s="6"/>
      <c r="C124" s="52"/>
      <c r="D124" s="52"/>
      <c r="E124" s="52"/>
      <c r="F124" s="52"/>
      <c r="G124" s="52"/>
    </row>
    <row r="125" spans="1:7" ht="39" customHeight="1">
      <c r="A125" s="29" t="s">
        <v>109</v>
      </c>
      <c r="B125" s="6" t="s">
        <v>83</v>
      </c>
      <c r="C125" s="35">
        <f>C129+C137+C167+C173+C175+C179+C185+C187+C189+C191+C193+C197</f>
        <v>36.745</v>
      </c>
      <c r="D125" s="35">
        <f>D129+D137+D167+D173+D175+D179+D185+D187+D189+D191+D193+D197</f>
        <v>31.693000000000005</v>
      </c>
      <c r="E125" s="35">
        <f>E129+E137+E167+E173+E175+E179+E185+E187+E189+E191+E193+E197</f>
        <v>33.976</v>
      </c>
      <c r="F125" s="35">
        <f>F129+F137+F167+F173+F175+F179+F185+F187+F189+F191+F193+F197</f>
        <v>36.827000000000005</v>
      </c>
      <c r="G125" s="35">
        <f>G129+G137+G167+G173+G175+G179+G185+G187+G189+G191+G193+G197</f>
        <v>37.92</v>
      </c>
    </row>
    <row r="126" spans="1:7" ht="27" customHeight="1">
      <c r="A126" s="29" t="s">
        <v>14</v>
      </c>
      <c r="B126" s="30" t="s">
        <v>15</v>
      </c>
      <c r="C126" s="19">
        <v>114.1</v>
      </c>
      <c r="D126" s="19">
        <v>86.3</v>
      </c>
      <c r="E126" s="19">
        <v>107.2</v>
      </c>
      <c r="F126" s="19">
        <v>108.4</v>
      </c>
      <c r="G126" s="19">
        <v>103</v>
      </c>
    </row>
    <row r="127" spans="1:7" ht="12">
      <c r="A127" s="29" t="s">
        <v>16</v>
      </c>
      <c r="B127" s="30" t="s">
        <v>17</v>
      </c>
      <c r="C127" s="19">
        <v>114.6</v>
      </c>
      <c r="D127" s="19">
        <v>105.8</v>
      </c>
      <c r="E127" s="19">
        <v>105.3</v>
      </c>
      <c r="F127" s="17">
        <v>104.8</v>
      </c>
      <c r="G127" s="17">
        <v>104.6</v>
      </c>
    </row>
    <row r="128" spans="1:7" ht="18" customHeight="1">
      <c r="A128" s="31" t="s">
        <v>34</v>
      </c>
      <c r="B128" s="34"/>
      <c r="C128" s="35"/>
      <c r="D128" s="35"/>
      <c r="E128" s="35"/>
      <c r="F128" s="35"/>
      <c r="G128" s="35"/>
    </row>
    <row r="129" spans="1:7" ht="24.75" customHeight="1">
      <c r="A129" s="31" t="s">
        <v>117</v>
      </c>
      <c r="B129" s="6" t="s">
        <v>83</v>
      </c>
      <c r="C129" s="35">
        <v>1.565</v>
      </c>
      <c r="D129" s="35">
        <v>1.656</v>
      </c>
      <c r="E129" s="35">
        <v>1.744</v>
      </c>
      <c r="F129" s="35">
        <v>1.828</v>
      </c>
      <c r="G129" s="35">
        <v>1.912</v>
      </c>
    </row>
    <row r="130" spans="1:7" ht="24.75" customHeight="1">
      <c r="A130" s="31" t="s">
        <v>14</v>
      </c>
      <c r="B130" s="34" t="s">
        <v>15</v>
      </c>
      <c r="C130" s="17">
        <v>533.4</v>
      </c>
      <c r="D130" s="19">
        <v>105.8</v>
      </c>
      <c r="E130" s="19">
        <v>105.3</v>
      </c>
      <c r="F130" s="19">
        <v>104.8</v>
      </c>
      <c r="G130" s="19">
        <v>104.6</v>
      </c>
    </row>
    <row r="131" spans="1:7" ht="24.75" customHeight="1" hidden="1">
      <c r="A131" s="31" t="s">
        <v>118</v>
      </c>
      <c r="B131" s="6" t="s">
        <v>83</v>
      </c>
      <c r="C131" s="17"/>
      <c r="D131" s="17"/>
      <c r="E131" s="17"/>
      <c r="F131" s="17"/>
      <c r="G131" s="17"/>
    </row>
    <row r="132" spans="1:7" ht="24.75" customHeight="1" hidden="1">
      <c r="A132" s="31" t="s">
        <v>14</v>
      </c>
      <c r="B132" s="34" t="s">
        <v>15</v>
      </c>
      <c r="C132" s="33"/>
      <c r="D132" s="33"/>
      <c r="E132" s="33"/>
      <c r="F132" s="33"/>
      <c r="G132" s="33"/>
    </row>
    <row r="133" spans="1:7" ht="24.75" customHeight="1" hidden="1">
      <c r="A133" s="29" t="s">
        <v>57</v>
      </c>
      <c r="B133" s="6" t="s">
        <v>83</v>
      </c>
      <c r="C133" s="17"/>
      <c r="D133" s="17"/>
      <c r="E133" s="17"/>
      <c r="F133" s="17"/>
      <c r="G133" s="17"/>
    </row>
    <row r="134" spans="1:7" ht="24.75" customHeight="1" hidden="1">
      <c r="A134" s="29" t="s">
        <v>14</v>
      </c>
      <c r="B134" s="30" t="s">
        <v>15</v>
      </c>
      <c r="C134" s="17"/>
      <c r="D134" s="17"/>
      <c r="E134" s="17"/>
      <c r="F134" s="17"/>
      <c r="G134" s="17"/>
    </row>
    <row r="135" spans="1:7" ht="24.75" customHeight="1" hidden="1">
      <c r="A135" s="29" t="s">
        <v>58</v>
      </c>
      <c r="B135" s="6" t="s">
        <v>83</v>
      </c>
      <c r="C135" s="17"/>
      <c r="D135" s="17"/>
      <c r="E135" s="17"/>
      <c r="F135" s="17"/>
      <c r="G135" s="17"/>
    </row>
    <row r="136" spans="1:7" ht="24.75" customHeight="1" hidden="1">
      <c r="A136" s="29" t="s">
        <v>14</v>
      </c>
      <c r="B136" s="30" t="s">
        <v>15</v>
      </c>
      <c r="C136" s="17"/>
      <c r="D136" s="17"/>
      <c r="E136" s="17"/>
      <c r="F136" s="17"/>
      <c r="G136" s="17"/>
    </row>
    <row r="137" spans="1:7" ht="24.75" customHeight="1">
      <c r="A137" s="31" t="s">
        <v>119</v>
      </c>
      <c r="B137" s="6" t="s">
        <v>83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</row>
    <row r="138" spans="1:7" ht="24.75" customHeight="1">
      <c r="A138" s="31" t="s">
        <v>14</v>
      </c>
      <c r="B138" s="34" t="s">
        <v>15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</row>
    <row r="139" spans="1:7" ht="24.75" customHeight="1">
      <c r="A139" s="29" t="s">
        <v>120</v>
      </c>
      <c r="B139" s="6" t="s">
        <v>83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</row>
    <row r="140" spans="1:7" ht="24.75" customHeight="1">
      <c r="A140" s="29" t="s">
        <v>14</v>
      </c>
      <c r="B140" s="30" t="s">
        <v>15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</row>
    <row r="141" spans="1:7" ht="24.75" customHeight="1" hidden="1">
      <c r="A141" s="29" t="s">
        <v>59</v>
      </c>
      <c r="B141" s="6" t="s">
        <v>52</v>
      </c>
      <c r="C141" s="17"/>
      <c r="D141" s="17"/>
      <c r="E141" s="17"/>
      <c r="F141" s="17"/>
      <c r="G141" s="17"/>
    </row>
    <row r="142" spans="1:7" ht="24.75" customHeight="1" hidden="1">
      <c r="A142" s="29" t="s">
        <v>14</v>
      </c>
      <c r="B142" s="30" t="s">
        <v>15</v>
      </c>
      <c r="C142" s="17"/>
      <c r="D142" s="17"/>
      <c r="E142" s="17"/>
      <c r="F142" s="17"/>
      <c r="G142" s="17"/>
    </row>
    <row r="143" spans="1:7" ht="24.75" customHeight="1" hidden="1">
      <c r="A143" s="29" t="s">
        <v>60</v>
      </c>
      <c r="B143" s="6" t="s">
        <v>83</v>
      </c>
      <c r="C143" s="17"/>
      <c r="D143" s="17"/>
      <c r="E143" s="17"/>
      <c r="F143" s="17"/>
      <c r="G143" s="17"/>
    </row>
    <row r="144" spans="1:7" ht="24.75" customHeight="1" hidden="1">
      <c r="A144" s="29" t="s">
        <v>14</v>
      </c>
      <c r="B144" s="30" t="s">
        <v>15</v>
      </c>
      <c r="C144" s="17"/>
      <c r="D144" s="17"/>
      <c r="E144" s="17"/>
      <c r="F144" s="17"/>
      <c r="G144" s="17"/>
    </row>
    <row r="145" spans="1:7" ht="24.75" customHeight="1" hidden="1">
      <c r="A145" s="29" t="s">
        <v>61</v>
      </c>
      <c r="B145" s="6" t="s">
        <v>83</v>
      </c>
      <c r="C145" s="17"/>
      <c r="D145" s="17"/>
      <c r="E145" s="17"/>
      <c r="F145" s="17"/>
      <c r="G145" s="17"/>
    </row>
    <row r="146" spans="1:7" ht="24.75" customHeight="1" hidden="1">
      <c r="A146" s="29" t="s">
        <v>14</v>
      </c>
      <c r="B146" s="30" t="s">
        <v>15</v>
      </c>
      <c r="C146" s="17"/>
      <c r="D146" s="17"/>
      <c r="E146" s="17"/>
      <c r="F146" s="17"/>
      <c r="G146" s="17"/>
    </row>
    <row r="147" spans="1:7" ht="24.75" customHeight="1" hidden="1">
      <c r="A147" s="29" t="s">
        <v>62</v>
      </c>
      <c r="B147" s="6" t="s">
        <v>83</v>
      </c>
      <c r="C147" s="17"/>
      <c r="D147" s="17"/>
      <c r="E147" s="17"/>
      <c r="F147" s="17"/>
      <c r="G147" s="17"/>
    </row>
    <row r="148" spans="1:7" ht="24.75" customHeight="1" hidden="1">
      <c r="A148" s="29" t="s">
        <v>14</v>
      </c>
      <c r="B148" s="30" t="s">
        <v>15</v>
      </c>
      <c r="C148" s="17"/>
      <c r="D148" s="17"/>
      <c r="E148" s="17"/>
      <c r="F148" s="17"/>
      <c r="G148" s="17"/>
    </row>
    <row r="149" spans="1:7" ht="24.75" customHeight="1" hidden="1">
      <c r="A149" s="29" t="s">
        <v>63</v>
      </c>
      <c r="B149" s="6" t="s">
        <v>83</v>
      </c>
      <c r="C149" s="17"/>
      <c r="D149" s="17"/>
      <c r="E149" s="17"/>
      <c r="F149" s="17"/>
      <c r="G149" s="17"/>
    </row>
    <row r="150" spans="1:7" ht="24.75" customHeight="1" hidden="1">
      <c r="A150" s="29" t="s">
        <v>14</v>
      </c>
      <c r="B150" s="30" t="s">
        <v>15</v>
      </c>
      <c r="C150" s="17"/>
      <c r="D150" s="17"/>
      <c r="E150" s="17"/>
      <c r="F150" s="17"/>
      <c r="G150" s="17"/>
    </row>
    <row r="151" spans="1:7" ht="24.75" customHeight="1" hidden="1">
      <c r="A151" s="29" t="s">
        <v>64</v>
      </c>
      <c r="B151" s="6" t="s">
        <v>83</v>
      </c>
      <c r="C151" s="17"/>
      <c r="D151" s="17"/>
      <c r="E151" s="17"/>
      <c r="F151" s="17"/>
      <c r="G151" s="17"/>
    </row>
    <row r="152" spans="1:7" ht="24.75" customHeight="1" hidden="1">
      <c r="A152" s="29" t="s">
        <v>14</v>
      </c>
      <c r="B152" s="30" t="s">
        <v>15</v>
      </c>
      <c r="C152" s="17"/>
      <c r="D152" s="17"/>
      <c r="E152" s="17"/>
      <c r="F152" s="17"/>
      <c r="G152" s="17"/>
    </row>
    <row r="153" spans="1:7" ht="24.75" customHeight="1" hidden="1">
      <c r="A153" s="29" t="s">
        <v>65</v>
      </c>
      <c r="B153" s="6" t="s">
        <v>83</v>
      </c>
      <c r="C153" s="17"/>
      <c r="D153" s="17"/>
      <c r="E153" s="17"/>
      <c r="F153" s="17"/>
      <c r="G153" s="17"/>
    </row>
    <row r="154" spans="1:7" ht="24.75" customHeight="1" hidden="1">
      <c r="A154" s="29" t="s">
        <v>14</v>
      </c>
      <c r="B154" s="30" t="s">
        <v>15</v>
      </c>
      <c r="C154" s="17"/>
      <c r="D154" s="17"/>
      <c r="E154" s="17"/>
      <c r="F154" s="17"/>
      <c r="G154" s="17"/>
    </row>
    <row r="155" spans="1:7" ht="24.75" customHeight="1" hidden="1">
      <c r="A155" s="29" t="s">
        <v>66</v>
      </c>
      <c r="B155" s="6" t="s">
        <v>83</v>
      </c>
      <c r="C155" s="17"/>
      <c r="D155" s="17"/>
      <c r="E155" s="17"/>
      <c r="F155" s="17"/>
      <c r="G155" s="17"/>
    </row>
    <row r="156" spans="1:7" ht="24.75" customHeight="1" hidden="1">
      <c r="A156" s="29" t="s">
        <v>14</v>
      </c>
      <c r="B156" s="30" t="s">
        <v>15</v>
      </c>
      <c r="C156" s="17"/>
      <c r="D156" s="17"/>
      <c r="E156" s="17"/>
      <c r="F156" s="17"/>
      <c r="G156" s="17"/>
    </row>
    <row r="157" spans="1:7" ht="24.75" customHeight="1" hidden="1">
      <c r="A157" s="29" t="s">
        <v>67</v>
      </c>
      <c r="B157" s="6" t="s">
        <v>83</v>
      </c>
      <c r="C157" s="17"/>
      <c r="D157" s="17"/>
      <c r="E157" s="17"/>
      <c r="F157" s="17"/>
      <c r="G157" s="17"/>
    </row>
    <row r="158" spans="1:7" ht="24.75" customHeight="1" hidden="1">
      <c r="A158" s="29" t="s">
        <v>14</v>
      </c>
      <c r="B158" s="30" t="s">
        <v>15</v>
      </c>
      <c r="C158" s="17"/>
      <c r="D158" s="17"/>
      <c r="E158" s="17"/>
      <c r="F158" s="17"/>
      <c r="G158" s="17"/>
    </row>
    <row r="159" spans="1:7" ht="24.75" customHeight="1" hidden="1">
      <c r="A159" s="29" t="s">
        <v>68</v>
      </c>
      <c r="B159" s="6" t="s">
        <v>83</v>
      </c>
      <c r="C159" s="17"/>
      <c r="D159" s="17"/>
      <c r="E159" s="17"/>
      <c r="F159" s="17"/>
      <c r="G159" s="17"/>
    </row>
    <row r="160" spans="1:7" ht="24.75" customHeight="1" hidden="1">
      <c r="A160" s="29" t="s">
        <v>14</v>
      </c>
      <c r="B160" s="30" t="s">
        <v>15</v>
      </c>
      <c r="C160" s="17"/>
      <c r="D160" s="17"/>
      <c r="E160" s="17"/>
      <c r="F160" s="17"/>
      <c r="G160" s="17"/>
    </row>
    <row r="161" spans="1:7" ht="24.75" customHeight="1" hidden="1">
      <c r="A161" s="29" t="s">
        <v>69</v>
      </c>
      <c r="B161" s="6" t="s">
        <v>83</v>
      </c>
      <c r="C161" s="17"/>
      <c r="D161" s="17"/>
      <c r="E161" s="17"/>
      <c r="F161" s="17"/>
      <c r="G161" s="17"/>
    </row>
    <row r="162" spans="1:7" ht="24.75" customHeight="1" hidden="1">
      <c r="A162" s="29" t="s">
        <v>14</v>
      </c>
      <c r="B162" s="30" t="s">
        <v>15</v>
      </c>
      <c r="C162" s="17"/>
      <c r="D162" s="17"/>
      <c r="E162" s="17"/>
      <c r="F162" s="17"/>
      <c r="G162" s="17"/>
    </row>
    <row r="163" spans="1:7" ht="24.75" customHeight="1" hidden="1">
      <c r="A163" s="29" t="s">
        <v>70</v>
      </c>
      <c r="B163" s="6" t="s">
        <v>83</v>
      </c>
      <c r="C163" s="17"/>
      <c r="D163" s="17"/>
      <c r="E163" s="17"/>
      <c r="F163" s="17"/>
      <c r="G163" s="17"/>
    </row>
    <row r="164" spans="1:7" ht="24.75" customHeight="1" hidden="1">
      <c r="A164" s="29" t="s">
        <v>14</v>
      </c>
      <c r="B164" s="30" t="s">
        <v>15</v>
      </c>
      <c r="C164" s="17"/>
      <c r="D164" s="17"/>
      <c r="E164" s="17"/>
      <c r="F164" s="17"/>
      <c r="G164" s="17"/>
    </row>
    <row r="165" spans="1:7" ht="24.75" customHeight="1" hidden="1">
      <c r="A165" s="29" t="s">
        <v>71</v>
      </c>
      <c r="B165" s="6" t="s">
        <v>83</v>
      </c>
      <c r="C165" s="17"/>
      <c r="D165" s="17"/>
      <c r="E165" s="17"/>
      <c r="F165" s="17"/>
      <c r="G165" s="17"/>
    </row>
    <row r="166" spans="1:8" ht="24.75" customHeight="1" hidden="1">
      <c r="A166" s="29" t="s">
        <v>14</v>
      </c>
      <c r="B166" s="30" t="s">
        <v>15</v>
      </c>
      <c r="C166" s="17"/>
      <c r="D166" s="17"/>
      <c r="E166" s="17"/>
      <c r="F166" s="17"/>
      <c r="G166" s="17"/>
      <c r="H166" s="4" t="s">
        <v>46</v>
      </c>
    </row>
    <row r="167" spans="1:7" ht="24.75" customHeight="1">
      <c r="A167" s="31" t="s">
        <v>121</v>
      </c>
      <c r="B167" s="6" t="s">
        <v>83</v>
      </c>
      <c r="C167" s="35">
        <v>1.62</v>
      </c>
      <c r="D167" s="35">
        <v>1.714</v>
      </c>
      <c r="E167" s="35">
        <v>1.805</v>
      </c>
      <c r="F167" s="35">
        <v>1.892</v>
      </c>
      <c r="G167" s="35">
        <v>1.979</v>
      </c>
    </row>
    <row r="168" spans="1:7" ht="24.75" customHeight="1">
      <c r="A168" s="31" t="s">
        <v>14</v>
      </c>
      <c r="B168" s="34" t="s">
        <v>15</v>
      </c>
      <c r="C168" s="19">
        <v>22.1</v>
      </c>
      <c r="D168" s="19">
        <v>105.8</v>
      </c>
      <c r="E168" s="19">
        <v>105.3</v>
      </c>
      <c r="F168" s="19">
        <v>104.8</v>
      </c>
      <c r="G168" s="19">
        <v>104.6</v>
      </c>
    </row>
    <row r="169" spans="1:7" ht="24.75" customHeight="1" hidden="1">
      <c r="A169" s="31" t="s">
        <v>122</v>
      </c>
      <c r="B169" s="6" t="s">
        <v>83</v>
      </c>
      <c r="C169" s="19"/>
      <c r="D169" s="19"/>
      <c r="E169" s="19"/>
      <c r="F169" s="19"/>
      <c r="G169" s="19"/>
    </row>
    <row r="170" spans="1:7" ht="24.75" customHeight="1" hidden="1">
      <c r="A170" s="31" t="s">
        <v>14</v>
      </c>
      <c r="B170" s="34" t="s">
        <v>15</v>
      </c>
      <c r="C170" s="19"/>
      <c r="D170" s="19"/>
      <c r="E170" s="19"/>
      <c r="F170" s="19"/>
      <c r="G170" s="19"/>
    </row>
    <row r="171" spans="1:7" ht="24.75" customHeight="1" hidden="1">
      <c r="A171" s="31" t="s">
        <v>72</v>
      </c>
      <c r="B171" s="6" t="s">
        <v>83</v>
      </c>
      <c r="C171" s="19"/>
      <c r="D171" s="19"/>
      <c r="E171" s="19"/>
      <c r="F171" s="19"/>
      <c r="G171" s="19"/>
    </row>
    <row r="172" spans="1:7" ht="24.75" customHeight="1" hidden="1">
      <c r="A172" s="31" t="s">
        <v>14</v>
      </c>
      <c r="B172" s="34" t="s">
        <v>15</v>
      </c>
      <c r="C172" s="19"/>
      <c r="D172" s="19"/>
      <c r="E172" s="19"/>
      <c r="F172" s="19"/>
      <c r="G172" s="19"/>
    </row>
    <row r="173" spans="1:7" ht="24.75" customHeight="1">
      <c r="A173" s="31" t="s">
        <v>122</v>
      </c>
      <c r="B173" s="6" t="s">
        <v>83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</row>
    <row r="174" spans="1:7" ht="24.75" customHeight="1">
      <c r="A174" s="31" t="s">
        <v>14</v>
      </c>
      <c r="B174" s="34" t="s">
        <v>15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</row>
    <row r="175" spans="1:7" ht="24.75" customHeight="1">
      <c r="A175" s="31" t="s">
        <v>123</v>
      </c>
      <c r="B175" s="6" t="s">
        <v>83</v>
      </c>
      <c r="C175" s="35">
        <v>8.815</v>
      </c>
      <c r="D175" s="35">
        <v>6.48</v>
      </c>
      <c r="E175" s="35">
        <v>6.6</v>
      </c>
      <c r="F175" s="35">
        <v>6.7</v>
      </c>
      <c r="G175" s="35">
        <v>6.8</v>
      </c>
    </row>
    <row r="176" spans="1:7" ht="26.25" customHeight="1">
      <c r="A176" s="31" t="s">
        <v>14</v>
      </c>
      <c r="B176" s="34" t="s">
        <v>15</v>
      </c>
      <c r="C176" s="19">
        <v>123.5</v>
      </c>
      <c r="D176" s="19">
        <v>73.5</v>
      </c>
      <c r="E176" s="19">
        <v>101.9</v>
      </c>
      <c r="F176" s="19">
        <v>101.5</v>
      </c>
      <c r="G176" s="19">
        <v>101.5</v>
      </c>
    </row>
    <row r="177" spans="1:7" ht="26.25" customHeight="1" hidden="1">
      <c r="A177" s="31" t="s">
        <v>124</v>
      </c>
      <c r="B177" s="6" t="s">
        <v>83</v>
      </c>
      <c r="C177" s="19"/>
      <c r="D177" s="19"/>
      <c r="E177" s="19"/>
      <c r="F177" s="19"/>
      <c r="G177" s="19"/>
    </row>
    <row r="178" spans="1:7" ht="26.25" customHeight="1" hidden="1">
      <c r="A178" s="31" t="s">
        <v>14</v>
      </c>
      <c r="B178" s="34" t="s">
        <v>15</v>
      </c>
      <c r="C178" s="19"/>
      <c r="D178" s="19"/>
      <c r="E178" s="19"/>
      <c r="F178" s="19"/>
      <c r="G178" s="19"/>
    </row>
    <row r="179" spans="1:7" ht="26.25" customHeight="1">
      <c r="A179" s="31" t="s">
        <v>124</v>
      </c>
      <c r="B179" s="6" t="s">
        <v>83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</row>
    <row r="180" spans="1:7" ht="26.25" customHeight="1">
      <c r="A180" s="31" t="s">
        <v>14</v>
      </c>
      <c r="B180" s="34" t="s">
        <v>15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</row>
    <row r="181" spans="1:7" ht="26.25" customHeight="1" hidden="1">
      <c r="A181" s="31" t="s">
        <v>148</v>
      </c>
      <c r="B181" s="6" t="s">
        <v>83</v>
      </c>
      <c r="C181" s="19"/>
      <c r="D181" s="19"/>
      <c r="E181" s="19"/>
      <c r="F181" s="19"/>
      <c r="G181" s="19"/>
    </row>
    <row r="182" spans="1:7" ht="26.25" customHeight="1" hidden="1">
      <c r="A182" s="31" t="s">
        <v>14</v>
      </c>
      <c r="B182" s="34" t="s">
        <v>15</v>
      </c>
      <c r="C182" s="19"/>
      <c r="D182" s="19"/>
      <c r="E182" s="19"/>
      <c r="F182" s="19"/>
      <c r="G182" s="19"/>
    </row>
    <row r="183" spans="1:7" ht="26.25" customHeight="1" hidden="1">
      <c r="A183" s="31" t="s">
        <v>125</v>
      </c>
      <c r="B183" s="6" t="s">
        <v>83</v>
      </c>
      <c r="C183" s="19"/>
      <c r="D183" s="19"/>
      <c r="E183" s="19"/>
      <c r="F183" s="19"/>
      <c r="G183" s="19"/>
    </row>
    <row r="184" spans="1:7" ht="26.25" customHeight="1" hidden="1">
      <c r="A184" s="31" t="s">
        <v>14</v>
      </c>
      <c r="B184" s="34" t="s">
        <v>15</v>
      </c>
      <c r="C184" s="19"/>
      <c r="D184" s="19"/>
      <c r="E184" s="19"/>
      <c r="F184" s="19"/>
      <c r="G184" s="19"/>
    </row>
    <row r="185" spans="1:7" ht="26.25" customHeight="1">
      <c r="A185" s="31" t="s">
        <v>126</v>
      </c>
      <c r="B185" s="6" t="s">
        <v>83</v>
      </c>
      <c r="C185" s="35">
        <v>0.128</v>
      </c>
      <c r="D185" s="35">
        <v>0.13</v>
      </c>
      <c r="E185" s="35">
        <v>0.132</v>
      </c>
      <c r="F185" s="35">
        <v>0.135</v>
      </c>
      <c r="G185" s="35">
        <v>0.138</v>
      </c>
    </row>
    <row r="186" spans="1:7" ht="26.25" customHeight="1">
      <c r="A186" s="31" t="s">
        <v>14</v>
      </c>
      <c r="B186" s="34" t="s">
        <v>15</v>
      </c>
      <c r="C186" s="19">
        <v>465.4</v>
      </c>
      <c r="D186" s="19">
        <v>101.6</v>
      </c>
      <c r="E186" s="19">
        <v>101.5</v>
      </c>
      <c r="F186" s="19">
        <v>102.3</v>
      </c>
      <c r="G186" s="19">
        <v>102.2</v>
      </c>
    </row>
    <row r="187" spans="1:7" ht="26.25" customHeight="1">
      <c r="A187" s="31" t="s">
        <v>127</v>
      </c>
      <c r="B187" s="6" t="s">
        <v>83</v>
      </c>
      <c r="C187" s="35">
        <v>18.081</v>
      </c>
      <c r="D187" s="35">
        <v>18.5</v>
      </c>
      <c r="E187" s="35">
        <v>18.61</v>
      </c>
      <c r="F187" s="35">
        <v>18.73</v>
      </c>
      <c r="G187" s="35">
        <v>18.86</v>
      </c>
    </row>
    <row r="188" spans="1:7" ht="26.25" customHeight="1">
      <c r="A188" s="31" t="s">
        <v>14</v>
      </c>
      <c r="B188" s="34" t="s">
        <v>15</v>
      </c>
      <c r="C188" s="19">
        <v>141</v>
      </c>
      <c r="D188" s="19">
        <v>102.3</v>
      </c>
      <c r="E188" s="19">
        <v>100.6</v>
      </c>
      <c r="F188" s="19">
        <v>100.6</v>
      </c>
      <c r="G188" s="19">
        <v>100.7</v>
      </c>
    </row>
    <row r="189" spans="1:7" ht="26.25" customHeight="1">
      <c r="A189" s="31" t="s">
        <v>128</v>
      </c>
      <c r="B189" s="6" t="s">
        <v>83</v>
      </c>
      <c r="C189" s="35">
        <v>5.53</v>
      </c>
      <c r="D189" s="35">
        <v>1.692</v>
      </c>
      <c r="E189" s="35">
        <v>3.5</v>
      </c>
      <c r="F189" s="35">
        <v>5.9</v>
      </c>
      <c r="G189" s="35">
        <v>6.5</v>
      </c>
    </row>
    <row r="190" spans="1:7" ht="26.25" customHeight="1">
      <c r="A190" s="31" t="s">
        <v>14</v>
      </c>
      <c r="B190" s="34" t="s">
        <v>15</v>
      </c>
      <c r="C190" s="19">
        <v>85.4</v>
      </c>
      <c r="D190" s="19">
        <v>30.6</v>
      </c>
      <c r="E190" s="19">
        <v>206.9</v>
      </c>
      <c r="F190" s="19">
        <v>168.6</v>
      </c>
      <c r="G190" s="19">
        <v>110.2</v>
      </c>
    </row>
    <row r="191" spans="1:7" ht="26.25" customHeight="1">
      <c r="A191" s="31" t="s">
        <v>129</v>
      </c>
      <c r="B191" s="6" t="s">
        <v>83</v>
      </c>
      <c r="C191" s="35">
        <v>0</v>
      </c>
      <c r="D191" s="35">
        <v>0.5</v>
      </c>
      <c r="E191" s="35">
        <v>0.527</v>
      </c>
      <c r="F191" s="35">
        <v>0.545</v>
      </c>
      <c r="G191" s="35">
        <v>0.58</v>
      </c>
    </row>
    <row r="192" spans="1:7" ht="26.25" customHeight="1">
      <c r="A192" s="31" t="s">
        <v>14</v>
      </c>
      <c r="B192" s="34" t="s">
        <v>15</v>
      </c>
      <c r="C192" s="19">
        <v>0</v>
      </c>
      <c r="D192" s="19">
        <v>0</v>
      </c>
      <c r="E192" s="19">
        <v>105.4</v>
      </c>
      <c r="F192" s="19">
        <v>103.4</v>
      </c>
      <c r="G192" s="19">
        <v>106.4</v>
      </c>
    </row>
    <row r="193" spans="1:7" ht="26.25" customHeight="1">
      <c r="A193" s="31" t="s">
        <v>130</v>
      </c>
      <c r="B193" s="6" t="s">
        <v>83</v>
      </c>
      <c r="C193" s="35">
        <v>1.006</v>
      </c>
      <c r="D193" s="35">
        <v>1.021</v>
      </c>
      <c r="E193" s="35">
        <v>1.058</v>
      </c>
      <c r="F193" s="35">
        <v>1.097</v>
      </c>
      <c r="G193" s="35">
        <v>1.151</v>
      </c>
    </row>
    <row r="194" spans="1:7" ht="26.25" customHeight="1">
      <c r="A194" s="31" t="s">
        <v>14</v>
      </c>
      <c r="B194" s="34" t="s">
        <v>15</v>
      </c>
      <c r="C194" s="19">
        <v>0</v>
      </c>
      <c r="D194" s="19">
        <v>101.5</v>
      </c>
      <c r="E194" s="19">
        <v>103.6</v>
      </c>
      <c r="F194" s="19">
        <v>103.7</v>
      </c>
      <c r="G194" s="19">
        <v>104.9</v>
      </c>
    </row>
    <row r="195" spans="1:7" ht="26.25" customHeight="1" hidden="1">
      <c r="A195" s="31" t="s">
        <v>131</v>
      </c>
      <c r="B195" s="6" t="s">
        <v>83</v>
      </c>
      <c r="C195" s="19"/>
      <c r="D195" s="19"/>
      <c r="E195" s="19"/>
      <c r="F195" s="19"/>
      <c r="G195" s="19"/>
    </row>
    <row r="196" spans="1:7" ht="26.25" customHeight="1" hidden="1">
      <c r="A196" s="31" t="s">
        <v>14</v>
      </c>
      <c r="B196" s="34" t="s">
        <v>15</v>
      </c>
      <c r="C196" s="19"/>
      <c r="D196" s="19"/>
      <c r="E196" s="19"/>
      <c r="F196" s="19"/>
      <c r="G196" s="19"/>
    </row>
    <row r="197" spans="1:7" ht="26.25" customHeight="1">
      <c r="A197" s="31" t="s">
        <v>153</v>
      </c>
      <c r="B197" s="6" t="s">
        <v>83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</row>
    <row r="198" spans="1:7" ht="26.25" customHeight="1">
      <c r="A198" s="31" t="s">
        <v>14</v>
      </c>
      <c r="B198" s="34" t="s">
        <v>15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</row>
    <row r="199" spans="1:7" ht="12">
      <c r="A199" s="5" t="s">
        <v>31</v>
      </c>
      <c r="B199" s="6"/>
      <c r="C199" s="17"/>
      <c r="D199" s="17"/>
      <c r="E199" s="17"/>
      <c r="F199" s="17"/>
      <c r="G199" s="17"/>
    </row>
    <row r="200" spans="1:7" ht="25.5" customHeight="1">
      <c r="A200" s="9" t="s">
        <v>89</v>
      </c>
      <c r="B200" s="6" t="s">
        <v>74</v>
      </c>
      <c r="C200" s="35">
        <v>3.37</v>
      </c>
      <c r="D200" s="35">
        <v>3.37</v>
      </c>
      <c r="E200" s="35">
        <v>3.37</v>
      </c>
      <c r="F200" s="35">
        <v>3.37</v>
      </c>
      <c r="G200" s="35">
        <v>3.37</v>
      </c>
    </row>
    <row r="201" spans="1:7" ht="25.5" customHeight="1">
      <c r="A201" s="9" t="s">
        <v>88</v>
      </c>
      <c r="B201" s="6" t="s">
        <v>74</v>
      </c>
      <c r="C201" s="35">
        <v>3.18</v>
      </c>
      <c r="D201" s="35">
        <v>3.18</v>
      </c>
      <c r="E201" s="35">
        <v>3.18</v>
      </c>
      <c r="F201" s="35">
        <v>3.18</v>
      </c>
      <c r="G201" s="35">
        <v>3.18</v>
      </c>
    </row>
    <row r="202" spans="1:7" ht="17.25" customHeight="1">
      <c r="A202" s="9" t="s">
        <v>87</v>
      </c>
      <c r="B202" s="6" t="s">
        <v>74</v>
      </c>
      <c r="C202" s="35">
        <v>0.97</v>
      </c>
      <c r="D202" s="35">
        <v>0.97</v>
      </c>
      <c r="E202" s="35">
        <v>0.97</v>
      </c>
      <c r="F202" s="35">
        <v>0.97</v>
      </c>
      <c r="G202" s="35">
        <v>0.97</v>
      </c>
    </row>
    <row r="203" spans="1:7" ht="17.25" customHeight="1">
      <c r="A203" s="9" t="s">
        <v>158</v>
      </c>
      <c r="B203" s="6" t="s">
        <v>12</v>
      </c>
      <c r="C203" s="44">
        <f aca="true" t="shared" si="0" ref="C203:G204">C205/C201/12*1000</f>
        <v>20293.50104821803</v>
      </c>
      <c r="D203" s="44">
        <f t="shared" si="0"/>
        <v>20379.192872117397</v>
      </c>
      <c r="E203" s="44">
        <f t="shared" si="0"/>
        <v>20678.721174004193</v>
      </c>
      <c r="F203" s="44">
        <f t="shared" si="0"/>
        <v>21035.115303983228</v>
      </c>
      <c r="G203" s="44">
        <f t="shared" si="0"/>
        <v>21467.24318658281</v>
      </c>
    </row>
    <row r="204" spans="1:7" ht="17.25" customHeight="1">
      <c r="A204" s="9" t="s">
        <v>87</v>
      </c>
      <c r="B204" s="6" t="s">
        <v>12</v>
      </c>
      <c r="C204" s="44">
        <f t="shared" si="0"/>
        <v>28496.563573883162</v>
      </c>
      <c r="D204" s="44">
        <f t="shared" si="0"/>
        <v>28707.044673539516</v>
      </c>
      <c r="E204" s="44">
        <f t="shared" si="0"/>
        <v>29530.927835051545</v>
      </c>
      <c r="F204" s="44">
        <f t="shared" si="0"/>
        <v>30416.666666666668</v>
      </c>
      <c r="G204" s="44">
        <f t="shared" si="0"/>
        <v>31390.03436426117</v>
      </c>
    </row>
    <row r="205" spans="1:7" ht="17.25" customHeight="1">
      <c r="A205" s="9" t="s">
        <v>75</v>
      </c>
      <c r="B205" s="6" t="s">
        <v>76</v>
      </c>
      <c r="C205" s="35">
        <v>774.4</v>
      </c>
      <c r="D205" s="35">
        <v>777.67</v>
      </c>
      <c r="E205" s="35">
        <v>789.1</v>
      </c>
      <c r="F205" s="35">
        <v>802.7</v>
      </c>
      <c r="G205" s="35">
        <v>819.19</v>
      </c>
    </row>
    <row r="206" spans="1:7" ht="17.25" customHeight="1">
      <c r="A206" s="9" t="s">
        <v>87</v>
      </c>
      <c r="B206" s="6" t="s">
        <v>76</v>
      </c>
      <c r="C206" s="35">
        <v>331.7</v>
      </c>
      <c r="D206" s="35">
        <v>334.15</v>
      </c>
      <c r="E206" s="35">
        <v>343.74</v>
      </c>
      <c r="F206" s="35">
        <v>354.05</v>
      </c>
      <c r="G206" s="35">
        <v>365.38</v>
      </c>
    </row>
    <row r="207" spans="1:7" ht="12">
      <c r="A207" s="5" t="s">
        <v>30</v>
      </c>
      <c r="B207" s="6"/>
      <c r="C207" s="17"/>
      <c r="D207" s="17"/>
      <c r="E207" s="17"/>
      <c r="F207" s="17"/>
      <c r="G207" s="17"/>
    </row>
    <row r="208" spans="1:7" ht="26.25" customHeight="1">
      <c r="A208" s="9" t="s">
        <v>33</v>
      </c>
      <c r="B208" s="6" t="s">
        <v>35</v>
      </c>
      <c r="C208" s="13">
        <v>236</v>
      </c>
      <c r="D208" s="13">
        <v>225</v>
      </c>
      <c r="E208" s="13">
        <v>225</v>
      </c>
      <c r="F208" s="13">
        <v>225</v>
      </c>
      <c r="G208" s="13">
        <v>225</v>
      </c>
    </row>
    <row r="209" spans="1:7" ht="24">
      <c r="A209" s="9" t="s">
        <v>77</v>
      </c>
      <c r="B209" s="6" t="s">
        <v>35</v>
      </c>
      <c r="C209" s="13">
        <v>24</v>
      </c>
      <c r="D209" s="13">
        <v>23</v>
      </c>
      <c r="E209" s="13">
        <v>23</v>
      </c>
      <c r="F209" s="13">
        <v>23</v>
      </c>
      <c r="G209" s="13">
        <v>23</v>
      </c>
    </row>
    <row r="210" spans="1:7" ht="36">
      <c r="A210" s="9" t="s">
        <v>78</v>
      </c>
      <c r="B210" s="6" t="s">
        <v>132</v>
      </c>
      <c r="C210" s="14">
        <v>96.1</v>
      </c>
      <c r="D210" s="13">
        <v>97.4</v>
      </c>
      <c r="E210" s="13">
        <v>98</v>
      </c>
      <c r="F210" s="13">
        <v>98</v>
      </c>
      <c r="G210" s="13">
        <v>98</v>
      </c>
    </row>
    <row r="211" spans="1:7" ht="40.5" customHeight="1">
      <c r="A211" s="9" t="s">
        <v>81</v>
      </c>
      <c r="B211" s="6" t="s">
        <v>35</v>
      </c>
      <c r="C211" s="13">
        <v>842</v>
      </c>
      <c r="D211" s="13">
        <v>772</v>
      </c>
      <c r="E211" s="13">
        <v>770</v>
      </c>
      <c r="F211" s="13">
        <v>770</v>
      </c>
      <c r="G211" s="13">
        <v>770</v>
      </c>
    </row>
    <row r="212" spans="1:7" ht="40.5" customHeight="1">
      <c r="A212" s="45"/>
      <c r="B212" s="49"/>
      <c r="C212" s="50"/>
      <c r="D212" s="50"/>
      <c r="E212" s="48"/>
      <c r="F212" s="48"/>
      <c r="G212" s="48"/>
    </row>
    <row r="213" spans="1:7" ht="22.5" customHeight="1">
      <c r="A213" s="60"/>
      <c r="B213" s="60"/>
      <c r="C213" s="60"/>
      <c r="D213" s="60"/>
      <c r="E213" s="36"/>
      <c r="F213" s="36"/>
      <c r="G213" s="36"/>
    </row>
    <row r="214" spans="1:7" ht="12">
      <c r="A214" s="37"/>
      <c r="B214" s="37"/>
      <c r="C214" s="36"/>
      <c r="D214" s="36"/>
      <c r="E214" s="36"/>
      <c r="F214" s="36"/>
      <c r="G214" s="36"/>
    </row>
    <row r="215" spans="1:7" ht="15.75" customHeight="1">
      <c r="A215" s="59" t="s">
        <v>156</v>
      </c>
      <c r="B215" s="59"/>
      <c r="C215" s="59"/>
      <c r="D215" s="38"/>
      <c r="E215" s="38"/>
      <c r="F215" s="39"/>
      <c r="G215" s="47"/>
    </row>
    <row r="216" spans="1:6" ht="12">
      <c r="A216" s="57" t="s">
        <v>157</v>
      </c>
      <c r="B216" s="58"/>
      <c r="C216" s="58"/>
      <c r="D216" s="40"/>
      <c r="E216" s="40"/>
      <c r="F216" s="48" t="s">
        <v>13</v>
      </c>
    </row>
    <row r="217" ht="12">
      <c r="E217" s="3"/>
    </row>
    <row r="218" spans="4:5" ht="3" customHeight="1">
      <c r="D218" s="3"/>
      <c r="E218" s="3"/>
    </row>
    <row r="219" spans="1:5" ht="12">
      <c r="A219" s="41" t="s">
        <v>90</v>
      </c>
      <c r="C219" s="36"/>
      <c r="D219" s="36"/>
      <c r="E219" s="36"/>
    </row>
    <row r="220" spans="1:5" ht="12">
      <c r="A220" s="42" t="s">
        <v>91</v>
      </c>
      <c r="C220" s="36"/>
      <c r="D220" s="36"/>
      <c r="E220" s="36"/>
    </row>
  </sheetData>
  <sheetProtection/>
  <mergeCells count="8">
    <mergeCell ref="D1:G2"/>
    <mergeCell ref="A216:C216"/>
    <mergeCell ref="A215:C215"/>
    <mergeCell ref="A213:D213"/>
    <mergeCell ref="A4:G4"/>
    <mergeCell ref="A5:G5"/>
    <mergeCell ref="A6:G6"/>
  </mergeCells>
  <printOptions horizontalCentered="1"/>
  <pageMargins left="0.19" right="0.18" top="0.22" bottom="0.23" header="0.22" footer="0.11811023622047245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2023-10-27T11:30:34Z</cp:lastPrinted>
  <dcterms:created xsi:type="dcterms:W3CDTF">2001-04-13T12:00:37Z</dcterms:created>
  <dcterms:modified xsi:type="dcterms:W3CDTF">2023-10-27T11:31:48Z</dcterms:modified>
  <cp:category/>
  <cp:version/>
  <cp:contentType/>
  <cp:contentStatus/>
</cp:coreProperties>
</file>