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'Таблица_1'!$B$16:$CG$708</definedName>
    <definedName name="_xlnm.Print_Titles" localSheetId="0">'Таблица_1'!$16:$16</definedName>
    <definedName name="_xlnm.Print_Area" localSheetId="0">'Таблица_1'!$B$1:$J$142</definedName>
  </definedNames>
  <calcPr fullCalcOnLoad="1"/>
</workbook>
</file>

<file path=xl/sharedStrings.xml><?xml version="1.0" encoding="utf-8"?>
<sst xmlns="http://schemas.openxmlformats.org/spreadsheetml/2006/main" count="426" uniqueCount="128">
  <si>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</si>
  <si>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</si>
  <si>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</si>
  <si>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</si>
  <si>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</si>
  <si>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</si>
  <si>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</si>
  <si>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</si>
  <si>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</si>
  <si>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</si>
  <si>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</si>
  <si>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</si>
  <si>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</si>
  <si>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</si>
  <si>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</si>
  <si>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</si>
  <si>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</si>
  <si>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</si>
  <si>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</si>
  <si>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</si>
  <si>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</si>
  <si>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</si>
  <si>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</si>
  <si>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</si>
  <si>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</si>
  <si>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</si>
  <si>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</si>
  <si>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</si>
  <si>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</si>
  <si>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</si>
  <si>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</si>
  <si>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</si>
  <si>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</si>
  <si>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</si>
  <si>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</si>
  <si>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</si>
  <si>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</si>
  <si>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</si>
  <si>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</si>
  <si>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</si>
  <si>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</si>
  <si>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</si>
  <si>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</si>
  <si>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</si>
  <si>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</si>
  <si>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</si>
  <si>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</si>
  <si>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</si>
  <si>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</si>
  <si>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</si>
  <si>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</si>
  <si>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</si>
  <si>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</si>
  <si>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</si>
  <si>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</si>
  <si>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</si>
  <si>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</si>
  <si>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</si>
  <si>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</si>
  <si>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</si>
  <si>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</si>
  <si>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</si>
  <si>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</si>
  <si>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</si>
  <si>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</si>
  <si>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</si>
  <si>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</si>
  <si>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</si>
  <si>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</si>
  <si>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</si>
  <si>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</si>
  <si>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</si>
  <si>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</si>
  <si>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</si>
  <si>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</si>
  <si>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</si>
  <si>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</si>
  <si>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</si>
  <si>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</si>
  <si>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</si>
  <si>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</si>
  <si>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</si>
  <si>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</si>
  <si>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</si>
  <si>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</si>
  <si>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</si>
  <si>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</si>
  <si>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</si>
  <si>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</si>
  <si>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</si>
  <si>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</si>
  <si>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</si>
  <si>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</si>
  <si>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</si>
  <si>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</si>
  <si>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</si>
  <si>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</si>
  <si>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</si>
  <si>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</si>
  <si>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</si>
  <si>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от   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</si>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</sst>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4" fontId="89" fillId="0" borderId="2" xfId="110" applyNumberFormat="1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3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5"/>
  <sheetViews>
    <sheetView tabSelected="1" view="pageBreakPreview" zoomScaleSheetLayoutView="100" workbookViewId="0" topLeftCell="B1">
      <selection activeCell="I105" sqref="I10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4"/>
      <c r="C1" s="114"/>
      <c r="D1" s="114"/>
      <c r="E1" s="114"/>
      <c r="F1" s="114"/>
      <c r="G1" s="114"/>
      <c r="H1" s="114"/>
      <c r="I1" s="114"/>
      <c r="J1" s="114"/>
    </row>
    <row r="2" spans="2:10" ht="15">
      <c r="B2" s="114"/>
      <c r="C2" s="114"/>
      <c r="D2" s="114"/>
      <c r="E2" s="114"/>
      <c r="F2" s="114"/>
      <c r="G2" s="114"/>
      <c r="H2" s="114"/>
      <c r="I2" s="114"/>
      <c r="J2" s="114"/>
    </row>
    <row r="3" spans="2:10" ht="15.75">
      <c r="B3" s="125" t="s">
        <v>93</v>
      </c>
      <c r="C3" s="125"/>
      <c r="D3" s="125"/>
      <c r="E3" s="125"/>
      <c r="F3" s="125"/>
      <c r="G3" s="125"/>
      <c r="H3" s="125"/>
      <c r="I3" s="125"/>
      <c r="J3" s="125"/>
    </row>
    <row r="4" spans="2:10" ht="15.75">
      <c r="B4" s="125" t="s">
        <v>79</v>
      </c>
      <c r="C4" s="125"/>
      <c r="D4" s="125"/>
      <c r="E4" s="125"/>
      <c r="F4" s="125"/>
      <c r="G4" s="125"/>
      <c r="H4" s="125"/>
      <c r="I4" s="125"/>
      <c r="J4" s="125"/>
    </row>
    <row r="5" spans="1:80" ht="20.25" customHeight="1">
      <c r="A5" s="4"/>
      <c r="B5" s="119" t="s">
        <v>100</v>
      </c>
      <c r="C5" s="119"/>
      <c r="D5" s="119"/>
      <c r="E5" s="119"/>
      <c r="F5" s="119"/>
      <c r="G5" s="119"/>
      <c r="H5" s="119"/>
      <c r="I5" s="119"/>
      <c r="J5" s="1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9" t="s">
        <v>51</v>
      </c>
      <c r="C6" s="119"/>
      <c r="D6" s="119"/>
      <c r="E6" s="119"/>
      <c r="F6" s="119"/>
      <c r="G6" s="119"/>
      <c r="H6" s="119"/>
      <c r="I6" s="119"/>
      <c r="J6" s="1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9" t="s">
        <v>101</v>
      </c>
      <c r="C7" s="119"/>
      <c r="D7" s="119"/>
      <c r="E7" s="119"/>
      <c r="F7" s="119"/>
      <c r="G7" s="119"/>
      <c r="H7" s="119"/>
      <c r="I7" s="119"/>
      <c r="J7" s="1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0"/>
      <c r="C8" s="120"/>
      <c r="D8" s="120"/>
      <c r="E8" s="120"/>
      <c r="F8" s="120"/>
      <c r="G8" s="120"/>
      <c r="H8" s="120"/>
      <c r="I8" s="120"/>
      <c r="J8" s="1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18"/>
      <c r="C9" s="118"/>
      <c r="D9" s="118"/>
      <c r="E9" s="118"/>
      <c r="F9" s="118"/>
      <c r="G9" s="118"/>
      <c r="H9" s="118"/>
      <c r="I9" s="118"/>
      <c r="J9" s="1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18" t="s">
        <v>40</v>
      </c>
      <c r="C10" s="118"/>
      <c r="D10" s="118"/>
      <c r="E10" s="118"/>
      <c r="F10" s="118"/>
      <c r="G10" s="118"/>
      <c r="H10" s="118"/>
      <c r="I10" s="118"/>
      <c r="J10" s="1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18" t="s">
        <v>41</v>
      </c>
      <c r="C11" s="118"/>
      <c r="D11" s="118"/>
      <c r="E11" s="118"/>
      <c r="F11" s="118"/>
      <c r="G11" s="118"/>
      <c r="H11" s="118"/>
      <c r="I11" s="118"/>
      <c r="J11" s="1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5" t="s">
        <v>102</v>
      </c>
      <c r="C12" s="135"/>
      <c r="D12" s="135"/>
      <c r="E12" s="135"/>
      <c r="F12" s="135"/>
      <c r="G12" s="135"/>
      <c r="H12" s="135"/>
      <c r="I12" s="135"/>
      <c r="J12" s="135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6" t="s">
        <v>3</v>
      </c>
      <c r="C13" s="129" t="s">
        <v>4</v>
      </c>
      <c r="D13" s="129" t="s">
        <v>0</v>
      </c>
      <c r="E13" s="132" t="s">
        <v>1</v>
      </c>
      <c r="F13" s="47"/>
      <c r="G13" s="47"/>
      <c r="H13" s="115" t="s">
        <v>42</v>
      </c>
      <c r="I13" s="116"/>
      <c r="J13" s="11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7"/>
      <c r="C14" s="130"/>
      <c r="D14" s="130"/>
      <c r="E14" s="133"/>
      <c r="F14" s="47"/>
      <c r="G14" s="47"/>
      <c r="H14" s="123" t="s">
        <v>103</v>
      </c>
      <c r="I14" s="121" t="s">
        <v>43</v>
      </c>
      <c r="J14" s="12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8"/>
      <c r="C15" s="131"/>
      <c r="D15" s="131"/>
      <c r="E15" s="134"/>
      <c r="F15" s="17"/>
      <c r="G15" s="17"/>
      <c r="H15" s="124"/>
      <c r="I15" s="26" t="s">
        <v>104</v>
      </c>
      <c r="J15" s="26" t="s">
        <v>105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H18+H30+H33+H36+H43+H46+H53+H58+H70+H81+H88+H91+H102+H105+H108+H123+H126+H134</f>
        <v>437813495</v>
      </c>
      <c r="I17" s="49">
        <f>I18+I30+I33+I36+I43+I46+I53+I58+I70+I81+I88+I91+I102+I105+I108+I123+I126+I134</f>
        <v>428918999</v>
      </c>
      <c r="J17" s="49">
        <f>J18+J30+J33+J36+J43+J46+J53+J58+J70+J81+J88+J91+J102+J105+J108+J123+J126+J134</f>
        <v>426409520</v>
      </c>
    </row>
    <row r="18" spans="1:10" s="23" customFormat="1" ht="71.25">
      <c r="A18" s="21"/>
      <c r="B18" s="35" t="s">
        <v>23</v>
      </c>
      <c r="C18" s="35"/>
      <c r="D18" s="35"/>
      <c r="E18" s="60" t="s">
        <v>106</v>
      </c>
      <c r="F18" s="25"/>
      <c r="G18" s="25"/>
      <c r="H18" s="50">
        <f>H19+H21+H23+H25+H27</f>
        <v>50161353</v>
      </c>
      <c r="I18" s="50">
        <f>I19+I21+I23+I25+I27</f>
        <v>50281453</v>
      </c>
      <c r="J18" s="50">
        <f>J19+J21+J23+J25+J27</f>
        <v>49175253</v>
      </c>
    </row>
    <row r="19" spans="1:10" ht="60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435700</v>
      </c>
      <c r="I19" s="51">
        <f>I20</f>
        <v>435900</v>
      </c>
      <c r="J19" s="72">
        <f>J20</f>
        <v>486900</v>
      </c>
    </row>
    <row r="20" spans="1:10" ht="30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435700</v>
      </c>
      <c r="I20" s="74">
        <v>435900</v>
      </c>
      <c r="J20" s="75">
        <v>486900</v>
      </c>
    </row>
    <row r="21" spans="1:10" ht="90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90400</v>
      </c>
      <c r="I21" s="51">
        <f>I22</f>
        <v>91100</v>
      </c>
      <c r="J21" s="72">
        <f>J22</f>
        <v>91800</v>
      </c>
    </row>
    <row r="22" spans="1:10" ht="30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90400</v>
      </c>
      <c r="I22" s="74">
        <v>91100</v>
      </c>
      <c r="J22" s="75">
        <v>91800</v>
      </c>
    </row>
    <row r="23" spans="1:10" ht="4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763700</v>
      </c>
      <c r="I23" s="51">
        <f>I24</f>
        <v>790200</v>
      </c>
      <c r="J23" s="72">
        <f>J24</f>
        <v>790400</v>
      </c>
    </row>
    <row r="24" spans="1:10" ht="30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763700</v>
      </c>
      <c r="I24" s="94">
        <v>790200</v>
      </c>
      <c r="J24" s="102">
        <v>790400</v>
      </c>
    </row>
    <row r="25" spans="1:10" ht="60">
      <c r="A25" s="11"/>
      <c r="B25" s="36" t="s">
        <v>23</v>
      </c>
      <c r="C25" s="36" t="s">
        <v>107</v>
      </c>
      <c r="D25" s="36"/>
      <c r="E25" s="112" t="s">
        <v>108</v>
      </c>
      <c r="F25" s="16"/>
      <c r="G25" s="16"/>
      <c r="H25" s="74">
        <f>H26</f>
        <v>260000</v>
      </c>
      <c r="I25" s="75">
        <f>I26</f>
        <v>260000</v>
      </c>
      <c r="J25" s="75">
        <f>J26</f>
        <v>260000</v>
      </c>
    </row>
    <row r="26" spans="1:10" ht="30">
      <c r="A26" s="11"/>
      <c r="B26" s="36" t="s">
        <v>23</v>
      </c>
      <c r="C26" s="36" t="s">
        <v>107</v>
      </c>
      <c r="D26" s="36" t="s">
        <v>52</v>
      </c>
      <c r="E26" s="16" t="s">
        <v>69</v>
      </c>
      <c r="F26" s="16"/>
      <c r="G26" s="16"/>
      <c r="H26" s="74">
        <v>260000</v>
      </c>
      <c r="I26" s="75">
        <v>260000</v>
      </c>
      <c r="J26" s="75">
        <v>260000</v>
      </c>
    </row>
    <row r="27" spans="1:10" ht="15">
      <c r="A27" s="11"/>
      <c r="B27" s="36" t="s">
        <v>23</v>
      </c>
      <c r="C27" s="36" t="s">
        <v>19</v>
      </c>
      <c r="D27" s="36"/>
      <c r="E27" s="16" t="s">
        <v>13</v>
      </c>
      <c r="F27" s="16"/>
      <c r="G27" s="16"/>
      <c r="H27" s="71">
        <f>H28+H29</f>
        <v>48611553</v>
      </c>
      <c r="I27" s="71">
        <f>I28+I29</f>
        <v>48704253</v>
      </c>
      <c r="J27" s="71">
        <f>J28+J29</f>
        <v>47546153</v>
      </c>
    </row>
    <row r="28" spans="1:10" ht="30">
      <c r="A28" s="11"/>
      <c r="B28" s="36" t="s">
        <v>23</v>
      </c>
      <c r="C28" s="36" t="s">
        <v>19</v>
      </c>
      <c r="D28" s="36" t="s">
        <v>52</v>
      </c>
      <c r="E28" s="16" t="s">
        <v>69</v>
      </c>
      <c r="F28" s="16"/>
      <c r="G28" s="16"/>
      <c r="H28" s="51">
        <v>39779072</v>
      </c>
      <c r="I28" s="51">
        <v>39871772</v>
      </c>
      <c r="J28" s="72">
        <v>38713672</v>
      </c>
    </row>
    <row r="29" spans="1:10" ht="45">
      <c r="A29" s="11"/>
      <c r="B29" s="36" t="s">
        <v>23</v>
      </c>
      <c r="C29" s="36" t="s">
        <v>19</v>
      </c>
      <c r="D29" s="36" t="s">
        <v>66</v>
      </c>
      <c r="E29" s="67" t="s">
        <v>89</v>
      </c>
      <c r="F29" s="16"/>
      <c r="G29" s="16"/>
      <c r="H29" s="71">
        <v>8832481</v>
      </c>
      <c r="I29" s="74">
        <v>8832481</v>
      </c>
      <c r="J29" s="75">
        <v>8832481</v>
      </c>
    </row>
    <row r="30" spans="1:10" s="23" customFormat="1" ht="71.25">
      <c r="A30" s="21"/>
      <c r="B30" s="35" t="s">
        <v>26</v>
      </c>
      <c r="C30" s="35"/>
      <c r="D30" s="35"/>
      <c r="E30" s="60" t="s">
        <v>109</v>
      </c>
      <c r="F30" s="27"/>
      <c r="G30" s="27"/>
      <c r="H30" s="50">
        <f aca="true" t="shared" si="0" ref="H30:J31">H31</f>
        <v>1942300</v>
      </c>
      <c r="I30" s="50">
        <f t="shared" si="0"/>
        <v>1942300</v>
      </c>
      <c r="J30" s="50">
        <f t="shared" si="0"/>
        <v>1942300</v>
      </c>
    </row>
    <row r="31" spans="1:10" ht="30">
      <c r="A31" s="11"/>
      <c r="B31" s="36" t="s">
        <v>26</v>
      </c>
      <c r="C31" s="36" t="s">
        <v>5</v>
      </c>
      <c r="D31" s="36"/>
      <c r="E31" s="69" t="s">
        <v>49</v>
      </c>
      <c r="F31" s="14"/>
      <c r="G31" s="14"/>
      <c r="H31" s="51">
        <f t="shared" si="0"/>
        <v>1942300</v>
      </c>
      <c r="I31" s="51">
        <f t="shared" si="0"/>
        <v>1942300</v>
      </c>
      <c r="J31" s="51">
        <f t="shared" si="0"/>
        <v>1942300</v>
      </c>
    </row>
    <row r="32" spans="1:10" ht="30">
      <c r="A32" s="11"/>
      <c r="B32" s="36" t="s">
        <v>26</v>
      </c>
      <c r="C32" s="36" t="s">
        <v>5</v>
      </c>
      <c r="D32" s="36" t="s">
        <v>52</v>
      </c>
      <c r="E32" s="16" t="s">
        <v>69</v>
      </c>
      <c r="F32" s="16"/>
      <c r="G32" s="16"/>
      <c r="H32" s="51">
        <v>1942300</v>
      </c>
      <c r="I32" s="51">
        <v>1942300</v>
      </c>
      <c r="J32" s="72">
        <v>1942300</v>
      </c>
    </row>
    <row r="33" spans="1:10" ht="57">
      <c r="A33" s="11"/>
      <c r="B33" s="35" t="s">
        <v>39</v>
      </c>
      <c r="C33" s="36"/>
      <c r="D33" s="36"/>
      <c r="E33" s="60" t="s">
        <v>110</v>
      </c>
      <c r="F33" s="16"/>
      <c r="G33" s="16"/>
      <c r="H33" s="50">
        <f aca="true" t="shared" si="1" ref="H33:J34">H34</f>
        <v>356000</v>
      </c>
      <c r="I33" s="50">
        <f t="shared" si="1"/>
        <v>365000</v>
      </c>
      <c r="J33" s="50">
        <f t="shared" si="1"/>
        <v>365000</v>
      </c>
    </row>
    <row r="34" spans="1:10" ht="60">
      <c r="A34" s="11"/>
      <c r="B34" s="36" t="s">
        <v>39</v>
      </c>
      <c r="C34" s="36" t="s">
        <v>5</v>
      </c>
      <c r="D34" s="36"/>
      <c r="E34" s="46" t="s">
        <v>70</v>
      </c>
      <c r="F34" s="16"/>
      <c r="G34" s="16"/>
      <c r="H34" s="51">
        <f t="shared" si="1"/>
        <v>356000</v>
      </c>
      <c r="I34" s="51">
        <f t="shared" si="1"/>
        <v>365000</v>
      </c>
      <c r="J34" s="51">
        <f t="shared" si="1"/>
        <v>365000</v>
      </c>
    </row>
    <row r="35" spans="1:10" ht="30">
      <c r="A35" s="11"/>
      <c r="B35" s="36" t="s">
        <v>39</v>
      </c>
      <c r="C35" s="36" t="s">
        <v>5</v>
      </c>
      <c r="D35" s="36" t="s">
        <v>52</v>
      </c>
      <c r="E35" s="16" t="s">
        <v>69</v>
      </c>
      <c r="F35" s="16"/>
      <c r="G35" s="16"/>
      <c r="H35" s="51">
        <v>356000</v>
      </c>
      <c r="I35" s="51">
        <v>365000</v>
      </c>
      <c r="J35" s="72">
        <v>365000</v>
      </c>
    </row>
    <row r="36" spans="1:10" s="23" customFormat="1" ht="57">
      <c r="A36" s="21"/>
      <c r="B36" s="35" t="s">
        <v>27</v>
      </c>
      <c r="C36" s="35"/>
      <c r="D36" s="35"/>
      <c r="E36" s="60" t="s">
        <v>111</v>
      </c>
      <c r="F36" s="27"/>
      <c r="G36" s="27"/>
      <c r="H36" s="50">
        <f>H37+H39+H41</f>
        <v>526648</v>
      </c>
      <c r="I36" s="50">
        <f>I37+I39+I41</f>
        <v>515980</v>
      </c>
      <c r="J36" s="50">
        <f>J37+J39+J41</f>
        <v>515980</v>
      </c>
    </row>
    <row r="37" spans="1:10" ht="45">
      <c r="A37" s="11"/>
      <c r="B37" s="36" t="s">
        <v>27</v>
      </c>
      <c r="C37" s="32" t="s">
        <v>5</v>
      </c>
      <c r="D37" s="32"/>
      <c r="E37" s="41" t="s">
        <v>6</v>
      </c>
      <c r="F37" s="29"/>
      <c r="G37" s="29"/>
      <c r="H37" s="52">
        <f>H38</f>
        <v>239000</v>
      </c>
      <c r="I37" s="52">
        <f>I38</f>
        <v>239000</v>
      </c>
      <c r="J37" s="76">
        <f>J38</f>
        <v>239000</v>
      </c>
    </row>
    <row r="38" spans="1:10" ht="30">
      <c r="A38" s="11"/>
      <c r="B38" s="36" t="s">
        <v>27</v>
      </c>
      <c r="C38" s="42" t="s">
        <v>5</v>
      </c>
      <c r="D38" s="42" t="s">
        <v>52</v>
      </c>
      <c r="E38" s="16" t="s">
        <v>69</v>
      </c>
      <c r="F38" s="26"/>
      <c r="G38" s="26"/>
      <c r="H38" s="53">
        <v>239000</v>
      </c>
      <c r="I38" s="53">
        <v>239000</v>
      </c>
      <c r="J38" s="59">
        <v>239000</v>
      </c>
    </row>
    <row r="39" spans="1:10" ht="30">
      <c r="A39" s="11"/>
      <c r="B39" s="36" t="s">
        <v>27</v>
      </c>
      <c r="C39" s="42" t="s">
        <v>7</v>
      </c>
      <c r="D39" s="42"/>
      <c r="E39" s="62" t="s">
        <v>54</v>
      </c>
      <c r="F39" s="26"/>
      <c r="G39" s="26"/>
      <c r="H39" s="71">
        <f>H40</f>
        <v>144648</v>
      </c>
      <c r="I39" s="74">
        <f>I40</f>
        <v>133980</v>
      </c>
      <c r="J39" s="75">
        <f>J40</f>
        <v>133980</v>
      </c>
    </row>
    <row r="40" spans="1:10" ht="30">
      <c r="A40" s="11"/>
      <c r="B40" s="36" t="s">
        <v>27</v>
      </c>
      <c r="C40" s="42" t="s">
        <v>7</v>
      </c>
      <c r="D40" s="42" t="s">
        <v>52</v>
      </c>
      <c r="E40" s="86" t="s">
        <v>69</v>
      </c>
      <c r="F40" s="106"/>
      <c r="G40" s="106"/>
      <c r="H40" s="107">
        <v>144648</v>
      </c>
      <c r="I40" s="108">
        <v>133980</v>
      </c>
      <c r="J40" s="109">
        <v>133980</v>
      </c>
    </row>
    <row r="41" spans="1:10" ht="15">
      <c r="A41" s="11"/>
      <c r="B41" s="36" t="s">
        <v>27</v>
      </c>
      <c r="C41" s="42" t="s">
        <v>10</v>
      </c>
      <c r="D41" s="42"/>
      <c r="E41" s="111" t="s">
        <v>99</v>
      </c>
      <c r="F41" s="26"/>
      <c r="G41" s="26"/>
      <c r="H41" s="59">
        <f>H42</f>
        <v>143000</v>
      </c>
      <c r="I41" s="77">
        <f>I42</f>
        <v>143000</v>
      </c>
      <c r="J41" s="77">
        <f>J42</f>
        <v>143000</v>
      </c>
    </row>
    <row r="42" spans="1:10" ht="30">
      <c r="A42" s="11"/>
      <c r="B42" s="36" t="s">
        <v>27</v>
      </c>
      <c r="C42" s="42" t="s">
        <v>10</v>
      </c>
      <c r="D42" s="42" t="s">
        <v>52</v>
      </c>
      <c r="E42" s="16" t="s">
        <v>69</v>
      </c>
      <c r="F42" s="26"/>
      <c r="G42" s="26"/>
      <c r="H42" s="59">
        <v>143000</v>
      </c>
      <c r="I42" s="77">
        <v>143000</v>
      </c>
      <c r="J42" s="77">
        <v>143000</v>
      </c>
    </row>
    <row r="43" spans="1:10" s="23" customFormat="1" ht="71.25">
      <c r="A43" s="21"/>
      <c r="B43" s="35" t="s">
        <v>28</v>
      </c>
      <c r="C43" s="35"/>
      <c r="D43" s="35"/>
      <c r="E43" s="68" t="s">
        <v>112</v>
      </c>
      <c r="F43" s="110"/>
      <c r="G43" s="110"/>
      <c r="H43" s="84">
        <f aca="true" t="shared" si="2" ref="H43:J44">H44</f>
        <v>603000</v>
      </c>
      <c r="I43" s="84">
        <f t="shared" si="2"/>
        <v>603000</v>
      </c>
      <c r="J43" s="84">
        <f t="shared" si="2"/>
        <v>603000</v>
      </c>
    </row>
    <row r="44" spans="1:10" ht="41.25" customHeight="1">
      <c r="A44" s="11"/>
      <c r="B44" s="36" t="s">
        <v>28</v>
      </c>
      <c r="C44" s="36" t="s">
        <v>5</v>
      </c>
      <c r="D44" s="36"/>
      <c r="E44" s="88" t="s">
        <v>92</v>
      </c>
      <c r="F44" s="16"/>
      <c r="G44" s="16"/>
      <c r="H44" s="51">
        <f t="shared" si="2"/>
        <v>603000</v>
      </c>
      <c r="I44" s="51">
        <f t="shared" si="2"/>
        <v>603000</v>
      </c>
      <c r="J44" s="51">
        <f t="shared" si="2"/>
        <v>603000</v>
      </c>
    </row>
    <row r="45" spans="1:10" ht="36" customHeight="1">
      <c r="A45" s="11"/>
      <c r="B45" s="36" t="s">
        <v>28</v>
      </c>
      <c r="C45" s="36" t="s">
        <v>5</v>
      </c>
      <c r="D45" s="36" t="s">
        <v>52</v>
      </c>
      <c r="E45" s="16" t="s">
        <v>69</v>
      </c>
      <c r="F45" s="29"/>
      <c r="G45" s="29"/>
      <c r="H45" s="71">
        <v>603000</v>
      </c>
      <c r="I45" s="74">
        <v>603000</v>
      </c>
      <c r="J45" s="75">
        <v>603000</v>
      </c>
    </row>
    <row r="46" spans="1:10" s="23" customFormat="1" ht="84.75" customHeight="1">
      <c r="A46" s="21"/>
      <c r="B46" s="35" t="s">
        <v>29</v>
      </c>
      <c r="C46" s="35"/>
      <c r="D46" s="35"/>
      <c r="E46" s="60" t="s">
        <v>113</v>
      </c>
      <c r="F46" s="27"/>
      <c r="G46" s="27"/>
      <c r="H46" s="50">
        <f>H47+H49+H51</f>
        <v>1162500</v>
      </c>
      <c r="I46" s="50">
        <f>I47+I49+I51</f>
        <v>1162500</v>
      </c>
      <c r="J46" s="50">
        <f>J47+J49+J51</f>
        <v>4785600</v>
      </c>
    </row>
    <row r="47" spans="1:10" s="23" customFormat="1" ht="30">
      <c r="A47" s="21"/>
      <c r="B47" s="36" t="s">
        <v>29</v>
      </c>
      <c r="C47" s="36" t="s">
        <v>7</v>
      </c>
      <c r="D47" s="36"/>
      <c r="E47" s="69" t="s">
        <v>71</v>
      </c>
      <c r="F47" s="13"/>
      <c r="G47" s="13"/>
      <c r="H47" s="51">
        <f>H48</f>
        <v>380000</v>
      </c>
      <c r="I47" s="51">
        <f>I48</f>
        <v>380000</v>
      </c>
      <c r="J47" s="51">
        <f>J48</f>
        <v>380000</v>
      </c>
    </row>
    <row r="48" spans="1:10" ht="30">
      <c r="A48" s="11"/>
      <c r="B48" s="36" t="s">
        <v>29</v>
      </c>
      <c r="C48" s="36" t="s">
        <v>7</v>
      </c>
      <c r="D48" s="36" t="s">
        <v>52</v>
      </c>
      <c r="E48" s="16" t="s">
        <v>69</v>
      </c>
      <c r="F48" s="16"/>
      <c r="G48" s="16"/>
      <c r="H48" s="71">
        <v>380000</v>
      </c>
      <c r="I48" s="74">
        <v>380000</v>
      </c>
      <c r="J48" s="75">
        <v>380000</v>
      </c>
    </row>
    <row r="49" spans="1:10" ht="30">
      <c r="A49" s="11"/>
      <c r="B49" s="36" t="s">
        <v>29</v>
      </c>
      <c r="C49" s="36" t="s">
        <v>10</v>
      </c>
      <c r="D49" s="36"/>
      <c r="E49" s="69" t="s">
        <v>11</v>
      </c>
      <c r="F49" s="16"/>
      <c r="G49" s="16"/>
      <c r="H49" s="51">
        <f>H50</f>
        <v>0</v>
      </c>
      <c r="I49" s="51">
        <f>I50</f>
        <v>0</v>
      </c>
      <c r="J49" s="51">
        <f>J50</f>
        <v>3623100</v>
      </c>
    </row>
    <row r="50" spans="1:10" ht="30">
      <c r="A50" s="11"/>
      <c r="B50" s="36" t="s">
        <v>29</v>
      </c>
      <c r="C50" s="36" t="s">
        <v>10</v>
      </c>
      <c r="D50" s="36" t="s">
        <v>52</v>
      </c>
      <c r="E50" s="16" t="s">
        <v>69</v>
      </c>
      <c r="F50" s="16"/>
      <c r="G50" s="16"/>
      <c r="H50" s="71">
        <v>0</v>
      </c>
      <c r="I50" s="74">
        <v>0</v>
      </c>
      <c r="J50" s="75">
        <v>3623100</v>
      </c>
    </row>
    <row r="51" spans="1:10" ht="15">
      <c r="A51" s="11"/>
      <c r="B51" s="36" t="s">
        <v>29</v>
      </c>
      <c r="C51" s="36" t="s">
        <v>8</v>
      </c>
      <c r="D51" s="36"/>
      <c r="E51" s="69" t="s">
        <v>9</v>
      </c>
      <c r="F51" s="16"/>
      <c r="G51" s="16"/>
      <c r="H51" s="51">
        <f>H52</f>
        <v>782500</v>
      </c>
      <c r="I51" s="51">
        <f>I52</f>
        <v>782500</v>
      </c>
      <c r="J51" s="51">
        <f>J52</f>
        <v>782500</v>
      </c>
    </row>
    <row r="52" spans="1:10" ht="30">
      <c r="A52" s="11"/>
      <c r="B52" s="36" t="s">
        <v>29</v>
      </c>
      <c r="C52" s="36" t="s">
        <v>8</v>
      </c>
      <c r="D52" s="36" t="s">
        <v>52</v>
      </c>
      <c r="E52" s="16" t="s">
        <v>69</v>
      </c>
      <c r="F52" s="14"/>
      <c r="G52" s="14"/>
      <c r="H52" s="71">
        <v>782500</v>
      </c>
      <c r="I52" s="74">
        <v>782500</v>
      </c>
      <c r="J52" s="75">
        <v>782500</v>
      </c>
    </row>
    <row r="53" spans="1:10" ht="71.25">
      <c r="A53" s="11"/>
      <c r="B53" s="35" t="s">
        <v>30</v>
      </c>
      <c r="C53" s="35"/>
      <c r="D53" s="35"/>
      <c r="E53" s="60" t="s">
        <v>114</v>
      </c>
      <c r="F53" s="27"/>
      <c r="G53" s="27"/>
      <c r="H53" s="50">
        <f>H54+H56</f>
        <v>68953215</v>
      </c>
      <c r="I53" s="50">
        <f>I54+I56</f>
        <v>70668826</v>
      </c>
      <c r="J53" s="50">
        <f>J54+J56</f>
        <v>72808137</v>
      </c>
    </row>
    <row r="54" spans="1:10" ht="30">
      <c r="A54" s="11"/>
      <c r="B54" s="36" t="s">
        <v>30</v>
      </c>
      <c r="C54" s="36" t="s">
        <v>5</v>
      </c>
      <c r="D54" s="36"/>
      <c r="E54" s="69" t="s">
        <v>72</v>
      </c>
      <c r="F54" s="16"/>
      <c r="G54" s="16"/>
      <c r="H54" s="51">
        <f>H55</f>
        <v>62526815</v>
      </c>
      <c r="I54" s="51">
        <f>I55</f>
        <v>64224526</v>
      </c>
      <c r="J54" s="72">
        <f>J55</f>
        <v>66360337</v>
      </c>
    </row>
    <row r="55" spans="1:10" ht="30">
      <c r="A55" s="11"/>
      <c r="B55" s="36" t="s">
        <v>30</v>
      </c>
      <c r="C55" s="36" t="s">
        <v>5</v>
      </c>
      <c r="D55" s="36" t="s">
        <v>52</v>
      </c>
      <c r="E55" s="16" t="s">
        <v>69</v>
      </c>
      <c r="F55" s="13"/>
      <c r="G55" s="13"/>
      <c r="H55" s="71">
        <v>62526815</v>
      </c>
      <c r="I55" s="74">
        <v>64224526</v>
      </c>
      <c r="J55" s="75">
        <v>66360337</v>
      </c>
    </row>
    <row r="56" spans="1:11" s="23" customFormat="1" ht="44.25" customHeight="1">
      <c r="A56" s="21"/>
      <c r="B56" s="36" t="s">
        <v>30</v>
      </c>
      <c r="C56" s="36" t="s">
        <v>7</v>
      </c>
      <c r="D56" s="36"/>
      <c r="E56" s="69" t="s">
        <v>73</v>
      </c>
      <c r="F56" s="14"/>
      <c r="G56" s="14"/>
      <c r="H56" s="51">
        <f>H57</f>
        <v>6426400</v>
      </c>
      <c r="I56" s="51">
        <f>I57</f>
        <v>6444300</v>
      </c>
      <c r="J56" s="72">
        <f>J57</f>
        <v>6447800</v>
      </c>
      <c r="K56" s="2"/>
    </row>
    <row r="57" spans="1:10" ht="30">
      <c r="A57" s="11"/>
      <c r="B57" s="36" t="s">
        <v>30</v>
      </c>
      <c r="C57" s="36" t="s">
        <v>7</v>
      </c>
      <c r="D57" s="36" t="s">
        <v>52</v>
      </c>
      <c r="E57" s="16" t="s">
        <v>69</v>
      </c>
      <c r="F57" s="15"/>
      <c r="G57" s="15"/>
      <c r="H57" s="71">
        <v>6426400</v>
      </c>
      <c r="I57" s="74">
        <v>6444300</v>
      </c>
      <c r="J57" s="75">
        <v>6447800</v>
      </c>
    </row>
    <row r="58" spans="1:10" ht="71.25">
      <c r="A58" s="11"/>
      <c r="B58" s="35" t="s">
        <v>31</v>
      </c>
      <c r="C58" s="35"/>
      <c r="D58" s="35"/>
      <c r="E58" s="60" t="s">
        <v>115</v>
      </c>
      <c r="F58" s="25"/>
      <c r="G58" s="25"/>
      <c r="H58" s="50">
        <f>H59+H62+H64+H66+H68</f>
        <v>4367910</v>
      </c>
      <c r="I58" s="50">
        <f>I59+I62+I64+I66+I68</f>
        <v>4371510</v>
      </c>
      <c r="J58" s="50">
        <f>J59+J62+J64+J66+J68</f>
        <v>4375310</v>
      </c>
    </row>
    <row r="59" spans="1:10" ht="45">
      <c r="A59" s="11"/>
      <c r="B59" s="36" t="s">
        <v>31</v>
      </c>
      <c r="C59" s="36" t="s">
        <v>5</v>
      </c>
      <c r="D59" s="36"/>
      <c r="E59" s="69" t="s">
        <v>74</v>
      </c>
      <c r="F59" s="15"/>
      <c r="G59" s="15"/>
      <c r="H59" s="51">
        <f>H60+H61</f>
        <v>104000</v>
      </c>
      <c r="I59" s="51">
        <f>I60+I61</f>
        <v>104000</v>
      </c>
      <c r="J59" s="51">
        <f>J60+J61</f>
        <v>104000</v>
      </c>
    </row>
    <row r="60" spans="1:10" ht="30">
      <c r="A60" s="11"/>
      <c r="B60" s="36" t="s">
        <v>31</v>
      </c>
      <c r="C60" s="36" t="s">
        <v>5</v>
      </c>
      <c r="D60" s="36" t="s">
        <v>55</v>
      </c>
      <c r="E60" s="15" t="s">
        <v>87</v>
      </c>
      <c r="F60" s="15"/>
      <c r="G60" s="15"/>
      <c r="H60" s="51">
        <v>84000</v>
      </c>
      <c r="I60" s="51">
        <v>84000</v>
      </c>
      <c r="J60" s="72">
        <v>84000</v>
      </c>
    </row>
    <row r="61" spans="1:10" ht="30">
      <c r="A61" s="11"/>
      <c r="B61" s="37" t="s">
        <v>31</v>
      </c>
      <c r="C61" s="37" t="s">
        <v>5</v>
      </c>
      <c r="D61" s="36" t="s">
        <v>61</v>
      </c>
      <c r="E61" s="78" t="s">
        <v>86</v>
      </c>
      <c r="F61" s="14"/>
      <c r="G61" s="14"/>
      <c r="H61" s="51">
        <v>20000</v>
      </c>
      <c r="I61" s="51">
        <v>20000</v>
      </c>
      <c r="J61" s="72">
        <v>20000</v>
      </c>
    </row>
    <row r="62" spans="1:10" s="23" customFormat="1" ht="45">
      <c r="A62" s="21"/>
      <c r="B62" s="36" t="s">
        <v>31</v>
      </c>
      <c r="C62" s="36" t="s">
        <v>7</v>
      </c>
      <c r="D62" s="36"/>
      <c r="E62" s="69" t="s">
        <v>75</v>
      </c>
      <c r="F62" s="16"/>
      <c r="G62" s="16"/>
      <c r="H62" s="51">
        <f>H63</f>
        <v>10000</v>
      </c>
      <c r="I62" s="51">
        <f>I63</f>
        <v>10000</v>
      </c>
      <c r="J62" s="51">
        <f>J63</f>
        <v>10000</v>
      </c>
    </row>
    <row r="63" spans="1:10" ht="30">
      <c r="A63" s="11"/>
      <c r="B63" s="36" t="s">
        <v>31</v>
      </c>
      <c r="C63" s="36" t="s">
        <v>7</v>
      </c>
      <c r="D63" s="36" t="s">
        <v>55</v>
      </c>
      <c r="E63" s="15" t="s">
        <v>87</v>
      </c>
      <c r="F63" s="13"/>
      <c r="G63" s="13"/>
      <c r="H63" s="51">
        <v>10000</v>
      </c>
      <c r="I63" s="51">
        <v>10000</v>
      </c>
      <c r="J63" s="72">
        <v>10000</v>
      </c>
    </row>
    <row r="64" spans="1:10" s="19" customFormat="1" ht="45">
      <c r="A64" s="18"/>
      <c r="B64" s="36" t="s">
        <v>31</v>
      </c>
      <c r="C64" s="36" t="s">
        <v>10</v>
      </c>
      <c r="D64" s="36"/>
      <c r="E64" s="69" t="s">
        <v>76</v>
      </c>
      <c r="F64" s="14"/>
      <c r="G64" s="14"/>
      <c r="H64" s="51">
        <f>H65</f>
        <v>468700</v>
      </c>
      <c r="I64" s="51">
        <f>I65</f>
        <v>472300</v>
      </c>
      <c r="J64" s="51">
        <f>J65</f>
        <v>476100</v>
      </c>
    </row>
    <row r="65" spans="1:10" ht="30">
      <c r="A65" s="11"/>
      <c r="B65" s="37" t="s">
        <v>31</v>
      </c>
      <c r="C65" s="37" t="s">
        <v>10</v>
      </c>
      <c r="D65" s="37" t="s">
        <v>52</v>
      </c>
      <c r="E65" s="16" t="s">
        <v>69</v>
      </c>
      <c r="F65" s="20"/>
      <c r="G65" s="20"/>
      <c r="H65" s="71">
        <v>468700</v>
      </c>
      <c r="I65" s="74">
        <v>472300</v>
      </c>
      <c r="J65" s="75">
        <v>476100</v>
      </c>
    </row>
    <row r="66" spans="1:10" ht="60">
      <c r="A66" s="11"/>
      <c r="B66" s="36" t="s">
        <v>31</v>
      </c>
      <c r="C66" s="37" t="s">
        <v>8</v>
      </c>
      <c r="D66" s="36"/>
      <c r="E66" s="69" t="s">
        <v>90</v>
      </c>
      <c r="F66" s="16"/>
      <c r="G66" s="16"/>
      <c r="H66" s="51">
        <f>H67</f>
        <v>17000</v>
      </c>
      <c r="I66" s="51">
        <f>I67</f>
        <v>17000</v>
      </c>
      <c r="J66" s="51">
        <f>J67</f>
        <v>17000</v>
      </c>
    </row>
    <row r="67" spans="1:10" ht="30">
      <c r="A67" s="11"/>
      <c r="B67" s="36" t="s">
        <v>31</v>
      </c>
      <c r="C67" s="37" t="s">
        <v>8</v>
      </c>
      <c r="D67" s="36" t="s">
        <v>52</v>
      </c>
      <c r="E67" s="16" t="s">
        <v>69</v>
      </c>
      <c r="F67" s="14"/>
      <c r="G67" s="14"/>
      <c r="H67" s="51">
        <v>17000</v>
      </c>
      <c r="I67" s="51">
        <v>17000</v>
      </c>
      <c r="J67" s="72">
        <v>17000</v>
      </c>
    </row>
    <row r="68" spans="1:10" ht="45" customHeight="1">
      <c r="A68" s="11"/>
      <c r="B68" s="36" t="s">
        <v>31</v>
      </c>
      <c r="C68" s="37" t="s">
        <v>57</v>
      </c>
      <c r="D68" s="36"/>
      <c r="E68" s="63" t="s">
        <v>56</v>
      </c>
      <c r="F68" s="14"/>
      <c r="G68" s="14"/>
      <c r="H68" s="51">
        <f>H69</f>
        <v>3768210</v>
      </c>
      <c r="I68" s="51">
        <f>I69</f>
        <v>3768210</v>
      </c>
      <c r="J68" s="51">
        <f>J69</f>
        <v>3768210</v>
      </c>
    </row>
    <row r="69" spans="1:10" ht="30">
      <c r="A69" s="11"/>
      <c r="B69" s="36" t="s">
        <v>31</v>
      </c>
      <c r="C69" s="37" t="s">
        <v>57</v>
      </c>
      <c r="D69" s="36" t="s">
        <v>52</v>
      </c>
      <c r="E69" s="16" t="s">
        <v>69</v>
      </c>
      <c r="F69" s="14"/>
      <c r="G69" s="14"/>
      <c r="H69" s="71">
        <v>3768210</v>
      </c>
      <c r="I69" s="74">
        <v>3768210</v>
      </c>
      <c r="J69" s="75">
        <v>3768210</v>
      </c>
    </row>
    <row r="70" spans="1:10" s="23" customFormat="1" ht="71.25">
      <c r="A70" s="21"/>
      <c r="B70" s="35" t="s">
        <v>46</v>
      </c>
      <c r="C70" s="57"/>
      <c r="D70" s="35"/>
      <c r="E70" s="64" t="s">
        <v>116</v>
      </c>
      <c r="F70" s="27"/>
      <c r="G70" s="27"/>
      <c r="H70" s="50">
        <f>H71+H73+H75+H77+H79</f>
        <v>780000</v>
      </c>
      <c r="I70" s="50">
        <f>I71+I73+I75+I77+I79</f>
        <v>280000</v>
      </c>
      <c r="J70" s="50">
        <f>J71+J73+J75+J77+J79</f>
        <v>280000</v>
      </c>
    </row>
    <row r="71" spans="1:10" ht="30">
      <c r="A71" s="11"/>
      <c r="B71" s="36" t="s">
        <v>46</v>
      </c>
      <c r="C71" s="37" t="s">
        <v>5</v>
      </c>
      <c r="D71" s="36"/>
      <c r="E71" s="46" t="s">
        <v>47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30">
      <c r="A72" s="11"/>
      <c r="B72" s="36" t="s">
        <v>46</v>
      </c>
      <c r="C72" s="37" t="s">
        <v>5</v>
      </c>
      <c r="D72" s="36" t="s">
        <v>52</v>
      </c>
      <c r="E72" s="16" t="s">
        <v>69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30">
      <c r="A73" s="11"/>
      <c r="B73" s="36" t="s">
        <v>46</v>
      </c>
      <c r="C73" s="37" t="s">
        <v>7</v>
      </c>
      <c r="D73" s="36"/>
      <c r="E73" s="46" t="s">
        <v>48</v>
      </c>
      <c r="F73" s="14"/>
      <c r="G73" s="14"/>
      <c r="H73" s="51">
        <f>H74</f>
        <v>30000</v>
      </c>
      <c r="I73" s="51">
        <f>I74</f>
        <v>30000</v>
      </c>
      <c r="J73" s="51">
        <f>J74</f>
        <v>30000</v>
      </c>
    </row>
    <row r="74" spans="1:10" ht="30">
      <c r="A74" s="11"/>
      <c r="B74" s="36" t="s">
        <v>46</v>
      </c>
      <c r="C74" s="37" t="s">
        <v>7</v>
      </c>
      <c r="D74" s="36" t="s">
        <v>52</v>
      </c>
      <c r="E74" s="16" t="s">
        <v>69</v>
      </c>
      <c r="F74" s="14"/>
      <c r="G74" s="14"/>
      <c r="H74" s="71">
        <v>30000</v>
      </c>
      <c r="I74" s="74">
        <v>30000</v>
      </c>
      <c r="J74" s="75">
        <v>30000</v>
      </c>
    </row>
    <row r="75" spans="1:10" ht="30">
      <c r="A75" s="11"/>
      <c r="B75" s="36" t="s">
        <v>46</v>
      </c>
      <c r="C75" s="37" t="s">
        <v>10</v>
      </c>
      <c r="D75" s="36"/>
      <c r="E75" s="46" t="s">
        <v>58</v>
      </c>
      <c r="F75" s="14"/>
      <c r="G75" s="14"/>
      <c r="H75" s="51">
        <f>H76</f>
        <v>20000</v>
      </c>
      <c r="I75" s="51">
        <f>I76</f>
        <v>20000</v>
      </c>
      <c r="J75" s="51">
        <f>J76</f>
        <v>20000</v>
      </c>
    </row>
    <row r="76" spans="1:10" ht="30">
      <c r="A76" s="11"/>
      <c r="B76" s="36" t="s">
        <v>46</v>
      </c>
      <c r="C76" s="37" t="s">
        <v>10</v>
      </c>
      <c r="D76" s="36" t="s">
        <v>52</v>
      </c>
      <c r="E76" s="86" t="s">
        <v>69</v>
      </c>
      <c r="F76" s="83"/>
      <c r="G76" s="83"/>
      <c r="H76" s="79">
        <v>20000</v>
      </c>
      <c r="I76" s="94">
        <v>20000</v>
      </c>
      <c r="J76" s="75">
        <v>20000</v>
      </c>
    </row>
    <row r="77" spans="1:10" ht="45">
      <c r="A77" s="11"/>
      <c r="B77" s="36" t="s">
        <v>46</v>
      </c>
      <c r="C77" s="37" t="s">
        <v>8</v>
      </c>
      <c r="D77" s="36"/>
      <c r="E77" s="87" t="s">
        <v>98</v>
      </c>
      <c r="F77" s="14"/>
      <c r="G77" s="14"/>
      <c r="H77" s="75">
        <f>H78</f>
        <v>200000</v>
      </c>
      <c r="I77" s="75">
        <f>I78</f>
        <v>200000</v>
      </c>
      <c r="J77" s="75">
        <f>J78</f>
        <v>200000</v>
      </c>
    </row>
    <row r="78" spans="1:10" ht="52.5" customHeight="1">
      <c r="A78" s="11"/>
      <c r="B78" s="36" t="s">
        <v>46</v>
      </c>
      <c r="C78" s="37" t="s">
        <v>8</v>
      </c>
      <c r="D78" s="36" t="s">
        <v>52</v>
      </c>
      <c r="E78" s="16" t="s">
        <v>69</v>
      </c>
      <c r="F78" s="14"/>
      <c r="G78" s="14"/>
      <c r="H78" s="75">
        <v>200000</v>
      </c>
      <c r="I78" s="89">
        <v>200000</v>
      </c>
      <c r="J78" s="75">
        <v>200000</v>
      </c>
    </row>
    <row r="79" spans="1:10" ht="52.5" customHeight="1">
      <c r="A79" s="11"/>
      <c r="B79" s="36" t="s">
        <v>46</v>
      </c>
      <c r="C79" s="37" t="s">
        <v>12</v>
      </c>
      <c r="D79" s="36"/>
      <c r="E79" s="101" t="s">
        <v>94</v>
      </c>
      <c r="F79" s="98"/>
      <c r="G79" s="98"/>
      <c r="H79" s="99">
        <f>H80</f>
        <v>500000</v>
      </c>
      <c r="I79" s="99">
        <v>0</v>
      </c>
      <c r="J79" s="99">
        <v>0</v>
      </c>
    </row>
    <row r="80" spans="1:10" ht="52.5" customHeight="1">
      <c r="A80" s="11"/>
      <c r="B80" s="36" t="s">
        <v>46</v>
      </c>
      <c r="C80" s="37" t="s">
        <v>12</v>
      </c>
      <c r="D80" s="36" t="s">
        <v>52</v>
      </c>
      <c r="E80" s="16" t="s">
        <v>69</v>
      </c>
      <c r="F80" s="98"/>
      <c r="G80" s="98"/>
      <c r="H80" s="99">
        <v>500000</v>
      </c>
      <c r="I80" s="99">
        <v>0</v>
      </c>
      <c r="J80" s="99">
        <v>0</v>
      </c>
    </row>
    <row r="81" spans="1:10" ht="94.5" customHeight="1">
      <c r="A81" s="11"/>
      <c r="B81" s="35" t="s">
        <v>32</v>
      </c>
      <c r="C81" s="35"/>
      <c r="D81" s="35"/>
      <c r="E81" s="68" t="s">
        <v>117</v>
      </c>
      <c r="F81" s="85"/>
      <c r="G81" s="85"/>
      <c r="H81" s="84">
        <f>H82+H84+H86</f>
        <v>1560050</v>
      </c>
      <c r="I81" s="84">
        <f>I82+I84+I86</f>
        <v>2113350</v>
      </c>
      <c r="J81" s="84">
        <f>J82+J84+J86</f>
        <v>2113350</v>
      </c>
    </row>
    <row r="82" spans="1:10" s="19" customFormat="1" ht="75">
      <c r="A82" s="18"/>
      <c r="B82" s="36" t="s">
        <v>32</v>
      </c>
      <c r="C82" s="36" t="s">
        <v>5</v>
      </c>
      <c r="D82" s="36"/>
      <c r="E82" s="69" t="s">
        <v>59</v>
      </c>
      <c r="F82" s="14"/>
      <c r="G82" s="14"/>
      <c r="H82" s="51">
        <f>H83</f>
        <v>450050</v>
      </c>
      <c r="I82" s="51">
        <f>I83</f>
        <v>450050</v>
      </c>
      <c r="J82" s="51">
        <f>J83</f>
        <v>450050</v>
      </c>
    </row>
    <row r="83" spans="1:10" ht="30">
      <c r="A83" s="11"/>
      <c r="B83" s="36" t="s">
        <v>32</v>
      </c>
      <c r="C83" s="36" t="s">
        <v>5</v>
      </c>
      <c r="D83" s="36" t="s">
        <v>52</v>
      </c>
      <c r="E83" s="16" t="s">
        <v>69</v>
      </c>
      <c r="F83" s="15"/>
      <c r="G83" s="15"/>
      <c r="H83" s="75">
        <v>450050</v>
      </c>
      <c r="I83" s="75">
        <v>450050</v>
      </c>
      <c r="J83" s="75">
        <v>450050</v>
      </c>
    </row>
    <row r="84" spans="1:10" ht="60">
      <c r="A84" s="11"/>
      <c r="B84" s="36" t="s">
        <v>32</v>
      </c>
      <c r="C84" s="36" t="s">
        <v>7</v>
      </c>
      <c r="D84" s="36"/>
      <c r="E84" s="112" t="s">
        <v>118</v>
      </c>
      <c r="F84" s="100"/>
      <c r="G84" s="100"/>
      <c r="H84" s="99">
        <f>H85</f>
        <v>10000</v>
      </c>
      <c r="I84" s="99">
        <f>I85</f>
        <v>10000</v>
      </c>
      <c r="J84" s="99">
        <f>J85</f>
        <v>10000</v>
      </c>
    </row>
    <row r="85" spans="1:10" ht="30">
      <c r="A85" s="11"/>
      <c r="B85" s="36" t="s">
        <v>32</v>
      </c>
      <c r="C85" s="36" t="s">
        <v>7</v>
      </c>
      <c r="D85" s="36" t="s">
        <v>52</v>
      </c>
      <c r="E85" s="16" t="s">
        <v>69</v>
      </c>
      <c r="F85" s="100"/>
      <c r="G85" s="100"/>
      <c r="H85" s="99">
        <v>10000</v>
      </c>
      <c r="I85" s="99">
        <v>10000</v>
      </c>
      <c r="J85" s="99">
        <v>10000</v>
      </c>
    </row>
    <row r="86" spans="1:10" ht="30">
      <c r="A86" s="11"/>
      <c r="B86" s="36" t="s">
        <v>32</v>
      </c>
      <c r="C86" s="36" t="s">
        <v>10</v>
      </c>
      <c r="D86" s="36"/>
      <c r="E86" s="62" t="s">
        <v>95</v>
      </c>
      <c r="F86" s="100"/>
      <c r="G86" s="100"/>
      <c r="H86" s="99">
        <f>H87</f>
        <v>1100000</v>
      </c>
      <c r="I86" s="99">
        <f>I87</f>
        <v>1653300</v>
      </c>
      <c r="J86" s="99">
        <f>J87</f>
        <v>1653300</v>
      </c>
    </row>
    <row r="87" spans="1:10" ht="39" customHeight="1">
      <c r="A87" s="11"/>
      <c r="B87" s="36" t="s">
        <v>32</v>
      </c>
      <c r="C87" s="36" t="s">
        <v>10</v>
      </c>
      <c r="D87" s="36" t="s">
        <v>52</v>
      </c>
      <c r="E87" s="16" t="s">
        <v>69</v>
      </c>
      <c r="F87" s="100"/>
      <c r="G87" s="100"/>
      <c r="H87" s="99">
        <v>1100000</v>
      </c>
      <c r="I87" s="99">
        <v>1653300</v>
      </c>
      <c r="J87" s="99">
        <v>1653300</v>
      </c>
    </row>
    <row r="88" spans="1:10" ht="71.25">
      <c r="A88" s="11"/>
      <c r="B88" s="35" t="s">
        <v>33</v>
      </c>
      <c r="C88" s="35"/>
      <c r="D88" s="35"/>
      <c r="E88" s="68" t="s">
        <v>119</v>
      </c>
      <c r="F88" s="97"/>
      <c r="G88" s="97"/>
      <c r="H88" s="84">
        <f aca="true" t="shared" si="3" ref="H88:J89">H89</f>
        <v>9353600</v>
      </c>
      <c r="I88" s="84">
        <f t="shared" si="3"/>
        <v>9353600</v>
      </c>
      <c r="J88" s="84">
        <f t="shared" si="3"/>
        <v>9353600</v>
      </c>
    </row>
    <row r="89" spans="1:10" ht="15">
      <c r="A89" s="11"/>
      <c r="B89" s="36" t="s">
        <v>33</v>
      </c>
      <c r="C89" s="36" t="s">
        <v>19</v>
      </c>
      <c r="D89" s="36"/>
      <c r="E89" s="16" t="s">
        <v>13</v>
      </c>
      <c r="F89" s="16"/>
      <c r="G89" s="16"/>
      <c r="H89" s="51">
        <f t="shared" si="3"/>
        <v>9353600</v>
      </c>
      <c r="I89" s="51">
        <f t="shared" si="3"/>
        <v>9353600</v>
      </c>
      <c r="J89" s="51">
        <f t="shared" si="3"/>
        <v>9353600</v>
      </c>
    </row>
    <row r="90" spans="1:10" ht="45">
      <c r="A90" s="11"/>
      <c r="B90" s="36" t="s">
        <v>33</v>
      </c>
      <c r="C90" s="36" t="s">
        <v>19</v>
      </c>
      <c r="D90" s="36" t="s">
        <v>60</v>
      </c>
      <c r="E90" s="16" t="s">
        <v>85</v>
      </c>
      <c r="F90" s="15"/>
      <c r="G90" s="15"/>
      <c r="H90" s="71">
        <v>9353600</v>
      </c>
      <c r="I90" s="74">
        <v>9353600</v>
      </c>
      <c r="J90" s="75">
        <v>9353600</v>
      </c>
    </row>
    <row r="91" spans="1:10" s="23" customFormat="1" ht="57">
      <c r="A91" s="21"/>
      <c r="B91" s="35" t="s">
        <v>34</v>
      </c>
      <c r="C91" s="35"/>
      <c r="D91" s="35"/>
      <c r="E91" s="60" t="s">
        <v>120</v>
      </c>
      <c r="F91" s="27"/>
      <c r="G91" s="27"/>
      <c r="H91" s="50">
        <f>H92+H94+H96+H98+H100</f>
        <v>56349108</v>
      </c>
      <c r="I91" s="50">
        <f>I92+I94+I96+I98+I100</f>
        <v>54711381</v>
      </c>
      <c r="J91" s="50">
        <f>J92+J94+J96+J98+J100</f>
        <v>53612670</v>
      </c>
    </row>
    <row r="92" spans="1:10" ht="30">
      <c r="A92" s="11"/>
      <c r="B92" s="36" t="s">
        <v>34</v>
      </c>
      <c r="C92" s="36" t="s">
        <v>5</v>
      </c>
      <c r="D92" s="36"/>
      <c r="E92" s="69" t="s">
        <v>14</v>
      </c>
      <c r="F92" s="15"/>
      <c r="G92" s="15"/>
      <c r="H92" s="51">
        <f>H93</f>
        <v>17506687</v>
      </c>
      <c r="I92" s="51">
        <f>I93</f>
        <v>17006687</v>
      </c>
      <c r="J92" s="51">
        <f>J93</f>
        <v>16508435</v>
      </c>
    </row>
    <row r="93" spans="1:10" ht="30">
      <c r="A93" s="11"/>
      <c r="B93" s="36" t="s">
        <v>34</v>
      </c>
      <c r="C93" s="36" t="s">
        <v>5</v>
      </c>
      <c r="D93" s="36" t="s">
        <v>61</v>
      </c>
      <c r="E93" s="12" t="s">
        <v>86</v>
      </c>
      <c r="F93" s="12"/>
      <c r="G93" s="12"/>
      <c r="H93" s="71">
        <v>17506687</v>
      </c>
      <c r="I93" s="74">
        <v>17006687</v>
      </c>
      <c r="J93" s="75">
        <v>16508435</v>
      </c>
    </row>
    <row r="94" spans="1:10" ht="45">
      <c r="A94" s="11"/>
      <c r="B94" s="37" t="s">
        <v>34</v>
      </c>
      <c r="C94" s="37" t="s">
        <v>7</v>
      </c>
      <c r="D94" s="37"/>
      <c r="E94" s="69" t="s">
        <v>80</v>
      </c>
      <c r="F94" s="14"/>
      <c r="G94" s="14"/>
      <c r="H94" s="51">
        <f>H95</f>
        <v>26398830</v>
      </c>
      <c r="I94" s="51">
        <f>I95</f>
        <v>25555103</v>
      </c>
      <c r="J94" s="51">
        <f>J95</f>
        <v>24954644</v>
      </c>
    </row>
    <row r="95" spans="1:10" ht="30">
      <c r="A95" s="11"/>
      <c r="B95" s="36" t="s">
        <v>34</v>
      </c>
      <c r="C95" s="36" t="s">
        <v>7</v>
      </c>
      <c r="D95" s="36" t="s">
        <v>61</v>
      </c>
      <c r="E95" s="12" t="s">
        <v>86</v>
      </c>
      <c r="F95" s="14"/>
      <c r="G95" s="14"/>
      <c r="H95" s="81">
        <v>26398830</v>
      </c>
      <c r="I95" s="95">
        <v>25555103</v>
      </c>
      <c r="J95" s="75">
        <v>24954644</v>
      </c>
    </row>
    <row r="96" spans="1:10" ht="30">
      <c r="A96" s="11"/>
      <c r="B96" s="36" t="s">
        <v>34</v>
      </c>
      <c r="C96" s="36" t="s">
        <v>10</v>
      </c>
      <c r="D96" s="36"/>
      <c r="E96" s="69" t="s">
        <v>15</v>
      </c>
      <c r="F96" s="15"/>
      <c r="G96" s="15"/>
      <c r="H96" s="51">
        <f>H97</f>
        <v>9465260</v>
      </c>
      <c r="I96" s="51">
        <f>I97</f>
        <v>9171260</v>
      </c>
      <c r="J96" s="51">
        <f>J97</f>
        <v>9171260</v>
      </c>
    </row>
    <row r="97" spans="1:10" ht="30">
      <c r="A97" s="11"/>
      <c r="B97" s="36" t="s">
        <v>34</v>
      </c>
      <c r="C97" s="38" t="s">
        <v>10</v>
      </c>
      <c r="D97" s="38" t="s">
        <v>61</v>
      </c>
      <c r="E97" s="12" t="s">
        <v>86</v>
      </c>
      <c r="F97" s="28"/>
      <c r="G97" s="28"/>
      <c r="H97" s="75">
        <v>9465260</v>
      </c>
      <c r="I97" s="89">
        <v>9171260</v>
      </c>
      <c r="J97" s="75">
        <v>9171260</v>
      </c>
    </row>
    <row r="98" spans="1:10" ht="30">
      <c r="A98" s="11"/>
      <c r="B98" s="36" t="s">
        <v>34</v>
      </c>
      <c r="C98" s="38" t="s">
        <v>8</v>
      </c>
      <c r="D98" s="38"/>
      <c r="E98" s="112" t="s">
        <v>121</v>
      </c>
      <c r="F98" s="28"/>
      <c r="G98" s="28"/>
      <c r="H98" s="89">
        <f>H99</f>
        <v>600000</v>
      </c>
      <c r="I98" s="89">
        <f>I99</f>
        <v>600000</v>
      </c>
      <c r="J98" s="89">
        <f>J99</f>
        <v>600000</v>
      </c>
    </row>
    <row r="99" spans="1:10" ht="30">
      <c r="A99" s="11"/>
      <c r="B99" s="36" t="s">
        <v>34</v>
      </c>
      <c r="C99" s="38" t="s">
        <v>8</v>
      </c>
      <c r="D99" s="38" t="s">
        <v>52</v>
      </c>
      <c r="E99" s="16" t="s">
        <v>69</v>
      </c>
      <c r="F99" s="28"/>
      <c r="G99" s="28"/>
      <c r="H99" s="89">
        <v>600000</v>
      </c>
      <c r="I99" s="89">
        <v>600000</v>
      </c>
      <c r="J99" s="89">
        <v>600000</v>
      </c>
    </row>
    <row r="100" spans="1:10" s="23" customFormat="1" ht="15">
      <c r="A100" s="21"/>
      <c r="B100" s="36" t="s">
        <v>34</v>
      </c>
      <c r="C100" s="38" t="s">
        <v>19</v>
      </c>
      <c r="D100" s="38"/>
      <c r="E100" s="15" t="s">
        <v>13</v>
      </c>
      <c r="F100" s="15"/>
      <c r="G100" s="15"/>
      <c r="H100" s="51">
        <f>H101</f>
        <v>2378331</v>
      </c>
      <c r="I100" s="51">
        <f>I101</f>
        <v>2378331</v>
      </c>
      <c r="J100" s="51">
        <f>J101</f>
        <v>2378331</v>
      </c>
    </row>
    <row r="101" spans="1:10" ht="30">
      <c r="A101" s="11"/>
      <c r="B101" s="36" t="s">
        <v>34</v>
      </c>
      <c r="C101" s="38" t="s">
        <v>19</v>
      </c>
      <c r="D101" s="38" t="s">
        <v>61</v>
      </c>
      <c r="E101" s="80" t="s">
        <v>86</v>
      </c>
      <c r="F101" s="14"/>
      <c r="G101" s="14"/>
      <c r="H101" s="71">
        <v>2378331</v>
      </c>
      <c r="I101" s="74">
        <v>2378331</v>
      </c>
      <c r="J101" s="75">
        <v>2378331</v>
      </c>
    </row>
    <row r="102" spans="1:10" ht="71.25">
      <c r="A102" s="11"/>
      <c r="B102" s="35" t="s">
        <v>35</v>
      </c>
      <c r="C102" s="39"/>
      <c r="D102" s="39"/>
      <c r="E102" s="60" t="s">
        <v>122</v>
      </c>
      <c r="F102" s="45"/>
      <c r="G102" s="45"/>
      <c r="H102" s="54">
        <f aca="true" t="shared" si="4" ref="H102:J103">H103</f>
        <v>3306682</v>
      </c>
      <c r="I102" s="54">
        <f t="shared" si="4"/>
        <v>3306682</v>
      </c>
      <c r="J102" s="54">
        <f t="shared" si="4"/>
        <v>3306682</v>
      </c>
    </row>
    <row r="103" spans="1:10" s="19" customFormat="1" ht="26.25" customHeight="1">
      <c r="A103" s="18"/>
      <c r="B103" s="36" t="s">
        <v>35</v>
      </c>
      <c r="C103" s="38" t="s">
        <v>5</v>
      </c>
      <c r="D103" s="38"/>
      <c r="E103" s="69" t="s">
        <v>91</v>
      </c>
      <c r="F103" s="15"/>
      <c r="G103" s="15"/>
      <c r="H103" s="51">
        <f t="shared" si="4"/>
        <v>3306682</v>
      </c>
      <c r="I103" s="51">
        <f t="shared" si="4"/>
        <v>3306682</v>
      </c>
      <c r="J103" s="51">
        <f t="shared" si="4"/>
        <v>3306682</v>
      </c>
    </row>
    <row r="104" spans="1:10" ht="30">
      <c r="A104" s="11"/>
      <c r="B104" s="36" t="s">
        <v>35</v>
      </c>
      <c r="C104" s="38" t="s">
        <v>5</v>
      </c>
      <c r="D104" s="38" t="s">
        <v>61</v>
      </c>
      <c r="E104" s="14" t="s">
        <v>86</v>
      </c>
      <c r="F104" s="14"/>
      <c r="G104" s="14"/>
      <c r="H104" s="75">
        <v>3306682</v>
      </c>
      <c r="I104" s="89">
        <v>3306682</v>
      </c>
      <c r="J104" s="75">
        <v>3306682</v>
      </c>
    </row>
    <row r="105" spans="1:10" ht="71.25">
      <c r="A105" s="11"/>
      <c r="B105" s="35" t="s">
        <v>36</v>
      </c>
      <c r="C105" s="39"/>
      <c r="D105" s="39"/>
      <c r="E105" s="93" t="s">
        <v>123</v>
      </c>
      <c r="F105" s="22"/>
      <c r="G105" s="22"/>
      <c r="H105" s="73">
        <f aca="true" t="shared" si="5" ref="H105:J106">H106</f>
        <v>15000</v>
      </c>
      <c r="I105" s="73">
        <f t="shared" si="5"/>
        <v>15000</v>
      </c>
      <c r="J105" s="73">
        <f t="shared" si="5"/>
        <v>15000</v>
      </c>
    </row>
    <row r="106" spans="1:11" s="23" customFormat="1" ht="45">
      <c r="A106" s="21"/>
      <c r="B106" s="36" t="s">
        <v>36</v>
      </c>
      <c r="C106" s="38" t="s">
        <v>5</v>
      </c>
      <c r="D106" s="38"/>
      <c r="E106" s="69" t="s">
        <v>77</v>
      </c>
      <c r="F106" s="15"/>
      <c r="G106" s="15"/>
      <c r="H106" s="51">
        <f t="shared" si="5"/>
        <v>15000</v>
      </c>
      <c r="I106" s="51">
        <f t="shared" si="5"/>
        <v>15000</v>
      </c>
      <c r="J106" s="51">
        <f t="shared" si="5"/>
        <v>15000</v>
      </c>
      <c r="K106" s="2"/>
    </row>
    <row r="107" spans="1:10" s="23" customFormat="1" ht="30">
      <c r="A107" s="21"/>
      <c r="B107" s="36" t="s">
        <v>36</v>
      </c>
      <c r="C107" s="38" t="s">
        <v>5</v>
      </c>
      <c r="D107" s="38" t="s">
        <v>61</v>
      </c>
      <c r="E107" s="12" t="s">
        <v>86</v>
      </c>
      <c r="F107" s="14"/>
      <c r="G107" s="14"/>
      <c r="H107" s="51">
        <v>15000</v>
      </c>
      <c r="I107" s="51">
        <v>15000</v>
      </c>
      <c r="J107" s="72">
        <v>15000</v>
      </c>
    </row>
    <row r="108" spans="1:10" ht="57">
      <c r="A108" s="11"/>
      <c r="B108" s="35" t="s">
        <v>37</v>
      </c>
      <c r="C108" s="39"/>
      <c r="D108" s="39"/>
      <c r="E108" s="60" t="s">
        <v>124</v>
      </c>
      <c r="F108" s="22"/>
      <c r="G108" s="22"/>
      <c r="H108" s="50">
        <f>H109+H111+H113+H115+H117+H119+H121</f>
        <v>202735666</v>
      </c>
      <c r="I108" s="50">
        <f>I109+I111+I113+I115+I117+I119+I121</f>
        <v>205538686</v>
      </c>
      <c r="J108" s="50">
        <f>J109+J111+J113+J115+J117+J119+J121</f>
        <v>201447906</v>
      </c>
    </row>
    <row r="109" spans="1:10" ht="15">
      <c r="A109" s="11"/>
      <c r="B109" s="36" t="s">
        <v>37</v>
      </c>
      <c r="C109" s="38" t="s">
        <v>5</v>
      </c>
      <c r="D109" s="38"/>
      <c r="E109" s="69" t="s">
        <v>16</v>
      </c>
      <c r="F109" s="15"/>
      <c r="G109" s="15"/>
      <c r="H109" s="51">
        <f>H110</f>
        <v>57194300</v>
      </c>
      <c r="I109" s="51">
        <f>I110</f>
        <v>58694800</v>
      </c>
      <c r="J109" s="72">
        <f>J110</f>
        <v>56674800</v>
      </c>
    </row>
    <row r="110" spans="1:10" ht="30">
      <c r="A110" s="11"/>
      <c r="B110" s="36" t="s">
        <v>37</v>
      </c>
      <c r="C110" s="38" t="s">
        <v>5</v>
      </c>
      <c r="D110" s="38" t="s">
        <v>55</v>
      </c>
      <c r="E110" s="15" t="s">
        <v>87</v>
      </c>
      <c r="F110" s="15"/>
      <c r="G110" s="15"/>
      <c r="H110" s="71">
        <v>57194300</v>
      </c>
      <c r="I110" s="71">
        <v>58694800</v>
      </c>
      <c r="J110" s="71">
        <v>56674800</v>
      </c>
    </row>
    <row r="111" spans="1:10" ht="30">
      <c r="A111" s="11"/>
      <c r="B111" s="36" t="s">
        <v>37</v>
      </c>
      <c r="C111" s="38" t="s">
        <v>7</v>
      </c>
      <c r="D111" s="38"/>
      <c r="E111" s="69" t="s">
        <v>17</v>
      </c>
      <c r="F111" s="14"/>
      <c r="G111" s="14"/>
      <c r="H111" s="51">
        <f>H112</f>
        <v>121779647</v>
      </c>
      <c r="I111" s="51">
        <f>I112</f>
        <v>126095117</v>
      </c>
      <c r="J111" s="72">
        <f>J112</f>
        <v>124024337</v>
      </c>
    </row>
    <row r="112" spans="1:10" s="23" customFormat="1" ht="30">
      <c r="A112" s="21"/>
      <c r="B112" s="36" t="s">
        <v>37</v>
      </c>
      <c r="C112" s="38" t="s">
        <v>7</v>
      </c>
      <c r="D112" s="38" t="s">
        <v>55</v>
      </c>
      <c r="E112" s="15" t="s">
        <v>87</v>
      </c>
      <c r="F112" s="15"/>
      <c r="G112" s="15"/>
      <c r="H112" s="71">
        <v>121779647</v>
      </c>
      <c r="I112" s="71">
        <v>126095117</v>
      </c>
      <c r="J112" s="71">
        <v>124024337</v>
      </c>
    </row>
    <row r="113" spans="1:10" ht="30">
      <c r="A113" s="11"/>
      <c r="B113" s="36" t="s">
        <v>37</v>
      </c>
      <c r="C113" s="38" t="s">
        <v>10</v>
      </c>
      <c r="D113" s="38"/>
      <c r="E113" s="69" t="s">
        <v>38</v>
      </c>
      <c r="F113" s="15"/>
      <c r="G113" s="15"/>
      <c r="H113" s="51">
        <f>H114</f>
        <v>11245959</v>
      </c>
      <c r="I113" s="51">
        <f>I114</f>
        <v>11245959</v>
      </c>
      <c r="J113" s="72">
        <f>J114</f>
        <v>11245959</v>
      </c>
    </row>
    <row r="114" spans="1:10" ht="30">
      <c r="A114" s="11"/>
      <c r="B114" s="36" t="s">
        <v>37</v>
      </c>
      <c r="C114" s="38" t="s">
        <v>10</v>
      </c>
      <c r="D114" s="38" t="s">
        <v>55</v>
      </c>
      <c r="E114" s="15" t="s">
        <v>87</v>
      </c>
      <c r="F114" s="15"/>
      <c r="G114" s="15"/>
      <c r="H114" s="79">
        <v>11245959</v>
      </c>
      <c r="I114" s="79">
        <v>11245959</v>
      </c>
      <c r="J114" s="79">
        <v>11245959</v>
      </c>
    </row>
    <row r="115" spans="1:10" ht="30">
      <c r="A115" s="11"/>
      <c r="B115" s="36" t="s">
        <v>37</v>
      </c>
      <c r="C115" s="38" t="s">
        <v>8</v>
      </c>
      <c r="D115" s="38"/>
      <c r="E115" s="62" t="s">
        <v>96</v>
      </c>
      <c r="F115" s="15"/>
      <c r="G115" s="15"/>
      <c r="H115" s="75">
        <f>H116</f>
        <v>3012950</v>
      </c>
      <c r="I115" s="75">
        <v>0</v>
      </c>
      <c r="J115" s="75">
        <v>0</v>
      </c>
    </row>
    <row r="116" spans="1:10" ht="30">
      <c r="A116" s="11"/>
      <c r="B116" s="36" t="s">
        <v>37</v>
      </c>
      <c r="C116" s="38" t="s">
        <v>8</v>
      </c>
      <c r="D116" s="38" t="s">
        <v>55</v>
      </c>
      <c r="E116" s="15" t="s">
        <v>87</v>
      </c>
      <c r="F116" s="15"/>
      <c r="G116" s="15"/>
      <c r="H116" s="75">
        <v>3012950</v>
      </c>
      <c r="I116" s="75">
        <v>0</v>
      </c>
      <c r="J116" s="75">
        <v>0</v>
      </c>
    </row>
    <row r="117" spans="1:10" ht="45">
      <c r="A117" s="11"/>
      <c r="B117" s="36" t="s">
        <v>37</v>
      </c>
      <c r="C117" s="38" t="s">
        <v>12</v>
      </c>
      <c r="D117" s="38"/>
      <c r="E117" s="69" t="s">
        <v>78</v>
      </c>
      <c r="F117" s="15"/>
      <c r="G117" s="15"/>
      <c r="H117" s="51">
        <f>H118</f>
        <v>571597</v>
      </c>
      <c r="I117" s="51">
        <f>I118</f>
        <v>571597</v>
      </c>
      <c r="J117" s="72">
        <f>J118</f>
        <v>571597</v>
      </c>
    </row>
    <row r="118" spans="1:10" ht="30">
      <c r="A118" s="11"/>
      <c r="B118" s="36" t="s">
        <v>37</v>
      </c>
      <c r="C118" s="38" t="s">
        <v>12</v>
      </c>
      <c r="D118" s="38" t="s">
        <v>55</v>
      </c>
      <c r="E118" s="15" t="s">
        <v>87</v>
      </c>
      <c r="F118" s="15"/>
      <c r="G118" s="15"/>
      <c r="H118" s="71">
        <v>571597</v>
      </c>
      <c r="I118" s="74">
        <v>571597</v>
      </c>
      <c r="J118" s="75">
        <v>571597</v>
      </c>
    </row>
    <row r="119" spans="1:10" ht="60">
      <c r="A119" s="11"/>
      <c r="B119" s="36" t="s">
        <v>37</v>
      </c>
      <c r="C119" s="38" t="s">
        <v>44</v>
      </c>
      <c r="D119" s="38"/>
      <c r="E119" s="58" t="s">
        <v>45</v>
      </c>
      <c r="F119" s="15"/>
      <c r="G119" s="15"/>
      <c r="H119" s="51">
        <f>H120</f>
        <v>1044000</v>
      </c>
      <c r="I119" s="51">
        <f>I120</f>
        <v>1044000</v>
      </c>
      <c r="J119" s="72">
        <f>J120</f>
        <v>1044000</v>
      </c>
    </row>
    <row r="120" spans="1:10" ht="30">
      <c r="A120" s="11"/>
      <c r="B120" s="36" t="s">
        <v>37</v>
      </c>
      <c r="C120" s="38" t="s">
        <v>44</v>
      </c>
      <c r="D120" s="38" t="s">
        <v>55</v>
      </c>
      <c r="E120" s="15" t="s">
        <v>87</v>
      </c>
      <c r="F120" s="15"/>
      <c r="G120" s="15"/>
      <c r="H120" s="71">
        <v>1044000</v>
      </c>
      <c r="I120" s="74">
        <v>1044000</v>
      </c>
      <c r="J120" s="75">
        <v>1044000</v>
      </c>
    </row>
    <row r="121" spans="1:10" ht="15">
      <c r="A121" s="11"/>
      <c r="B121" s="36" t="s">
        <v>37</v>
      </c>
      <c r="C121" s="38" t="s">
        <v>19</v>
      </c>
      <c r="D121" s="38"/>
      <c r="E121" s="15" t="s">
        <v>18</v>
      </c>
      <c r="F121" s="15"/>
      <c r="G121" s="15"/>
      <c r="H121" s="51">
        <f>H122</f>
        <v>7887213</v>
      </c>
      <c r="I121" s="51">
        <f>I122</f>
        <v>7887213</v>
      </c>
      <c r="J121" s="72">
        <f>J122</f>
        <v>7887213</v>
      </c>
    </row>
    <row r="122" spans="1:10" ht="30">
      <c r="A122" s="11"/>
      <c r="B122" s="36" t="s">
        <v>37</v>
      </c>
      <c r="C122" s="38" t="s">
        <v>19</v>
      </c>
      <c r="D122" s="38" t="s">
        <v>55</v>
      </c>
      <c r="E122" s="82" t="s">
        <v>87</v>
      </c>
      <c r="F122" s="15"/>
      <c r="G122" s="15"/>
      <c r="H122" s="71">
        <v>7887213</v>
      </c>
      <c r="I122" s="74">
        <v>7887213</v>
      </c>
      <c r="J122" s="75">
        <v>7887213</v>
      </c>
    </row>
    <row r="123" spans="1:10" ht="85.5">
      <c r="A123" s="11"/>
      <c r="B123" s="35" t="s">
        <v>50</v>
      </c>
      <c r="C123" s="39"/>
      <c r="D123" s="39"/>
      <c r="E123" s="65" t="s">
        <v>125</v>
      </c>
      <c r="F123" s="22"/>
      <c r="G123" s="22"/>
      <c r="H123" s="50">
        <f aca="true" t="shared" si="6" ref="H123:J124">H124</f>
        <v>2472747</v>
      </c>
      <c r="I123" s="50">
        <f t="shared" si="6"/>
        <v>2472747</v>
      </c>
      <c r="J123" s="50">
        <f t="shared" si="6"/>
        <v>2472747</v>
      </c>
    </row>
    <row r="124" spans="1:10" ht="45">
      <c r="A124" s="11"/>
      <c r="B124" s="36" t="s">
        <v>50</v>
      </c>
      <c r="C124" s="38"/>
      <c r="D124" s="38"/>
      <c r="E124" s="62" t="s">
        <v>84</v>
      </c>
      <c r="F124" s="15"/>
      <c r="G124" s="15"/>
      <c r="H124" s="51">
        <f t="shared" si="6"/>
        <v>2472747</v>
      </c>
      <c r="I124" s="51">
        <f t="shared" si="6"/>
        <v>2472747</v>
      </c>
      <c r="J124" s="51">
        <f t="shared" si="6"/>
        <v>2472747</v>
      </c>
    </row>
    <row r="125" spans="1:10" ht="45">
      <c r="A125" s="11"/>
      <c r="B125" s="36" t="s">
        <v>50</v>
      </c>
      <c r="C125" s="38" t="s">
        <v>5</v>
      </c>
      <c r="D125" s="38" t="s">
        <v>63</v>
      </c>
      <c r="E125" s="16" t="s">
        <v>64</v>
      </c>
      <c r="F125" s="15"/>
      <c r="G125" s="15"/>
      <c r="H125" s="71">
        <v>2472747</v>
      </c>
      <c r="I125" s="74">
        <v>2472747</v>
      </c>
      <c r="J125" s="75">
        <v>2472747</v>
      </c>
    </row>
    <row r="126" spans="1:10" ht="71.25">
      <c r="A126" s="11"/>
      <c r="B126" s="35" t="s">
        <v>62</v>
      </c>
      <c r="C126" s="39"/>
      <c r="D126" s="39"/>
      <c r="E126" s="65" t="s">
        <v>126</v>
      </c>
      <c r="F126" s="22"/>
      <c r="G126" s="22"/>
      <c r="H126" s="50">
        <f>H127+H130+H132</f>
        <v>29724875</v>
      </c>
      <c r="I126" s="50">
        <f>I127+I130+I132</f>
        <v>19262300</v>
      </c>
      <c r="J126" s="50">
        <f>J127+J130+J132</f>
        <v>17282300</v>
      </c>
    </row>
    <row r="127" spans="1:10" ht="30">
      <c r="A127" s="11"/>
      <c r="B127" s="36" t="s">
        <v>62</v>
      </c>
      <c r="C127" s="38" t="s">
        <v>5</v>
      </c>
      <c r="D127" s="38"/>
      <c r="E127" s="90" t="s">
        <v>65</v>
      </c>
      <c r="F127" s="91"/>
      <c r="G127" s="91"/>
      <c r="H127" s="92">
        <f>H128+H129</f>
        <v>10941700</v>
      </c>
      <c r="I127" s="92">
        <f>I128+I129</f>
        <v>3941700</v>
      </c>
      <c r="J127" s="92">
        <f>J128+J129</f>
        <v>3941700</v>
      </c>
    </row>
    <row r="128" spans="1:10" ht="30">
      <c r="A128" s="11"/>
      <c r="B128" s="36" t="s">
        <v>62</v>
      </c>
      <c r="C128" s="38" t="s">
        <v>5</v>
      </c>
      <c r="D128" s="38" t="s">
        <v>52</v>
      </c>
      <c r="E128" s="103" t="s">
        <v>69</v>
      </c>
      <c r="F128" s="91"/>
      <c r="G128" s="91"/>
      <c r="H128" s="92">
        <v>2000000</v>
      </c>
      <c r="I128" s="92">
        <v>0</v>
      </c>
      <c r="J128" s="72">
        <v>0</v>
      </c>
    </row>
    <row r="129" spans="1:10" s="23" customFormat="1" ht="45">
      <c r="A129" s="21"/>
      <c r="B129" s="36" t="s">
        <v>62</v>
      </c>
      <c r="C129" s="38" t="s">
        <v>5</v>
      </c>
      <c r="D129" s="38" t="s">
        <v>66</v>
      </c>
      <c r="E129" s="16" t="s">
        <v>88</v>
      </c>
      <c r="F129" s="15"/>
      <c r="G129" s="15"/>
      <c r="H129" s="75">
        <v>8941700</v>
      </c>
      <c r="I129" s="89">
        <v>3941700</v>
      </c>
      <c r="J129" s="75">
        <v>3941700</v>
      </c>
    </row>
    <row r="130" spans="1:10" ht="69.75" customHeight="1">
      <c r="A130" s="11"/>
      <c r="B130" s="36" t="s">
        <v>62</v>
      </c>
      <c r="C130" s="38" t="s">
        <v>7</v>
      </c>
      <c r="D130" s="38"/>
      <c r="E130" s="66" t="s">
        <v>83</v>
      </c>
      <c r="F130" s="15"/>
      <c r="G130" s="15"/>
      <c r="H130" s="51">
        <f>H131</f>
        <v>18170480</v>
      </c>
      <c r="I130" s="51">
        <f>I131</f>
        <v>15320600</v>
      </c>
      <c r="J130" s="72">
        <f>J131</f>
        <v>13340600</v>
      </c>
    </row>
    <row r="131" spans="1:10" ht="45">
      <c r="A131" s="11"/>
      <c r="B131" s="36" t="s">
        <v>62</v>
      </c>
      <c r="C131" s="38" t="s">
        <v>7</v>
      </c>
      <c r="D131" s="38" t="s">
        <v>66</v>
      </c>
      <c r="E131" s="67" t="s">
        <v>88</v>
      </c>
      <c r="F131" s="91"/>
      <c r="G131" s="91"/>
      <c r="H131" s="102">
        <v>18170480</v>
      </c>
      <c r="I131" s="96">
        <v>15320600</v>
      </c>
      <c r="J131" s="102">
        <v>13340600</v>
      </c>
    </row>
    <row r="132" spans="1:10" ht="30">
      <c r="A132" s="11"/>
      <c r="B132" s="36" t="s">
        <v>62</v>
      </c>
      <c r="C132" s="38" t="s">
        <v>8</v>
      </c>
      <c r="D132" s="38"/>
      <c r="E132" s="104" t="s">
        <v>97</v>
      </c>
      <c r="F132" s="15"/>
      <c r="G132" s="15"/>
      <c r="H132" s="75">
        <f>H133</f>
        <v>612695</v>
      </c>
      <c r="I132" s="75">
        <f>I133</f>
        <v>0</v>
      </c>
      <c r="J132" s="75">
        <f>J133</f>
        <v>0</v>
      </c>
    </row>
    <row r="133" spans="1:10" ht="4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612695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H135+H137+H139+H141</f>
        <v>3442841</v>
      </c>
      <c r="I134" s="50">
        <f>I135+I137+I139+I141</f>
        <v>1954684</v>
      </c>
      <c r="J134" s="50">
        <f>J135+J137+J139+J141</f>
        <v>1954685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500000</v>
      </c>
      <c r="J135" s="72">
        <f>J136</f>
        <v>500000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500000</v>
      </c>
      <c r="J136" s="72">
        <v>500000</v>
      </c>
    </row>
    <row r="137" spans="1:10" s="23" customFormat="1" ht="27.75" customHeight="1">
      <c r="A137" s="21"/>
      <c r="B137" s="36" t="s">
        <v>21</v>
      </c>
      <c r="C137" s="38" t="s">
        <v>107</v>
      </c>
      <c r="D137" s="38"/>
      <c r="E137" s="15" t="s">
        <v>127</v>
      </c>
      <c r="F137" s="15"/>
      <c r="G137" s="15"/>
      <c r="H137" s="51">
        <f>H138</f>
        <v>1488160</v>
      </c>
      <c r="I137" s="51">
        <f>I138</f>
        <v>0</v>
      </c>
      <c r="J137" s="72">
        <f>J138</f>
        <v>0</v>
      </c>
    </row>
    <row r="138" spans="1:10" s="23" customFormat="1" ht="28.5" customHeight="1">
      <c r="A138" s="21"/>
      <c r="B138" s="36" t="s">
        <v>21</v>
      </c>
      <c r="C138" s="38" t="s">
        <v>107</v>
      </c>
      <c r="D138" s="38" t="s">
        <v>52</v>
      </c>
      <c r="E138" s="15" t="s">
        <v>69</v>
      </c>
      <c r="F138" s="15"/>
      <c r="G138" s="15"/>
      <c r="H138" s="51">
        <v>1488160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19</v>
      </c>
      <c r="D139" s="38"/>
      <c r="E139" s="105" t="s">
        <v>68</v>
      </c>
      <c r="F139" s="15"/>
      <c r="G139" s="15"/>
      <c r="H139" s="51">
        <f>H140</f>
        <v>330771</v>
      </c>
      <c r="I139" s="51">
        <f>I140</f>
        <v>330774</v>
      </c>
      <c r="J139" s="72">
        <f>J140</f>
        <v>330775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 t="s">
        <v>67</v>
      </c>
      <c r="E140" s="15" t="s">
        <v>81</v>
      </c>
      <c r="F140" s="15"/>
      <c r="G140" s="15"/>
      <c r="H140" s="113">
        <v>330771</v>
      </c>
      <c r="I140" s="74">
        <v>330774</v>
      </c>
      <c r="J140" s="75">
        <v>330775</v>
      </c>
    </row>
    <row r="141" spans="1:10" ht="45">
      <c r="A141" s="11"/>
      <c r="B141" s="36">
        <v>99</v>
      </c>
      <c r="C141" s="38" t="s">
        <v>44</v>
      </c>
      <c r="D141" s="38"/>
      <c r="E141" s="69" t="s">
        <v>20</v>
      </c>
      <c r="F141" s="15"/>
      <c r="G141" s="15"/>
      <c r="H141" s="51">
        <f>H142</f>
        <v>1123910</v>
      </c>
      <c r="I141" s="51">
        <f>I142</f>
        <v>1123910</v>
      </c>
      <c r="J141" s="72">
        <f>J142</f>
        <v>1123910</v>
      </c>
    </row>
    <row r="142" spans="1:10" ht="15">
      <c r="A142" s="11"/>
      <c r="B142" s="36">
        <v>99</v>
      </c>
      <c r="C142" s="38" t="s">
        <v>44</v>
      </c>
      <c r="D142" s="38" t="s">
        <v>67</v>
      </c>
      <c r="E142" s="15" t="s">
        <v>81</v>
      </c>
      <c r="F142" s="15"/>
      <c r="G142" s="15"/>
      <c r="H142" s="51">
        <v>1123910</v>
      </c>
      <c r="I142" s="51">
        <v>1123910</v>
      </c>
      <c r="J142" s="72">
        <v>1123910</v>
      </c>
    </row>
    <row r="143" spans="1:8" ht="47.25" customHeight="1">
      <c r="A143" s="11"/>
      <c r="B143" s="2"/>
      <c r="C143" s="2"/>
      <c r="D143" s="2"/>
      <c r="H143" s="2"/>
    </row>
    <row r="144" spans="1:8" ht="15">
      <c r="A144" s="11"/>
      <c r="B144" s="2"/>
      <c r="C144" s="2"/>
      <c r="D144" s="2"/>
      <c r="H144" s="2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8" ht="15">
      <c r="A147" s="11"/>
      <c r="B147" s="2"/>
      <c r="C147" s="2"/>
      <c r="D147" s="2"/>
      <c r="H147" s="2"/>
    </row>
    <row r="148" s="23" customFormat="1" ht="48" customHeight="1">
      <c r="A148" s="21"/>
    </row>
    <row r="149" spans="1:8" ht="15">
      <c r="A149" s="11"/>
      <c r="B149" s="2"/>
      <c r="C149" s="2"/>
      <c r="D149" s="2"/>
      <c r="H149" s="2"/>
    </row>
    <row r="150" spans="1:8" ht="15">
      <c r="A150" s="11"/>
      <c r="B150" s="2"/>
      <c r="C150" s="2"/>
      <c r="D150" s="2"/>
      <c r="H150" s="2"/>
    </row>
    <row r="151" spans="1:8" ht="15">
      <c r="A151" s="11"/>
      <c r="B151" s="2"/>
      <c r="C151" s="2"/>
      <c r="D151" s="2"/>
      <c r="H151" s="2"/>
    </row>
    <row r="152" spans="1:8" ht="93" customHeight="1">
      <c r="A152" s="11"/>
      <c r="B152" s="2"/>
      <c r="C152" s="2"/>
      <c r="D152" s="2"/>
      <c r="H152" s="2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1:10" ht="15">
      <c r="A157" s="11"/>
      <c r="B157" s="40"/>
      <c r="I157" s="56"/>
      <c r="J157" s="56"/>
    </row>
    <row r="158" spans="1:10" ht="15">
      <c r="A158" s="11"/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2:10" ht="15">
      <c r="B175" s="40"/>
      <c r="I175" s="56"/>
      <c r="J175" s="56"/>
    </row>
    <row r="176" spans="2:10" ht="15">
      <c r="B176" s="40"/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48.75" customHeight="1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194" spans="9:10" ht="15">
      <c r="I194" s="56"/>
      <c r="J194" s="56"/>
    </row>
    <row r="195" spans="9:10" ht="15">
      <c r="I195" s="56"/>
      <c r="J195" s="56"/>
    </row>
    <row r="202" ht="66" customHeight="1"/>
    <row r="208" ht="51" customHeight="1"/>
    <row r="395" ht="102.75" customHeight="1"/>
    <row r="657" ht="75.75" customHeight="1"/>
  </sheetData>
  <sheetProtection/>
  <autoFilter ref="B16:CG708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2023-10-25T07:18:50Z</cp:lastPrinted>
  <dcterms:created xsi:type="dcterms:W3CDTF">2007-12-25T17:44:28Z</dcterms:created>
  <dcterms:modified xsi:type="dcterms:W3CDTF">2023-11-14T08:48:29Z</dcterms:modified>
  <cp:category/>
  <cp:version/>
  <cp:contentType/>
  <cp:contentStatus/>
</cp:coreProperties>
</file>