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600" windowHeight="11220" activeTab="0"/>
  </bookViews>
  <sheets>
    <sheet name="Приложение 3" sheetId="1" r:id="rId1"/>
  </sheets>
  <externalReferences>
    <externalReference r:id="rId4"/>
  </externalReferences>
  <definedNames>
    <definedName name="_xlnm.Print_Titles" localSheetId="0">'Приложение 3'!$11:$14</definedName>
    <definedName name="_xlnm.Print_Area" localSheetId="0">'Приложение 3'!$B$1:$AL$57</definedName>
  </definedNames>
  <calcPr fullCalcOnLoad="1"/>
</workbook>
</file>

<file path=xl/sharedStrings.xml><?xml version="1.0" encoding="utf-8"?>
<sst xmlns="http://schemas.openxmlformats.org/spreadsheetml/2006/main" count="126" uniqueCount="77">
  <si>
    <t>Единица  измерения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</si>
  <si>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</si>
  <si>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</si>
  <si>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</si>
  <si>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</si>
  <si>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</si>
  <si>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</si>
  <si>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</si>
  <si>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</si>
  <si>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</si>
  <si>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</si>
  <si>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</si>
  <si>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>процент</t>
  </si>
  <si>
    <t>человек</t>
  </si>
  <si>
    <t>рублей</t>
  </si>
  <si>
    <t>ед.</t>
  </si>
  <si>
    <t>%</t>
  </si>
  <si>
    <t>суммарное значение</t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</si>
  <si>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</si>
  <si>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</si>
  <si>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</si>
  <si>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</si>
  <si>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</si>
  <si>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</si>
  <si>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>код целевой статьи расходов бюджета</t>
  </si>
  <si>
    <t>задача подпрограммы</t>
  </si>
  <si>
    <t>направление расходов</t>
  </si>
  <si>
    <t>О</t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</si>
  <si>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</si>
  <si>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</si>
  <si>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</si>
  <si>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t>да - 1, нет - 0</t>
  </si>
  <si>
    <t xml:space="preserve">Административное мероприятие 1.3  Приглашение на работу врачей-специалистов, в которых существует острая потребность </t>
  </si>
  <si>
    <t xml:space="preserve">Показатель    1 Количество врачей, получающих муниципальную поддержку </t>
  </si>
  <si>
    <t>Показатель     2 Удельный вес населения, удовлетворённого качеством медицинских услуг</t>
  </si>
  <si>
    <t xml:space="preserve">Показатель  1    "Количество врачей, которым предоставляется социальная выплата на оплату найма жилья" </t>
  </si>
  <si>
    <t>Мероприятие   1.2 Муниципальные доплаты врачам-специалистам</t>
  </si>
  <si>
    <t>Показатель  1   "Количество врачей, которым производятся муниципальные доплаты</t>
  </si>
  <si>
    <t>Показатель   1 Количество  заседаний комиссии по оказанию адресной материальной помощи в год</t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</si>
  <si>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</si>
  <si>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1"/>
        <rFont val="Times New Roman"/>
        <family val="1"/>
      </rPr>
      <t>Мероприятие  1.2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</si>
  <si>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</si>
  <si>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</si>
  <si>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</si>
  <si>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муниципального округа</t>
    </r>
  </si>
  <si>
    <t>Показатель  1. Сохранение социальной стабильности на территории округа.</t>
  </si>
  <si>
    <t>Показатель  2   Обеспеченность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</si>
  <si>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муниципальном округе.</t>
  </si>
  <si>
    <t xml:space="preserve">Задача  подпрограммы  1  Привлечение  врачей-специалистов с целью улучшения медицинского обслуживания населения </t>
  </si>
  <si>
    <t>Показатель    1. Сохранение социальной стабильности на территории муниципального округа</t>
  </si>
  <si>
    <t>Показатель    1. Сохранение социальной стабильности на территории округа</t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</si>
  <si>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муниципальном округе, которых планируется обеспечить жильём"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</si>
  <si>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найму, от общего числа детей-сирот  и детей, оставшихся без попечения родителей, нуждающихся в улучшении жилищных условий в Весьегонском муниципальном округе.</t>
    </r>
  </si>
  <si>
    <t xml:space="preserve">Показатель  1    "Количество граждан, которым оказана адресная материальная помощь  </t>
  </si>
  <si>
    <t>Показатель    1   Количество граждан, удостоенных звания «Почётный гражданин Весьегонского района» и «Почётный гражданин Весьегонского муниципального округа», которым производятся выплаты пожизненного ежемесячного дополнительного материального обеспечения в размере 1,5 тыс. рублей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</si>
  <si>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области.</t>
  </si>
  <si>
    <t>Задача  подпрограммы  3 "Социальная поддержка людей, внёсших значительный вклад в развитие территории" Весьегонского муниципального округа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</si>
  <si>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Администрация  Весьегонского муниципального округа Тверской области</t>
  </si>
  <si>
    <t>Мероприятие  2.1  Выплата пенсий за выслугу лет к страховой пенсии по старости(инвалидности) муниципальным служащим</t>
  </si>
  <si>
    <t>5</t>
  </si>
  <si>
    <t>Задача подпрограммы 2 "Ежемесячная выплата пенсий за выслугу лет к страховой пенсии по старости (инвалидности) муниципальным служащим"</t>
  </si>
  <si>
    <t>Показатель   1 Количество  лиц, уволенных с муниципальной службы в связи с выходом на пенсию по старости (ивалидности), получающих ежемесячную выплату</t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</si>
  <si>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 Тверской области"</t>
    </r>
  </si>
  <si>
    <t xml:space="preserve">Приложение 1 к   муниципальной программе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области" на 2024-2029 годы
</t>
  </si>
  <si>
    <t>"О дополнительных мерах по социальной поддержке населения Весьегонского муниципального округа Тверской области" на 2024-2029 годы</t>
  </si>
  <si>
    <t>2024-2029</t>
  </si>
  <si>
    <t>Мероприятие  1.1     "Оказание адресной материальной помощи  гражданам, в том числе, пострадавшим от стихийных бедствий.</t>
  </si>
  <si>
    <t>Административное мероприятие  1.2 Обеспечение работы комиссии по оказанию адресной материальной помощи</t>
  </si>
  <si>
    <t>Мероприятие 1.3 "Оказание содействия по организации ритуальных услуг при погребении"</t>
  </si>
  <si>
    <t>Мероприятие  3.1 Выплаты пожизненного ежемесячного дополнительного материального обеспечения в размере 1,5 тыс. рублей гражданам, удостоенным звания «Почётный гражданин Весьегонского муниципального округа Тверской области»</t>
  </si>
  <si>
    <t xml:space="preserve">Подпрограмма 1 «Содействие развитию здравоохранения Весьегонского муниципального округа Тверской области» </t>
  </si>
  <si>
    <t xml:space="preserve">Подпрограмма 2 «Обеспечение жильём детей-сирот и детей, оставшихся без попечения родителей» </t>
  </si>
  <si>
    <t xml:space="preserve">Подпрограмма 3 «Оказание социальной помощи» </t>
  </si>
  <si>
    <t>0</t>
  </si>
  <si>
    <t>Показатель 1 "Обеспеченность врачами на 10 тысяч человек населения"</t>
  </si>
  <si>
    <t>Мероприятие  1.1    "Выплата частичной компенсации (арендной платы) по договору аренды (найма) жилья медицинским работникам"</t>
  </si>
  <si>
    <t>Задача  подпрограммы  1  Оказание адресной материальной помощи гражданам. Организация ритуальных услуг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</si>
</sst>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4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5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11" xfId="0" applyFont="1" applyFill="1" applyBorder="1" applyAlignment="1">
      <alignment/>
    </xf>
    <xf numFmtId="0" fontId="5" fillId="32" borderId="12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15" fillId="33" borderId="0" xfId="0" applyFont="1" applyFill="1" applyAlignment="1">
      <alignment/>
    </xf>
    <xf numFmtId="0" fontId="3" fillId="32" borderId="0" xfId="0" applyFont="1" applyFill="1" applyBorder="1" applyAlignment="1">
      <alignment horizontal="center" wrapText="1"/>
    </xf>
    <xf numFmtId="0" fontId="19" fillId="32" borderId="0" xfId="0" applyFont="1" applyFill="1" applyAlignment="1">
      <alignment/>
    </xf>
    <xf numFmtId="0" fontId="62" fillId="0" borderId="0" xfId="0" applyFont="1" applyAlignment="1">
      <alignment/>
    </xf>
    <xf numFmtId="0" fontId="15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left"/>
    </xf>
    <xf numFmtId="0" fontId="0" fillId="33" borderId="0" xfId="0" applyFill="1" applyBorder="1" applyAlignment="1">
      <alignment/>
    </xf>
    <xf numFmtId="0" fontId="1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14" fillId="33" borderId="0" xfId="0" applyFont="1" applyFill="1" applyBorder="1" applyAlignment="1">
      <alignment horizontal="left" vertical="top"/>
    </xf>
    <xf numFmtId="0" fontId="17" fillId="33" borderId="0" xfId="0" applyFont="1" applyFill="1" applyAlignment="1">
      <alignment/>
    </xf>
    <xf numFmtId="0" fontId="8" fillId="33" borderId="0" xfId="0" applyFont="1" applyFill="1" applyAlignment="1">
      <alignment horizontal="justify" vertical="top" wrapText="1"/>
    </xf>
    <xf numFmtId="0" fontId="8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justify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left" vertical="center" wrapText="1"/>
    </xf>
    <xf numFmtId="4" fontId="63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vertical="top" wrapText="1"/>
    </xf>
    <xf numFmtId="0" fontId="64" fillId="33" borderId="11" xfId="0" applyFont="1" applyFill="1" applyBorder="1" applyAlignment="1">
      <alignment horizontal="center" vertical="top" wrapText="1"/>
    </xf>
    <xf numFmtId="0" fontId="63" fillId="33" borderId="1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65" fillId="33" borderId="11" xfId="0" applyFont="1" applyFill="1" applyBorder="1" applyAlignment="1">
      <alignment horizontal="center" vertical="top" wrapText="1"/>
    </xf>
    <xf numFmtId="4" fontId="65" fillId="33" borderId="11" xfId="0" applyNumberFormat="1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3" fontId="65" fillId="33" borderId="11" xfId="0" applyNumberFormat="1" applyFont="1" applyFill="1" applyBorder="1" applyAlignment="1">
      <alignment horizontal="center" vertical="top" wrapText="1"/>
    </xf>
    <xf numFmtId="49" fontId="65" fillId="33" borderId="11" xfId="0" applyNumberFormat="1" applyFont="1" applyFill="1" applyBorder="1" applyAlignment="1">
      <alignment horizontal="center" vertical="top" wrapText="1"/>
    </xf>
    <xf numFmtId="4" fontId="6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/>
    </xf>
    <xf numFmtId="0" fontId="13" fillId="33" borderId="12" xfId="0" applyFont="1" applyFill="1" applyBorder="1" applyAlignment="1">
      <alignment vertical="top" wrapText="1"/>
    </xf>
    <xf numFmtId="0" fontId="15" fillId="33" borderId="16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20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left" vertical="top" wrapText="1"/>
    </xf>
    <xf numFmtId="0" fontId="0" fillId="33" borderId="0" xfId="0" applyFill="1" applyAlignment="1">
      <alignment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99\&#1086;&#1073;&#1097;&#1072;&#1103;\Users\1\Desktop\&#1087;&#1088;&#1086;&#1075;&#1088;&#1072;&#1084;&#1084;&#1099;%202017\&#8470;%20413%20-%20&#1080;&#1079;&#1084;&#1077;&#1085;&#1077;&#1085;&#1080;&#1077;%20&#1089;&#1086;&#1094;.%20&#1087;&#1086;&#1076;&#1076;&#1077;&#1088;&#1078;&#1082;&#1080;\&#1087;&#1088;&#1080;&#1083;&#1086;&#1078;&#1077;&#1085;&#1080;&#1077;%20&#1089;&#1086;&#1094;.&#1087;&#1086;&#1076;&#1076;&#1077;&#1088;&#1078;&#1082;&#1072;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4"/>
      <sheetName val="Приложение 3"/>
    </sheetNames>
    <sheetDataSet>
      <sheetData sheetId="1">
        <row r="78">
          <cell r="AC78" t="str">
            <v>Показатель 1  Наличие возможности содействия в организации ритуальных услуг при погребении.</v>
          </cell>
          <cell r="AD78" t="str">
            <v>да - 1, нет - 0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86"/>
  <sheetViews>
    <sheetView tabSelected="1" view="pageBreakPreview" zoomScaleNormal="60" zoomScaleSheetLayoutView="100" zoomScalePageLayoutView="50" workbookViewId="0" topLeftCell="Z52">
      <selection activeCell="AC53" sqref="AC53"/>
    </sheetView>
  </sheetViews>
  <sheetFormatPr defaultColWidth="9.140625" defaultRowHeight="15"/>
  <cols>
    <col min="1" max="1" width="4.7109375" style="0" customWidth="1"/>
    <col min="2" max="2" width="1.8515625" style="0" customWidth="1"/>
    <col min="3" max="3" width="2.28125" style="0" customWidth="1"/>
    <col min="4" max="4" width="2.140625" style="2" customWidth="1"/>
    <col min="5" max="5" width="1.7109375" style="2" customWidth="1"/>
    <col min="6" max="6" width="2.00390625" style="2" customWidth="1"/>
    <col min="7" max="7" width="2.140625" style="2" customWidth="1"/>
    <col min="8" max="8" width="2.00390625" style="2" customWidth="1"/>
    <col min="9" max="9" width="2.28125" style="2" customWidth="1"/>
    <col min="10" max="11" width="2.28125" style="0" customWidth="1"/>
    <col min="12" max="12" width="1.8515625" style="0" customWidth="1"/>
    <col min="13" max="13" width="2.140625" style="0" customWidth="1"/>
    <col min="14" max="14" width="2.421875" style="0" customWidth="1"/>
    <col min="15" max="15" width="2.140625" style="0" customWidth="1"/>
    <col min="16" max="16" width="2.421875" style="0" customWidth="1"/>
    <col min="17" max="18" width="2.57421875" style="0" customWidth="1"/>
    <col min="19" max="19" width="2.7109375" style="0" customWidth="1"/>
    <col min="20" max="20" width="2.421875" style="0" customWidth="1"/>
    <col min="21" max="21" width="2.421875" style="9" customWidth="1"/>
    <col min="22" max="22" width="2.7109375" style="9" customWidth="1"/>
    <col min="23" max="23" width="3.00390625" style="9" customWidth="1"/>
    <col min="24" max="27" width="2.57421875" style="9" customWidth="1"/>
    <col min="28" max="28" width="2.7109375" style="9" customWidth="1"/>
    <col min="29" max="29" width="68.421875" style="0" customWidth="1"/>
    <col min="30" max="30" width="7.140625" style="21" customWidth="1"/>
    <col min="31" max="31" width="11.7109375" style="0" customWidth="1"/>
    <col min="32" max="35" width="11.421875" style="0" customWidth="1"/>
    <col min="36" max="36" width="11.7109375" style="0" customWidth="1"/>
    <col min="37" max="37" width="12.421875" style="0" customWidth="1"/>
    <col min="38" max="38" width="7.140625" style="0" customWidth="1"/>
    <col min="39" max="39" width="10.7109375" style="0" hidden="1" customWidth="1"/>
    <col min="40" max="40" width="9.140625" style="0" hidden="1" customWidth="1"/>
    <col min="41" max="41" width="12.28125" style="0" hidden="1" customWidth="1"/>
    <col min="42" max="89" width="9.140625" style="1" customWidth="1"/>
  </cols>
  <sheetData>
    <row r="1" spans="2:46" s="24" customFormat="1" ht="30" customHeight="1">
      <c r="B1" s="18"/>
      <c r="C1" s="18"/>
      <c r="D1" s="16"/>
      <c r="E1" s="16"/>
      <c r="F1" s="16"/>
      <c r="G1" s="16"/>
      <c r="H1" s="16"/>
      <c r="I1" s="16"/>
      <c r="Q1" s="16"/>
      <c r="R1" s="16"/>
      <c r="S1" s="16"/>
      <c r="T1" s="16"/>
      <c r="U1" s="25"/>
      <c r="V1" s="25"/>
      <c r="W1" s="25"/>
      <c r="X1" s="25"/>
      <c r="Y1" s="25"/>
      <c r="Z1" s="25"/>
      <c r="AA1" s="25"/>
      <c r="AB1" s="25"/>
      <c r="AC1" s="16"/>
      <c r="AD1" s="114"/>
      <c r="AE1" s="115"/>
      <c r="AF1" s="115"/>
      <c r="AG1" s="115"/>
      <c r="AH1" s="115"/>
      <c r="AI1" s="115"/>
      <c r="AJ1" s="115"/>
      <c r="AK1" s="115"/>
      <c r="AL1" s="26"/>
      <c r="AM1" s="26"/>
      <c r="AN1" s="26"/>
      <c r="AO1" s="26"/>
      <c r="AP1" s="27"/>
      <c r="AQ1" s="28"/>
      <c r="AR1" s="28"/>
      <c r="AS1" s="28"/>
      <c r="AT1" s="28"/>
    </row>
    <row r="2" spans="2:46" s="24" customFormat="1" ht="48" customHeight="1">
      <c r="B2" s="18"/>
      <c r="C2" s="18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5"/>
      <c r="V2" s="25"/>
      <c r="W2" s="25"/>
      <c r="X2" s="25"/>
      <c r="Y2" s="25"/>
      <c r="Z2" s="25"/>
      <c r="AA2" s="25"/>
      <c r="AB2" s="25"/>
      <c r="AC2" s="16"/>
      <c r="AD2" s="114" t="s">
        <v>63</v>
      </c>
      <c r="AE2" s="115"/>
      <c r="AF2" s="115"/>
      <c r="AG2" s="115"/>
      <c r="AH2" s="115"/>
      <c r="AI2" s="115"/>
      <c r="AJ2" s="115"/>
      <c r="AK2" s="115"/>
      <c r="AL2" s="29"/>
      <c r="AM2" s="29"/>
      <c r="AN2" s="29"/>
      <c r="AO2" s="29"/>
      <c r="AP2" s="27"/>
      <c r="AQ2" s="28"/>
      <c r="AR2" s="28"/>
      <c r="AS2" s="28"/>
      <c r="AT2" s="28"/>
    </row>
    <row r="3" spans="2:47" s="30" customFormat="1" ht="18.75">
      <c r="B3" s="31"/>
      <c r="C3" s="31"/>
      <c r="D3" s="103" t="s">
        <v>41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32"/>
      <c r="AQ3" s="33"/>
      <c r="AR3" s="33"/>
      <c r="AS3" s="33"/>
      <c r="AT3" s="34"/>
      <c r="AU3" s="34"/>
    </row>
    <row r="4" spans="1:47" s="30" customFormat="1" ht="15.75">
      <c r="A4" s="35"/>
      <c r="B4" s="36"/>
      <c r="C4" s="36"/>
      <c r="D4" s="122" t="s">
        <v>64</v>
      </c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37"/>
      <c r="AQ4" s="38"/>
      <c r="AR4" s="38"/>
      <c r="AS4" s="38"/>
      <c r="AT4" s="39"/>
      <c r="AU4" s="39"/>
    </row>
    <row r="5" spans="1:47" s="30" customFormat="1" ht="18.75">
      <c r="A5" s="35"/>
      <c r="B5" s="36"/>
      <c r="C5" s="36"/>
      <c r="D5" s="121" t="s">
        <v>11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32"/>
      <c r="AQ5" s="33"/>
      <c r="AR5" s="33"/>
      <c r="AS5" s="33"/>
      <c r="AT5" s="39"/>
      <c r="AU5" s="39"/>
    </row>
    <row r="6" spans="1:47" s="30" customFormat="1" ht="18.75">
      <c r="A6" s="35"/>
      <c r="B6" s="36"/>
      <c r="C6" s="36"/>
      <c r="D6" s="123" t="s">
        <v>57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32"/>
      <c r="AQ6" s="33"/>
      <c r="AR6" s="33"/>
      <c r="AS6" s="33"/>
      <c r="AT6" s="39"/>
      <c r="AU6" s="39"/>
    </row>
    <row r="7" spans="1:47" s="30" customFormat="1" ht="19.5">
      <c r="A7" s="35"/>
      <c r="B7" s="36"/>
      <c r="C7" s="36"/>
      <c r="D7" s="36"/>
      <c r="E7" s="36"/>
      <c r="F7" s="36"/>
      <c r="G7" s="36"/>
      <c r="H7" s="36"/>
      <c r="I7" s="36"/>
      <c r="J7" s="40" t="s">
        <v>2</v>
      </c>
      <c r="K7" s="40"/>
      <c r="L7" s="40"/>
      <c r="M7" s="40"/>
      <c r="N7" s="40"/>
      <c r="O7" s="40"/>
      <c r="P7" s="40"/>
      <c r="Q7" s="40"/>
      <c r="R7" s="40"/>
      <c r="S7" s="40"/>
      <c r="T7" s="40"/>
      <c r="U7" s="41"/>
      <c r="V7" s="41"/>
      <c r="W7" s="41"/>
      <c r="X7" s="41"/>
      <c r="Y7" s="41"/>
      <c r="Z7" s="41"/>
      <c r="AA7" s="41"/>
      <c r="AB7" s="41"/>
      <c r="AC7" s="40"/>
      <c r="AD7" s="42"/>
      <c r="AE7" s="43"/>
      <c r="AF7" s="44"/>
      <c r="AG7" s="44"/>
      <c r="AH7" s="44"/>
      <c r="AI7" s="44"/>
      <c r="AJ7" s="44"/>
      <c r="AK7" s="44"/>
      <c r="AL7" s="44"/>
      <c r="AM7" s="45"/>
      <c r="AN7" s="45"/>
      <c r="AO7" s="45"/>
      <c r="AP7" s="45"/>
      <c r="AQ7" s="34"/>
      <c r="AR7" s="34"/>
      <c r="AS7" s="34"/>
      <c r="AT7" s="34"/>
      <c r="AU7" s="34"/>
    </row>
    <row r="8" spans="1:47" s="30" customFormat="1" ht="15.75" customHeight="1">
      <c r="A8" s="35"/>
      <c r="B8" s="36"/>
      <c r="C8" s="36"/>
      <c r="D8" s="36"/>
      <c r="E8" s="36"/>
      <c r="F8" s="36"/>
      <c r="G8" s="36"/>
      <c r="H8" s="36"/>
      <c r="I8" s="36"/>
      <c r="J8" s="104" t="s">
        <v>42</v>
      </c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46"/>
      <c r="AQ8" s="47"/>
      <c r="AR8" s="47"/>
      <c r="AS8" s="47"/>
      <c r="AT8" s="47"/>
      <c r="AU8" s="47"/>
    </row>
    <row r="9" spans="1:47" s="24" customFormat="1" ht="15.75" customHeight="1">
      <c r="A9" s="48"/>
      <c r="B9" s="16"/>
      <c r="C9" s="16"/>
      <c r="D9" s="16"/>
      <c r="E9" s="16"/>
      <c r="F9" s="16"/>
      <c r="G9" s="16"/>
      <c r="H9" s="16"/>
      <c r="I9" s="16"/>
      <c r="J9" s="104" t="s">
        <v>43</v>
      </c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46"/>
      <c r="AQ9" s="47"/>
      <c r="AR9" s="47"/>
      <c r="AS9" s="47"/>
      <c r="AT9" s="47"/>
      <c r="AU9" s="47"/>
    </row>
    <row r="10" spans="1:47" s="24" customFormat="1" ht="9" customHeight="1">
      <c r="A10" s="48"/>
      <c r="B10" s="16"/>
      <c r="C10" s="16"/>
      <c r="D10" s="16"/>
      <c r="E10" s="16"/>
      <c r="F10" s="16"/>
      <c r="G10" s="16"/>
      <c r="H10" s="16"/>
      <c r="I10" s="16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50"/>
      <c r="V10" s="50"/>
      <c r="W10" s="50"/>
      <c r="X10" s="50"/>
      <c r="Y10" s="50"/>
      <c r="Z10" s="50"/>
      <c r="AA10" s="50"/>
      <c r="AB10" s="50"/>
      <c r="AC10" s="49"/>
      <c r="AD10" s="51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7"/>
      <c r="AR10" s="47"/>
      <c r="AS10" s="47"/>
      <c r="AT10" s="47"/>
      <c r="AU10" s="47"/>
    </row>
    <row r="11" spans="1:40" s="22" customFormat="1" ht="20.25" customHeight="1">
      <c r="A11" s="16"/>
      <c r="B11" s="106" t="s">
        <v>3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24" t="s">
        <v>5</v>
      </c>
      <c r="T11" s="107"/>
      <c r="U11" s="107"/>
      <c r="V11" s="107"/>
      <c r="W11" s="107"/>
      <c r="X11" s="107"/>
      <c r="Y11" s="107"/>
      <c r="Z11" s="107"/>
      <c r="AA11" s="107"/>
      <c r="AB11" s="93"/>
      <c r="AC11" s="102" t="s">
        <v>6</v>
      </c>
      <c r="AD11" s="105" t="s">
        <v>0</v>
      </c>
      <c r="AE11" s="106" t="s">
        <v>7</v>
      </c>
      <c r="AF11" s="106"/>
      <c r="AG11" s="106"/>
      <c r="AH11" s="106"/>
      <c r="AI11" s="106"/>
      <c r="AJ11" s="106"/>
      <c r="AK11" s="106"/>
      <c r="AL11" s="106"/>
      <c r="AM11" s="106"/>
      <c r="AN11" s="16"/>
    </row>
    <row r="12" spans="1:40" s="22" customFormat="1" ht="19.5" customHeight="1">
      <c r="A12" s="16"/>
      <c r="B12" s="92" t="s">
        <v>8</v>
      </c>
      <c r="C12" s="107"/>
      <c r="D12" s="93"/>
      <c r="E12" s="92" t="s">
        <v>9</v>
      </c>
      <c r="F12" s="93"/>
      <c r="G12" s="92" t="s">
        <v>10</v>
      </c>
      <c r="H12" s="93"/>
      <c r="I12" s="118" t="s">
        <v>24</v>
      </c>
      <c r="J12" s="119"/>
      <c r="K12" s="119"/>
      <c r="L12" s="119"/>
      <c r="M12" s="119"/>
      <c r="N12" s="119"/>
      <c r="O12" s="119"/>
      <c r="P12" s="119"/>
      <c r="Q12" s="119"/>
      <c r="R12" s="120"/>
      <c r="S12" s="52"/>
      <c r="T12" s="53"/>
      <c r="U12" s="53"/>
      <c r="V12" s="53"/>
      <c r="W12" s="53"/>
      <c r="X12" s="53"/>
      <c r="Y12" s="53"/>
      <c r="Z12" s="53"/>
      <c r="AA12" s="53"/>
      <c r="AB12" s="54"/>
      <c r="AC12" s="102"/>
      <c r="AD12" s="105"/>
      <c r="AE12" s="106"/>
      <c r="AF12" s="106"/>
      <c r="AG12" s="106"/>
      <c r="AH12" s="106"/>
      <c r="AI12" s="106"/>
      <c r="AJ12" s="106"/>
      <c r="AK12" s="106"/>
      <c r="AL12" s="106"/>
      <c r="AM12" s="106"/>
      <c r="AN12" s="16"/>
    </row>
    <row r="13" spans="1:40" s="22" customFormat="1" ht="9" customHeight="1">
      <c r="A13" s="16"/>
      <c r="B13" s="108"/>
      <c r="C13" s="109"/>
      <c r="D13" s="110"/>
      <c r="E13" s="108"/>
      <c r="F13" s="110"/>
      <c r="G13" s="108"/>
      <c r="H13" s="110"/>
      <c r="I13" s="92" t="s">
        <v>18</v>
      </c>
      <c r="J13" s="93"/>
      <c r="K13" s="112" t="s">
        <v>19</v>
      </c>
      <c r="L13" s="92" t="s">
        <v>25</v>
      </c>
      <c r="M13" s="93"/>
      <c r="N13" s="92" t="s">
        <v>26</v>
      </c>
      <c r="O13" s="107"/>
      <c r="P13" s="107"/>
      <c r="Q13" s="107"/>
      <c r="R13" s="116"/>
      <c r="S13" s="98" t="s">
        <v>18</v>
      </c>
      <c r="T13" s="99"/>
      <c r="U13" s="99" t="s">
        <v>19</v>
      </c>
      <c r="V13" s="99" t="s">
        <v>20</v>
      </c>
      <c r="W13" s="99" t="s">
        <v>21</v>
      </c>
      <c r="X13" s="99" t="s">
        <v>22</v>
      </c>
      <c r="Y13" s="99"/>
      <c r="Z13" s="99" t="s">
        <v>23</v>
      </c>
      <c r="AA13" s="99"/>
      <c r="AB13" s="96"/>
      <c r="AC13" s="102"/>
      <c r="AD13" s="105"/>
      <c r="AE13" s="106"/>
      <c r="AF13" s="106"/>
      <c r="AG13" s="106"/>
      <c r="AH13" s="106"/>
      <c r="AI13" s="106"/>
      <c r="AJ13" s="106"/>
      <c r="AK13" s="106"/>
      <c r="AL13" s="106"/>
      <c r="AM13" s="106"/>
      <c r="AN13" s="16"/>
    </row>
    <row r="14" spans="1:39" s="22" customFormat="1" ht="63" customHeight="1">
      <c r="A14" s="16"/>
      <c r="B14" s="94"/>
      <c r="C14" s="111"/>
      <c r="D14" s="95"/>
      <c r="E14" s="94"/>
      <c r="F14" s="95"/>
      <c r="G14" s="94"/>
      <c r="H14" s="95"/>
      <c r="I14" s="94"/>
      <c r="J14" s="95"/>
      <c r="K14" s="113"/>
      <c r="L14" s="94"/>
      <c r="M14" s="95"/>
      <c r="N14" s="94"/>
      <c r="O14" s="111"/>
      <c r="P14" s="111"/>
      <c r="Q14" s="111"/>
      <c r="R14" s="117"/>
      <c r="S14" s="100"/>
      <c r="T14" s="101"/>
      <c r="U14" s="101"/>
      <c r="V14" s="101"/>
      <c r="W14" s="101"/>
      <c r="X14" s="101"/>
      <c r="Y14" s="101"/>
      <c r="Z14" s="101"/>
      <c r="AA14" s="101"/>
      <c r="AB14" s="97"/>
      <c r="AC14" s="102"/>
      <c r="AD14" s="105"/>
      <c r="AE14" s="55">
        <v>2024</v>
      </c>
      <c r="AF14" s="55">
        <v>2025</v>
      </c>
      <c r="AG14" s="55">
        <v>2026</v>
      </c>
      <c r="AH14" s="55">
        <v>2027</v>
      </c>
      <c r="AI14" s="55">
        <v>2028</v>
      </c>
      <c r="AJ14" s="55">
        <v>2029</v>
      </c>
      <c r="AK14" s="23" t="s">
        <v>17</v>
      </c>
      <c r="AL14" s="23" t="s">
        <v>1</v>
      </c>
      <c r="AM14" s="17"/>
    </row>
    <row r="15" spans="1:39" s="22" customFormat="1" ht="15.75" customHeight="1">
      <c r="A15" s="16"/>
      <c r="B15" s="56">
        <v>1</v>
      </c>
      <c r="C15" s="56">
        <v>2</v>
      </c>
      <c r="D15" s="56">
        <v>3</v>
      </c>
      <c r="E15" s="57">
        <v>4</v>
      </c>
      <c r="F15" s="57">
        <v>5</v>
      </c>
      <c r="G15" s="57">
        <v>6</v>
      </c>
      <c r="H15" s="57">
        <v>7</v>
      </c>
      <c r="I15" s="57">
        <v>8</v>
      </c>
      <c r="J15" s="56">
        <v>9</v>
      </c>
      <c r="K15" s="57">
        <v>10</v>
      </c>
      <c r="L15" s="56">
        <v>11</v>
      </c>
      <c r="M15" s="57">
        <v>12</v>
      </c>
      <c r="N15" s="57">
        <v>13</v>
      </c>
      <c r="O15" s="57">
        <v>14</v>
      </c>
      <c r="P15" s="57">
        <v>15</v>
      </c>
      <c r="Q15" s="56">
        <v>16</v>
      </c>
      <c r="R15" s="57">
        <v>17</v>
      </c>
      <c r="S15" s="56">
        <v>18</v>
      </c>
      <c r="T15" s="57">
        <v>19</v>
      </c>
      <c r="U15" s="56">
        <v>20</v>
      </c>
      <c r="V15" s="57">
        <v>21</v>
      </c>
      <c r="W15" s="56">
        <v>22</v>
      </c>
      <c r="X15" s="57">
        <v>23</v>
      </c>
      <c r="Y15" s="56">
        <v>24</v>
      </c>
      <c r="Z15" s="57">
        <v>25</v>
      </c>
      <c r="AA15" s="56">
        <v>26</v>
      </c>
      <c r="AB15" s="57">
        <v>27</v>
      </c>
      <c r="AC15" s="58">
        <v>28</v>
      </c>
      <c r="AD15" s="23">
        <v>29</v>
      </c>
      <c r="AE15" s="55">
        <v>30</v>
      </c>
      <c r="AF15" s="55">
        <v>31</v>
      </c>
      <c r="AG15" s="55"/>
      <c r="AH15" s="55"/>
      <c r="AI15" s="55"/>
      <c r="AJ15" s="55">
        <v>32</v>
      </c>
      <c r="AK15" s="55">
        <v>33</v>
      </c>
      <c r="AL15" s="55">
        <v>34</v>
      </c>
      <c r="AM15" s="17"/>
    </row>
    <row r="16" spans="1:39" s="22" customFormat="1" ht="22.5" customHeight="1">
      <c r="A16" s="16"/>
      <c r="B16" s="59">
        <v>8</v>
      </c>
      <c r="C16" s="59">
        <v>0</v>
      </c>
      <c r="D16" s="59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59">
        <v>8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8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68" t="s">
        <v>4</v>
      </c>
      <c r="AD16" s="65" t="s">
        <v>14</v>
      </c>
      <c r="AE16" s="69">
        <f aca="true" t="shared" si="0" ref="AE16:AK16">AE21+AE31+AE42</f>
        <v>1162500</v>
      </c>
      <c r="AF16" s="69">
        <f t="shared" si="0"/>
        <v>1162500</v>
      </c>
      <c r="AG16" s="69">
        <f t="shared" si="0"/>
        <v>4785600</v>
      </c>
      <c r="AH16" s="69">
        <f t="shared" si="0"/>
        <v>4785600</v>
      </c>
      <c r="AI16" s="69">
        <f t="shared" si="0"/>
        <v>4785600</v>
      </c>
      <c r="AJ16" s="69">
        <f t="shared" si="0"/>
        <v>4785600</v>
      </c>
      <c r="AK16" s="69">
        <f t="shared" si="0"/>
        <v>21467400</v>
      </c>
      <c r="AL16" s="70">
        <v>2029</v>
      </c>
      <c r="AM16" s="17"/>
    </row>
    <row r="17" spans="1:39" s="22" customFormat="1" ht="30">
      <c r="A17" s="16"/>
      <c r="B17" s="71">
        <v>8</v>
      </c>
      <c r="C17" s="71">
        <v>0</v>
      </c>
      <c r="D17" s="71">
        <v>0</v>
      </c>
      <c r="E17" s="72">
        <v>0</v>
      </c>
      <c r="F17" s="72">
        <v>0</v>
      </c>
      <c r="G17" s="72">
        <v>0</v>
      </c>
      <c r="H17" s="72">
        <v>0</v>
      </c>
      <c r="I17" s="61">
        <v>0</v>
      </c>
      <c r="J17" s="59">
        <v>8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8</v>
      </c>
      <c r="U17" s="73">
        <v>0</v>
      </c>
      <c r="V17" s="73">
        <v>1</v>
      </c>
      <c r="W17" s="73">
        <v>0</v>
      </c>
      <c r="X17" s="73">
        <v>0</v>
      </c>
      <c r="Y17" s="73">
        <v>0</v>
      </c>
      <c r="Z17" s="73">
        <v>0</v>
      </c>
      <c r="AA17" s="73">
        <v>0</v>
      </c>
      <c r="AB17" s="73">
        <v>0</v>
      </c>
      <c r="AC17" s="74" t="s">
        <v>44</v>
      </c>
      <c r="AD17" s="65"/>
      <c r="AE17" s="67"/>
      <c r="AF17" s="67"/>
      <c r="AG17" s="67"/>
      <c r="AH17" s="67"/>
      <c r="AI17" s="67"/>
      <c r="AJ17" s="67"/>
      <c r="AK17" s="67"/>
      <c r="AL17" s="70">
        <v>2029</v>
      </c>
      <c r="AM17" s="17"/>
    </row>
    <row r="18" spans="1:39" s="22" customFormat="1" ht="32.25" customHeight="1">
      <c r="A18" s="16"/>
      <c r="B18" s="71">
        <v>8</v>
      </c>
      <c r="C18" s="71">
        <v>0</v>
      </c>
      <c r="D18" s="71">
        <v>0</v>
      </c>
      <c r="E18" s="72">
        <v>0</v>
      </c>
      <c r="F18" s="72">
        <v>0</v>
      </c>
      <c r="G18" s="72">
        <v>0</v>
      </c>
      <c r="H18" s="72">
        <v>0</v>
      </c>
      <c r="I18" s="61">
        <v>0</v>
      </c>
      <c r="J18" s="59">
        <v>8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8</v>
      </c>
      <c r="U18" s="73">
        <v>0</v>
      </c>
      <c r="V18" s="73">
        <v>1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v>1</v>
      </c>
      <c r="AC18" s="74" t="s">
        <v>45</v>
      </c>
      <c r="AD18" s="75" t="s">
        <v>31</v>
      </c>
      <c r="AE18" s="70">
        <v>1</v>
      </c>
      <c r="AF18" s="70">
        <v>1</v>
      </c>
      <c r="AG18" s="70">
        <v>1</v>
      </c>
      <c r="AH18" s="70">
        <v>1</v>
      </c>
      <c r="AI18" s="70">
        <v>1</v>
      </c>
      <c r="AJ18" s="70">
        <v>1</v>
      </c>
      <c r="AK18" s="70">
        <v>1</v>
      </c>
      <c r="AL18" s="91" t="s">
        <v>65</v>
      </c>
      <c r="AM18" s="17"/>
    </row>
    <row r="19" spans="1:39" s="22" customFormat="1" ht="18.75" customHeight="1">
      <c r="A19" s="16"/>
      <c r="B19" s="71">
        <v>8</v>
      </c>
      <c r="C19" s="71">
        <v>0</v>
      </c>
      <c r="D19" s="71">
        <v>0</v>
      </c>
      <c r="E19" s="72">
        <v>0</v>
      </c>
      <c r="F19" s="72">
        <v>0</v>
      </c>
      <c r="G19" s="72">
        <v>0</v>
      </c>
      <c r="H19" s="72">
        <v>0</v>
      </c>
      <c r="I19" s="61">
        <v>0</v>
      </c>
      <c r="J19" s="59">
        <v>8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8</v>
      </c>
      <c r="U19" s="73">
        <v>0</v>
      </c>
      <c r="V19" s="73">
        <v>1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2</v>
      </c>
      <c r="AC19" s="74" t="s">
        <v>46</v>
      </c>
      <c r="AD19" s="75" t="s">
        <v>16</v>
      </c>
      <c r="AE19" s="76">
        <v>64</v>
      </c>
      <c r="AF19" s="76">
        <v>66.2</v>
      </c>
      <c r="AG19" s="76">
        <v>66.2</v>
      </c>
      <c r="AH19" s="76">
        <v>66.2</v>
      </c>
      <c r="AI19" s="76">
        <v>66.2</v>
      </c>
      <c r="AJ19" s="76">
        <v>66.2</v>
      </c>
      <c r="AK19" s="76">
        <v>66.2</v>
      </c>
      <c r="AL19" s="91">
        <v>2029</v>
      </c>
      <c r="AM19" s="17"/>
    </row>
    <row r="20" spans="1:39" s="22" customFormat="1" ht="60">
      <c r="A20" s="16"/>
      <c r="B20" s="71">
        <v>8</v>
      </c>
      <c r="C20" s="71">
        <v>0</v>
      </c>
      <c r="D20" s="71">
        <v>0</v>
      </c>
      <c r="E20" s="72">
        <v>0</v>
      </c>
      <c r="F20" s="72">
        <v>0</v>
      </c>
      <c r="G20" s="72">
        <v>0</v>
      </c>
      <c r="H20" s="72">
        <v>0</v>
      </c>
      <c r="I20" s="61">
        <v>0</v>
      </c>
      <c r="J20" s="59">
        <v>8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8</v>
      </c>
      <c r="U20" s="73">
        <v>0</v>
      </c>
      <c r="V20" s="73">
        <v>1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3</v>
      </c>
      <c r="AC20" s="74" t="s">
        <v>47</v>
      </c>
      <c r="AD20" s="75" t="s">
        <v>16</v>
      </c>
      <c r="AE20" s="76">
        <v>18.9</v>
      </c>
      <c r="AF20" s="76">
        <v>24.3</v>
      </c>
      <c r="AG20" s="76">
        <v>24.3</v>
      </c>
      <c r="AH20" s="76">
        <v>24.3</v>
      </c>
      <c r="AI20" s="76">
        <v>24.3</v>
      </c>
      <c r="AJ20" s="76">
        <v>24.3</v>
      </c>
      <c r="AK20" s="76">
        <v>24.3</v>
      </c>
      <c r="AL20" s="91">
        <v>2029</v>
      </c>
      <c r="AM20" s="17"/>
    </row>
    <row r="21" spans="1:39" s="18" customFormat="1" ht="30" customHeight="1">
      <c r="A21" s="16"/>
      <c r="B21" s="59">
        <v>8</v>
      </c>
      <c r="C21" s="59">
        <v>0</v>
      </c>
      <c r="D21" s="59">
        <v>0</v>
      </c>
      <c r="E21" s="60">
        <v>1</v>
      </c>
      <c r="F21" s="60">
        <v>0</v>
      </c>
      <c r="G21" s="60">
        <v>0</v>
      </c>
      <c r="H21" s="60">
        <v>3</v>
      </c>
      <c r="I21" s="61">
        <v>0</v>
      </c>
      <c r="J21" s="59">
        <v>8</v>
      </c>
      <c r="K21" s="59">
        <v>2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59">
        <v>0</v>
      </c>
      <c r="T21" s="59">
        <v>8</v>
      </c>
      <c r="U21" s="63">
        <v>2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4" t="s">
        <v>70</v>
      </c>
      <c r="AD21" s="65" t="s">
        <v>14</v>
      </c>
      <c r="AE21" s="66">
        <f aca="true" t="shared" si="1" ref="AE21:AJ21">AE22</f>
        <v>380000</v>
      </c>
      <c r="AF21" s="66">
        <f t="shared" si="1"/>
        <v>380000</v>
      </c>
      <c r="AG21" s="66">
        <f t="shared" si="1"/>
        <v>380000</v>
      </c>
      <c r="AH21" s="66">
        <f t="shared" si="1"/>
        <v>380000</v>
      </c>
      <c r="AI21" s="66">
        <f t="shared" si="1"/>
        <v>380000</v>
      </c>
      <c r="AJ21" s="66">
        <f t="shared" si="1"/>
        <v>380000</v>
      </c>
      <c r="AK21" s="66">
        <f>AE21+AF21+AG21+AH21+AI21+AJ21</f>
        <v>2280000</v>
      </c>
      <c r="AL21" s="91">
        <f aca="true" t="shared" si="2" ref="AL21:AL28">$AL$17</f>
        <v>2029</v>
      </c>
      <c r="AM21" s="17"/>
    </row>
    <row r="22" spans="1:39" s="18" customFormat="1" ht="32.25" customHeight="1">
      <c r="A22" s="16"/>
      <c r="B22" s="59">
        <v>8</v>
      </c>
      <c r="C22" s="59">
        <v>0</v>
      </c>
      <c r="D22" s="59">
        <v>0</v>
      </c>
      <c r="E22" s="60">
        <v>1</v>
      </c>
      <c r="F22" s="60">
        <v>0</v>
      </c>
      <c r="G22" s="60">
        <v>0</v>
      </c>
      <c r="H22" s="60">
        <v>3</v>
      </c>
      <c r="I22" s="61">
        <v>0</v>
      </c>
      <c r="J22" s="59">
        <v>8</v>
      </c>
      <c r="K22" s="59">
        <v>2</v>
      </c>
      <c r="L22" s="62">
        <v>0</v>
      </c>
      <c r="M22" s="62">
        <v>1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59">
        <v>0</v>
      </c>
      <c r="T22" s="59">
        <v>8</v>
      </c>
      <c r="U22" s="63">
        <v>2</v>
      </c>
      <c r="V22" s="63">
        <v>0</v>
      </c>
      <c r="W22" s="63">
        <v>1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4" t="s">
        <v>48</v>
      </c>
      <c r="AD22" s="65" t="s">
        <v>14</v>
      </c>
      <c r="AE22" s="80">
        <f aca="true" t="shared" si="3" ref="AE22:AK22">AE25+AE27</f>
        <v>380000</v>
      </c>
      <c r="AF22" s="80">
        <f t="shared" si="3"/>
        <v>380000</v>
      </c>
      <c r="AG22" s="80">
        <f t="shared" si="3"/>
        <v>380000</v>
      </c>
      <c r="AH22" s="80">
        <f t="shared" si="3"/>
        <v>380000</v>
      </c>
      <c r="AI22" s="80">
        <f t="shared" si="3"/>
        <v>380000</v>
      </c>
      <c r="AJ22" s="80">
        <f t="shared" si="3"/>
        <v>380000</v>
      </c>
      <c r="AK22" s="80">
        <f t="shared" si="3"/>
        <v>2280000</v>
      </c>
      <c r="AL22" s="91">
        <f t="shared" si="2"/>
        <v>2029</v>
      </c>
      <c r="AM22" s="66">
        <f>SUM(AE22:AJ22)</f>
        <v>2280000</v>
      </c>
    </row>
    <row r="23" spans="1:39" s="18" customFormat="1" ht="36.75" customHeight="1">
      <c r="A23" s="16"/>
      <c r="B23" s="71">
        <v>8</v>
      </c>
      <c r="C23" s="71">
        <v>0</v>
      </c>
      <c r="D23" s="71">
        <v>0</v>
      </c>
      <c r="E23" s="77">
        <v>1</v>
      </c>
      <c r="F23" s="77">
        <v>0</v>
      </c>
      <c r="G23" s="77">
        <v>0</v>
      </c>
      <c r="H23" s="77">
        <v>3</v>
      </c>
      <c r="I23" s="61">
        <v>0</v>
      </c>
      <c r="J23" s="59">
        <v>8</v>
      </c>
      <c r="K23" s="59">
        <v>2</v>
      </c>
      <c r="L23" s="62">
        <v>0</v>
      </c>
      <c r="M23" s="62">
        <v>1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71">
        <v>0</v>
      </c>
      <c r="T23" s="71">
        <v>8</v>
      </c>
      <c r="U23" s="73">
        <v>2</v>
      </c>
      <c r="V23" s="73">
        <v>0</v>
      </c>
      <c r="W23" s="73">
        <v>1</v>
      </c>
      <c r="X23" s="73">
        <v>0</v>
      </c>
      <c r="Y23" s="73">
        <v>0</v>
      </c>
      <c r="Z23" s="73">
        <v>0</v>
      </c>
      <c r="AA23" s="73">
        <v>0</v>
      </c>
      <c r="AB23" s="73">
        <v>1</v>
      </c>
      <c r="AC23" s="74" t="s">
        <v>33</v>
      </c>
      <c r="AD23" s="75" t="s">
        <v>13</v>
      </c>
      <c r="AE23" s="76">
        <v>6</v>
      </c>
      <c r="AF23" s="76">
        <v>6</v>
      </c>
      <c r="AG23" s="76">
        <v>6</v>
      </c>
      <c r="AH23" s="76">
        <v>6</v>
      </c>
      <c r="AI23" s="76">
        <v>6</v>
      </c>
      <c r="AJ23" s="76">
        <v>6</v>
      </c>
      <c r="AK23" s="76">
        <v>6</v>
      </c>
      <c r="AL23" s="91" t="s">
        <v>65</v>
      </c>
      <c r="AM23" s="17"/>
    </row>
    <row r="24" spans="1:39" s="18" customFormat="1" ht="30">
      <c r="A24" s="16"/>
      <c r="B24" s="71">
        <v>8</v>
      </c>
      <c r="C24" s="71">
        <v>0</v>
      </c>
      <c r="D24" s="71">
        <v>0</v>
      </c>
      <c r="E24" s="77">
        <v>1</v>
      </c>
      <c r="F24" s="77">
        <v>0</v>
      </c>
      <c r="G24" s="77">
        <v>0</v>
      </c>
      <c r="H24" s="77">
        <v>3</v>
      </c>
      <c r="I24" s="61">
        <v>0</v>
      </c>
      <c r="J24" s="59">
        <v>8</v>
      </c>
      <c r="K24" s="59">
        <v>2</v>
      </c>
      <c r="L24" s="62">
        <v>0</v>
      </c>
      <c r="M24" s="62">
        <v>1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71">
        <v>0</v>
      </c>
      <c r="T24" s="71">
        <v>8</v>
      </c>
      <c r="U24" s="73">
        <v>2</v>
      </c>
      <c r="V24" s="73">
        <v>0</v>
      </c>
      <c r="W24" s="73">
        <v>1</v>
      </c>
      <c r="X24" s="73">
        <v>0</v>
      </c>
      <c r="Y24" s="73">
        <v>0</v>
      </c>
      <c r="Z24" s="73">
        <v>0</v>
      </c>
      <c r="AA24" s="73">
        <v>0</v>
      </c>
      <c r="AB24" s="73">
        <v>2</v>
      </c>
      <c r="AC24" s="74" t="s">
        <v>34</v>
      </c>
      <c r="AD24" s="75" t="s">
        <v>16</v>
      </c>
      <c r="AE24" s="76">
        <v>81.25</v>
      </c>
      <c r="AF24" s="76">
        <v>81.49</v>
      </c>
      <c r="AG24" s="76">
        <v>81.49</v>
      </c>
      <c r="AH24" s="76">
        <v>81.49</v>
      </c>
      <c r="AI24" s="76">
        <v>81.49</v>
      </c>
      <c r="AJ24" s="76">
        <v>81.49</v>
      </c>
      <c r="AK24" s="76">
        <v>81.74</v>
      </c>
      <c r="AL24" s="91">
        <f t="shared" si="2"/>
        <v>2029</v>
      </c>
      <c r="AM24" s="17"/>
    </row>
    <row r="25" spans="1:39" s="18" customFormat="1" ht="34.5" customHeight="1">
      <c r="A25" s="16"/>
      <c r="B25" s="59">
        <v>8</v>
      </c>
      <c r="C25" s="59">
        <v>0</v>
      </c>
      <c r="D25" s="59">
        <v>0</v>
      </c>
      <c r="E25" s="60">
        <v>1</v>
      </c>
      <c r="F25" s="60">
        <v>0</v>
      </c>
      <c r="G25" s="60">
        <v>0</v>
      </c>
      <c r="H25" s="60">
        <v>3</v>
      </c>
      <c r="I25" s="61">
        <v>0</v>
      </c>
      <c r="J25" s="59">
        <v>8</v>
      </c>
      <c r="K25" s="59">
        <v>2</v>
      </c>
      <c r="L25" s="62">
        <v>0</v>
      </c>
      <c r="M25" s="62">
        <v>1</v>
      </c>
      <c r="N25" s="62">
        <v>2</v>
      </c>
      <c r="O25" s="62">
        <v>0</v>
      </c>
      <c r="P25" s="62">
        <v>1</v>
      </c>
      <c r="Q25" s="62">
        <v>1</v>
      </c>
      <c r="R25" s="62">
        <v>0</v>
      </c>
      <c r="S25" s="59">
        <v>0</v>
      </c>
      <c r="T25" s="59">
        <v>8</v>
      </c>
      <c r="U25" s="63">
        <v>2</v>
      </c>
      <c r="V25" s="63">
        <v>0</v>
      </c>
      <c r="W25" s="63">
        <v>1</v>
      </c>
      <c r="X25" s="63">
        <v>1</v>
      </c>
      <c r="Y25" s="63">
        <v>1</v>
      </c>
      <c r="Z25" s="63">
        <v>0</v>
      </c>
      <c r="AA25" s="63">
        <v>0</v>
      </c>
      <c r="AB25" s="63">
        <v>0</v>
      </c>
      <c r="AC25" s="74" t="s">
        <v>75</v>
      </c>
      <c r="AD25" s="75" t="s">
        <v>14</v>
      </c>
      <c r="AE25" s="80">
        <v>80000</v>
      </c>
      <c r="AF25" s="80">
        <v>80000</v>
      </c>
      <c r="AG25" s="80">
        <v>80000</v>
      </c>
      <c r="AH25" s="80">
        <v>80000</v>
      </c>
      <c r="AI25" s="80">
        <v>80000</v>
      </c>
      <c r="AJ25" s="80">
        <v>80000</v>
      </c>
      <c r="AK25" s="80">
        <f>AE25+AF25+AG25+AH25+AI25+AJ25</f>
        <v>480000</v>
      </c>
      <c r="AL25" s="91">
        <f t="shared" si="2"/>
        <v>2029</v>
      </c>
      <c r="AM25" s="17"/>
    </row>
    <row r="26" spans="1:39" s="18" customFormat="1" ht="30.75" thickBot="1">
      <c r="A26" s="16"/>
      <c r="B26" s="71">
        <v>8</v>
      </c>
      <c r="C26" s="71">
        <v>0</v>
      </c>
      <c r="D26" s="71">
        <v>0</v>
      </c>
      <c r="E26" s="77">
        <v>1</v>
      </c>
      <c r="F26" s="77">
        <v>0</v>
      </c>
      <c r="G26" s="77">
        <v>0</v>
      </c>
      <c r="H26" s="77">
        <v>3</v>
      </c>
      <c r="I26" s="61">
        <v>0</v>
      </c>
      <c r="J26" s="59">
        <v>8</v>
      </c>
      <c r="K26" s="59">
        <v>2</v>
      </c>
      <c r="L26" s="62">
        <v>0</v>
      </c>
      <c r="M26" s="62">
        <v>1</v>
      </c>
      <c r="N26" s="62">
        <v>2</v>
      </c>
      <c r="O26" s="62">
        <v>0</v>
      </c>
      <c r="P26" s="62">
        <v>1</v>
      </c>
      <c r="Q26" s="62">
        <v>1</v>
      </c>
      <c r="R26" s="62">
        <v>0</v>
      </c>
      <c r="S26" s="71">
        <v>0</v>
      </c>
      <c r="T26" s="71">
        <v>8</v>
      </c>
      <c r="U26" s="73">
        <v>2</v>
      </c>
      <c r="V26" s="73">
        <v>0</v>
      </c>
      <c r="W26" s="73">
        <v>1</v>
      </c>
      <c r="X26" s="73">
        <v>1</v>
      </c>
      <c r="Y26" s="73">
        <v>1</v>
      </c>
      <c r="Z26" s="73">
        <v>0</v>
      </c>
      <c r="AA26" s="73">
        <v>0</v>
      </c>
      <c r="AB26" s="73">
        <v>1</v>
      </c>
      <c r="AC26" s="74" t="s">
        <v>35</v>
      </c>
      <c r="AD26" s="75" t="s">
        <v>13</v>
      </c>
      <c r="AE26" s="81">
        <v>1</v>
      </c>
      <c r="AF26" s="76">
        <v>3</v>
      </c>
      <c r="AG26" s="76">
        <v>3</v>
      </c>
      <c r="AH26" s="76">
        <v>3</v>
      </c>
      <c r="AI26" s="76">
        <v>3</v>
      </c>
      <c r="AJ26" s="76">
        <v>3</v>
      </c>
      <c r="AK26" s="76">
        <v>3</v>
      </c>
      <c r="AL26" s="91">
        <f t="shared" si="2"/>
        <v>2029</v>
      </c>
      <c r="AM26" s="17"/>
    </row>
    <row r="27" spans="1:39" s="18" customFormat="1" ht="18" customHeight="1">
      <c r="A27" s="16"/>
      <c r="B27" s="59">
        <v>8</v>
      </c>
      <c r="C27" s="59">
        <v>0</v>
      </c>
      <c r="D27" s="59">
        <v>0</v>
      </c>
      <c r="E27" s="60">
        <v>1</v>
      </c>
      <c r="F27" s="60">
        <v>0</v>
      </c>
      <c r="G27" s="60">
        <v>0</v>
      </c>
      <c r="H27" s="60">
        <v>3</v>
      </c>
      <c r="I27" s="61">
        <v>0</v>
      </c>
      <c r="J27" s="59">
        <v>8</v>
      </c>
      <c r="K27" s="59">
        <v>2</v>
      </c>
      <c r="L27" s="62">
        <v>0</v>
      </c>
      <c r="M27" s="62">
        <v>1</v>
      </c>
      <c r="N27" s="62">
        <v>2</v>
      </c>
      <c r="O27" s="62">
        <v>0</v>
      </c>
      <c r="P27" s="62">
        <v>1</v>
      </c>
      <c r="Q27" s="62">
        <v>2</v>
      </c>
      <c r="R27" s="62">
        <v>0</v>
      </c>
      <c r="S27" s="59">
        <v>0</v>
      </c>
      <c r="T27" s="59">
        <v>8</v>
      </c>
      <c r="U27" s="63">
        <v>2</v>
      </c>
      <c r="V27" s="63">
        <v>0</v>
      </c>
      <c r="W27" s="63">
        <v>1</v>
      </c>
      <c r="X27" s="63">
        <v>1</v>
      </c>
      <c r="Y27" s="63">
        <v>2</v>
      </c>
      <c r="Z27" s="63">
        <v>0</v>
      </c>
      <c r="AA27" s="63">
        <v>0</v>
      </c>
      <c r="AB27" s="63">
        <v>0</v>
      </c>
      <c r="AC27" s="74" t="s">
        <v>36</v>
      </c>
      <c r="AD27" s="65" t="s">
        <v>14</v>
      </c>
      <c r="AE27" s="80">
        <v>300000</v>
      </c>
      <c r="AF27" s="80">
        <v>300000</v>
      </c>
      <c r="AG27" s="80">
        <v>300000</v>
      </c>
      <c r="AH27" s="80">
        <v>300000</v>
      </c>
      <c r="AI27" s="80">
        <v>300000</v>
      </c>
      <c r="AJ27" s="80">
        <v>300000</v>
      </c>
      <c r="AK27" s="80">
        <f>AE27+AF27+AG27+AH27+AI27+AJ27</f>
        <v>1800000</v>
      </c>
      <c r="AL27" s="91">
        <f t="shared" si="2"/>
        <v>2029</v>
      </c>
      <c r="AM27" s="17"/>
    </row>
    <row r="28" spans="1:39" s="18" customFormat="1" ht="30">
      <c r="A28" s="16"/>
      <c r="B28" s="71">
        <v>8</v>
      </c>
      <c r="C28" s="71">
        <v>0</v>
      </c>
      <c r="D28" s="71">
        <v>0</v>
      </c>
      <c r="E28" s="77">
        <v>1</v>
      </c>
      <c r="F28" s="77">
        <v>0</v>
      </c>
      <c r="G28" s="77">
        <v>0</v>
      </c>
      <c r="H28" s="77">
        <v>3</v>
      </c>
      <c r="I28" s="61">
        <v>0</v>
      </c>
      <c r="J28" s="59">
        <v>8</v>
      </c>
      <c r="K28" s="59">
        <v>2</v>
      </c>
      <c r="L28" s="62">
        <v>0</v>
      </c>
      <c r="M28" s="62">
        <v>1</v>
      </c>
      <c r="N28" s="62">
        <v>2</v>
      </c>
      <c r="O28" s="62">
        <v>0</v>
      </c>
      <c r="P28" s="62">
        <v>1</v>
      </c>
      <c r="Q28" s="62">
        <v>2</v>
      </c>
      <c r="R28" s="62">
        <v>0</v>
      </c>
      <c r="S28" s="71">
        <v>0</v>
      </c>
      <c r="T28" s="71">
        <v>8</v>
      </c>
      <c r="U28" s="73">
        <v>2</v>
      </c>
      <c r="V28" s="73">
        <v>0</v>
      </c>
      <c r="W28" s="73">
        <v>1</v>
      </c>
      <c r="X28" s="73">
        <v>1</v>
      </c>
      <c r="Y28" s="73">
        <v>2</v>
      </c>
      <c r="Z28" s="73">
        <v>0</v>
      </c>
      <c r="AA28" s="73">
        <v>0</v>
      </c>
      <c r="AB28" s="73">
        <v>1</v>
      </c>
      <c r="AC28" s="67" t="s">
        <v>37</v>
      </c>
      <c r="AD28" s="65" t="s">
        <v>13</v>
      </c>
      <c r="AE28" s="82">
        <v>3</v>
      </c>
      <c r="AF28" s="82">
        <v>3</v>
      </c>
      <c r="AG28" s="82">
        <v>3</v>
      </c>
      <c r="AH28" s="82">
        <v>3</v>
      </c>
      <c r="AI28" s="82">
        <v>3</v>
      </c>
      <c r="AJ28" s="82">
        <v>3</v>
      </c>
      <c r="AK28" s="82">
        <v>3</v>
      </c>
      <c r="AL28" s="91">
        <f t="shared" si="2"/>
        <v>2029</v>
      </c>
      <c r="AM28" s="17"/>
    </row>
    <row r="29" spans="1:39" s="18" customFormat="1" ht="32.25" customHeight="1">
      <c r="A29" s="16"/>
      <c r="B29" s="59">
        <v>8</v>
      </c>
      <c r="C29" s="59">
        <v>0</v>
      </c>
      <c r="D29" s="59">
        <v>0</v>
      </c>
      <c r="E29" s="60">
        <v>1</v>
      </c>
      <c r="F29" s="60">
        <v>0</v>
      </c>
      <c r="G29" s="60">
        <v>0</v>
      </c>
      <c r="H29" s="60">
        <v>3</v>
      </c>
      <c r="I29" s="61">
        <v>0</v>
      </c>
      <c r="J29" s="59">
        <v>8</v>
      </c>
      <c r="K29" s="59">
        <v>2</v>
      </c>
      <c r="L29" s="62">
        <v>0</v>
      </c>
      <c r="M29" s="62">
        <v>1</v>
      </c>
      <c r="N29" s="62">
        <v>2</v>
      </c>
      <c r="O29" s="62">
        <v>0</v>
      </c>
      <c r="P29" s="62">
        <v>1</v>
      </c>
      <c r="Q29" s="62">
        <v>3</v>
      </c>
      <c r="R29" s="62">
        <v>0</v>
      </c>
      <c r="S29" s="59">
        <v>0</v>
      </c>
      <c r="T29" s="59">
        <v>8</v>
      </c>
      <c r="U29" s="63">
        <v>2</v>
      </c>
      <c r="V29" s="63">
        <v>0</v>
      </c>
      <c r="W29" s="63">
        <v>1</v>
      </c>
      <c r="X29" s="63">
        <v>1</v>
      </c>
      <c r="Y29" s="63">
        <v>3</v>
      </c>
      <c r="Z29" s="63">
        <v>0</v>
      </c>
      <c r="AA29" s="63">
        <v>0</v>
      </c>
      <c r="AB29" s="63">
        <v>0</v>
      </c>
      <c r="AC29" s="74" t="s">
        <v>32</v>
      </c>
      <c r="AD29" s="65" t="s">
        <v>31</v>
      </c>
      <c r="AE29" s="67">
        <v>1</v>
      </c>
      <c r="AF29" s="67">
        <v>1</v>
      </c>
      <c r="AG29" s="67">
        <v>1</v>
      </c>
      <c r="AH29" s="67">
        <v>1</v>
      </c>
      <c r="AI29" s="67">
        <v>1</v>
      </c>
      <c r="AJ29" s="67">
        <v>1</v>
      </c>
      <c r="AK29" s="67">
        <v>1</v>
      </c>
      <c r="AL29" s="91" t="s">
        <v>65</v>
      </c>
      <c r="AM29" s="17"/>
    </row>
    <row r="30" spans="1:39" s="18" customFormat="1" ht="30" customHeight="1">
      <c r="A30" s="16"/>
      <c r="B30" s="71">
        <v>8</v>
      </c>
      <c r="C30" s="71">
        <v>0</v>
      </c>
      <c r="D30" s="71">
        <v>0</v>
      </c>
      <c r="E30" s="77">
        <v>1</v>
      </c>
      <c r="F30" s="77">
        <v>0</v>
      </c>
      <c r="G30" s="77">
        <v>0</v>
      </c>
      <c r="H30" s="77">
        <v>3</v>
      </c>
      <c r="I30" s="61">
        <v>0</v>
      </c>
      <c r="J30" s="59">
        <v>8</v>
      </c>
      <c r="K30" s="59">
        <v>2</v>
      </c>
      <c r="L30" s="62">
        <v>0</v>
      </c>
      <c r="M30" s="62">
        <v>1</v>
      </c>
      <c r="N30" s="62">
        <v>2</v>
      </c>
      <c r="O30" s="62">
        <v>0</v>
      </c>
      <c r="P30" s="62">
        <v>1</v>
      </c>
      <c r="Q30" s="62">
        <v>3</v>
      </c>
      <c r="R30" s="62">
        <v>0</v>
      </c>
      <c r="S30" s="71">
        <v>0</v>
      </c>
      <c r="T30" s="71">
        <v>8</v>
      </c>
      <c r="U30" s="73">
        <v>2</v>
      </c>
      <c r="V30" s="73">
        <v>0</v>
      </c>
      <c r="W30" s="73">
        <v>1</v>
      </c>
      <c r="X30" s="73">
        <v>1</v>
      </c>
      <c r="Y30" s="73">
        <v>3</v>
      </c>
      <c r="Z30" s="73">
        <v>0</v>
      </c>
      <c r="AA30" s="73">
        <v>0</v>
      </c>
      <c r="AB30" s="73">
        <v>1</v>
      </c>
      <c r="AC30" s="67" t="s">
        <v>74</v>
      </c>
      <c r="AD30" s="75" t="s">
        <v>12</v>
      </c>
      <c r="AE30" s="76">
        <v>17.5</v>
      </c>
      <c r="AF30" s="76">
        <v>17.5</v>
      </c>
      <c r="AG30" s="76">
        <v>17.5</v>
      </c>
      <c r="AH30" s="76">
        <v>17.5</v>
      </c>
      <c r="AI30" s="76">
        <v>17.5</v>
      </c>
      <c r="AJ30" s="76">
        <v>17.5</v>
      </c>
      <c r="AK30" s="76">
        <v>17.5</v>
      </c>
      <c r="AL30" s="91">
        <f aca="true" t="shared" si="4" ref="AL30:AL37">$AL$17</f>
        <v>2029</v>
      </c>
      <c r="AM30" s="17"/>
    </row>
    <row r="31" spans="1:39" s="18" customFormat="1" ht="30" customHeight="1">
      <c r="A31" s="16"/>
      <c r="B31" s="59">
        <v>8</v>
      </c>
      <c r="C31" s="59">
        <v>0</v>
      </c>
      <c r="D31" s="59">
        <v>0</v>
      </c>
      <c r="E31" s="60">
        <v>1</v>
      </c>
      <c r="F31" s="60">
        <v>0</v>
      </c>
      <c r="G31" s="60">
        <v>0</v>
      </c>
      <c r="H31" s="60">
        <v>4</v>
      </c>
      <c r="I31" s="61">
        <v>0</v>
      </c>
      <c r="J31" s="59">
        <v>8</v>
      </c>
      <c r="K31" s="59">
        <v>3</v>
      </c>
      <c r="L31" s="62">
        <v>0</v>
      </c>
      <c r="M31" s="62">
        <v>3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59">
        <v>0</v>
      </c>
      <c r="T31" s="59">
        <v>8</v>
      </c>
      <c r="U31" s="63">
        <v>3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4" t="s">
        <v>71</v>
      </c>
      <c r="AD31" s="65" t="s">
        <v>14</v>
      </c>
      <c r="AE31" s="66">
        <f aca="true" t="shared" si="5" ref="AE31:AK31">AE32</f>
        <v>0</v>
      </c>
      <c r="AF31" s="66">
        <f t="shared" si="5"/>
        <v>0</v>
      </c>
      <c r="AG31" s="66">
        <f t="shared" si="5"/>
        <v>3623100</v>
      </c>
      <c r="AH31" s="66">
        <f t="shared" si="5"/>
        <v>3623100</v>
      </c>
      <c r="AI31" s="66">
        <f t="shared" si="5"/>
        <v>3623100</v>
      </c>
      <c r="AJ31" s="66">
        <f t="shared" si="5"/>
        <v>3623100</v>
      </c>
      <c r="AK31" s="66">
        <f t="shared" si="5"/>
        <v>14492400</v>
      </c>
      <c r="AL31" s="91">
        <f t="shared" si="4"/>
        <v>2029</v>
      </c>
      <c r="AM31" s="17"/>
    </row>
    <row r="32" spans="1:39" s="18" customFormat="1" ht="46.5" customHeight="1">
      <c r="A32" s="16"/>
      <c r="B32" s="59">
        <v>8</v>
      </c>
      <c r="C32" s="59">
        <v>0</v>
      </c>
      <c r="D32" s="59">
        <v>0</v>
      </c>
      <c r="E32" s="60">
        <v>1</v>
      </c>
      <c r="F32" s="60">
        <v>0</v>
      </c>
      <c r="G32" s="60">
        <v>0</v>
      </c>
      <c r="H32" s="60">
        <v>4</v>
      </c>
      <c r="I32" s="61">
        <v>0</v>
      </c>
      <c r="J32" s="59">
        <v>8</v>
      </c>
      <c r="K32" s="59">
        <v>3</v>
      </c>
      <c r="L32" s="62">
        <v>0</v>
      </c>
      <c r="M32" s="62">
        <v>3</v>
      </c>
      <c r="N32" s="62">
        <v>1</v>
      </c>
      <c r="O32" s="62">
        <v>0</v>
      </c>
      <c r="P32" s="62">
        <v>0</v>
      </c>
      <c r="Q32" s="62">
        <v>0</v>
      </c>
      <c r="R32" s="62">
        <v>0</v>
      </c>
      <c r="S32" s="59">
        <v>0</v>
      </c>
      <c r="T32" s="59">
        <v>8</v>
      </c>
      <c r="U32" s="63">
        <v>3</v>
      </c>
      <c r="V32" s="63">
        <v>0</v>
      </c>
      <c r="W32" s="63">
        <v>1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4" t="s">
        <v>55</v>
      </c>
      <c r="AD32" s="65" t="s">
        <v>14</v>
      </c>
      <c r="AE32" s="66">
        <f aca="true" t="shared" si="6" ref="AE32:AJ32">AE34+AE36</f>
        <v>0</v>
      </c>
      <c r="AF32" s="66">
        <f>AF34+AF36</f>
        <v>0</v>
      </c>
      <c r="AG32" s="66">
        <f t="shared" si="6"/>
        <v>3623100</v>
      </c>
      <c r="AH32" s="66">
        <f t="shared" si="6"/>
        <v>3623100</v>
      </c>
      <c r="AI32" s="66">
        <f t="shared" si="6"/>
        <v>3623100</v>
      </c>
      <c r="AJ32" s="66">
        <f t="shared" si="6"/>
        <v>3623100</v>
      </c>
      <c r="AK32" s="66">
        <f>AE32+AF32+AG32+AH32+AI32+AJ32</f>
        <v>14492400</v>
      </c>
      <c r="AL32" s="91">
        <f t="shared" si="4"/>
        <v>2029</v>
      </c>
      <c r="AM32" s="17"/>
    </row>
    <row r="33" spans="1:39" s="18" customFormat="1" ht="77.25" customHeight="1">
      <c r="A33" s="16"/>
      <c r="B33" s="71">
        <v>8</v>
      </c>
      <c r="C33" s="71">
        <v>0</v>
      </c>
      <c r="D33" s="71">
        <v>0</v>
      </c>
      <c r="E33" s="77">
        <v>1</v>
      </c>
      <c r="F33" s="77">
        <v>0</v>
      </c>
      <c r="G33" s="77">
        <v>0</v>
      </c>
      <c r="H33" s="77">
        <v>4</v>
      </c>
      <c r="I33" s="61">
        <v>0</v>
      </c>
      <c r="J33" s="59">
        <v>8</v>
      </c>
      <c r="K33" s="59">
        <v>3</v>
      </c>
      <c r="L33" s="62">
        <v>0</v>
      </c>
      <c r="M33" s="62">
        <v>3</v>
      </c>
      <c r="N33" s="62">
        <v>1</v>
      </c>
      <c r="O33" s="62">
        <v>0</v>
      </c>
      <c r="P33" s="62">
        <v>0</v>
      </c>
      <c r="Q33" s="62">
        <v>0</v>
      </c>
      <c r="R33" s="62">
        <v>0</v>
      </c>
      <c r="S33" s="71">
        <v>0</v>
      </c>
      <c r="T33" s="71">
        <v>8</v>
      </c>
      <c r="U33" s="73">
        <v>3</v>
      </c>
      <c r="V33" s="73">
        <v>0</v>
      </c>
      <c r="W33" s="73">
        <v>1</v>
      </c>
      <c r="X33" s="73">
        <v>0</v>
      </c>
      <c r="Y33" s="73">
        <v>0</v>
      </c>
      <c r="Z33" s="73">
        <v>0</v>
      </c>
      <c r="AA33" s="73">
        <v>0</v>
      </c>
      <c r="AB33" s="73">
        <v>1</v>
      </c>
      <c r="AC33" s="74" t="s">
        <v>52</v>
      </c>
      <c r="AD33" s="75" t="s">
        <v>16</v>
      </c>
      <c r="AE33" s="66">
        <v>52.38</v>
      </c>
      <c r="AF33" s="66">
        <v>52.38</v>
      </c>
      <c r="AG33" s="66">
        <v>52.38</v>
      </c>
      <c r="AH33" s="66">
        <v>52.38</v>
      </c>
      <c r="AI33" s="66">
        <v>52.38</v>
      </c>
      <c r="AJ33" s="66">
        <v>52.38</v>
      </c>
      <c r="AK33" s="66">
        <v>52.38</v>
      </c>
      <c r="AL33" s="91">
        <f t="shared" si="4"/>
        <v>2029</v>
      </c>
      <c r="AM33" s="17"/>
    </row>
    <row r="34" spans="1:39" s="18" customFormat="1" ht="90.75" customHeight="1">
      <c r="A34" s="16"/>
      <c r="B34" s="71">
        <v>8</v>
      </c>
      <c r="C34" s="71">
        <v>0</v>
      </c>
      <c r="D34" s="71">
        <v>0</v>
      </c>
      <c r="E34" s="77">
        <v>1</v>
      </c>
      <c r="F34" s="77">
        <v>0</v>
      </c>
      <c r="G34" s="77">
        <v>0</v>
      </c>
      <c r="H34" s="77">
        <v>4</v>
      </c>
      <c r="I34" s="61">
        <v>0</v>
      </c>
      <c r="J34" s="59">
        <v>8</v>
      </c>
      <c r="K34" s="59">
        <v>3</v>
      </c>
      <c r="L34" s="62">
        <v>0</v>
      </c>
      <c r="M34" s="62">
        <v>1</v>
      </c>
      <c r="N34" s="62">
        <v>1</v>
      </c>
      <c r="O34" s="62">
        <v>0</v>
      </c>
      <c r="P34" s="62">
        <v>8</v>
      </c>
      <c r="Q34" s="62">
        <v>2</v>
      </c>
      <c r="R34" s="62">
        <v>0</v>
      </c>
      <c r="S34" s="71" t="s">
        <v>27</v>
      </c>
      <c r="T34" s="71">
        <v>8</v>
      </c>
      <c r="U34" s="73">
        <v>3</v>
      </c>
      <c r="V34" s="73">
        <v>0</v>
      </c>
      <c r="W34" s="73">
        <v>1</v>
      </c>
      <c r="X34" s="73">
        <v>1</v>
      </c>
      <c r="Y34" s="73">
        <v>1</v>
      </c>
      <c r="Z34" s="73">
        <v>0</v>
      </c>
      <c r="AA34" s="73">
        <v>0</v>
      </c>
      <c r="AB34" s="73">
        <v>0</v>
      </c>
      <c r="AC34" s="74" t="s">
        <v>62</v>
      </c>
      <c r="AD34" s="75" t="s">
        <v>14</v>
      </c>
      <c r="AE34" s="66">
        <v>0</v>
      </c>
      <c r="AF34" s="66">
        <v>0</v>
      </c>
      <c r="AG34" s="66">
        <v>2415400</v>
      </c>
      <c r="AH34" s="66">
        <v>2415400</v>
      </c>
      <c r="AI34" s="66">
        <v>2415400</v>
      </c>
      <c r="AJ34" s="66">
        <v>2415400</v>
      </c>
      <c r="AK34" s="66">
        <f>AE34+AF34+AG34+AH34+AI34+AJ34</f>
        <v>9661600</v>
      </c>
      <c r="AL34" s="91">
        <f t="shared" si="4"/>
        <v>2029</v>
      </c>
      <c r="AM34" s="17"/>
    </row>
    <row r="35" spans="1:39" s="18" customFormat="1" ht="60">
      <c r="A35" s="16"/>
      <c r="B35" s="71">
        <v>8</v>
      </c>
      <c r="C35" s="71">
        <v>0</v>
      </c>
      <c r="D35" s="71">
        <v>0</v>
      </c>
      <c r="E35" s="77">
        <v>1</v>
      </c>
      <c r="F35" s="77">
        <v>0</v>
      </c>
      <c r="G35" s="77">
        <v>0</v>
      </c>
      <c r="H35" s="77">
        <v>4</v>
      </c>
      <c r="I35" s="61">
        <v>0</v>
      </c>
      <c r="J35" s="59">
        <v>8</v>
      </c>
      <c r="K35" s="59">
        <v>3</v>
      </c>
      <c r="L35" s="62">
        <v>0</v>
      </c>
      <c r="M35" s="62">
        <v>1</v>
      </c>
      <c r="N35" s="62">
        <v>1</v>
      </c>
      <c r="O35" s="62">
        <v>0</v>
      </c>
      <c r="P35" s="62">
        <v>8</v>
      </c>
      <c r="Q35" s="62">
        <v>2</v>
      </c>
      <c r="R35" s="62">
        <v>0</v>
      </c>
      <c r="S35" s="71">
        <v>0</v>
      </c>
      <c r="T35" s="71">
        <v>8</v>
      </c>
      <c r="U35" s="73">
        <v>3</v>
      </c>
      <c r="V35" s="73">
        <v>0</v>
      </c>
      <c r="W35" s="73">
        <v>1</v>
      </c>
      <c r="X35" s="73">
        <v>1</v>
      </c>
      <c r="Y35" s="73">
        <v>1</v>
      </c>
      <c r="Z35" s="73">
        <v>0</v>
      </c>
      <c r="AA35" s="73">
        <v>0</v>
      </c>
      <c r="AB35" s="73">
        <v>1</v>
      </c>
      <c r="AC35" s="74" t="s">
        <v>39</v>
      </c>
      <c r="AD35" s="75" t="s">
        <v>15</v>
      </c>
      <c r="AE35" s="79">
        <v>0</v>
      </c>
      <c r="AF35" s="83" t="s">
        <v>73</v>
      </c>
      <c r="AG35" s="83" t="s">
        <v>59</v>
      </c>
      <c r="AH35" s="83" t="s">
        <v>59</v>
      </c>
      <c r="AI35" s="83" t="s">
        <v>59</v>
      </c>
      <c r="AJ35" s="83" t="s">
        <v>59</v>
      </c>
      <c r="AK35" s="79">
        <v>30</v>
      </c>
      <c r="AL35" s="91">
        <f t="shared" si="4"/>
        <v>2029</v>
      </c>
      <c r="AM35" s="17"/>
    </row>
    <row r="36" spans="1:39" s="18" customFormat="1" ht="74.25" customHeight="1">
      <c r="A36" s="16"/>
      <c r="B36" s="59">
        <v>8</v>
      </c>
      <c r="C36" s="59">
        <v>0</v>
      </c>
      <c r="D36" s="59">
        <v>0</v>
      </c>
      <c r="E36" s="60">
        <v>1</v>
      </c>
      <c r="F36" s="60">
        <v>0</v>
      </c>
      <c r="G36" s="60">
        <v>0</v>
      </c>
      <c r="H36" s="60">
        <v>4</v>
      </c>
      <c r="I36" s="61">
        <v>0</v>
      </c>
      <c r="J36" s="59">
        <v>8</v>
      </c>
      <c r="K36" s="59">
        <v>3</v>
      </c>
      <c r="L36" s="62">
        <v>0</v>
      </c>
      <c r="M36" s="62">
        <v>1</v>
      </c>
      <c r="N36" s="62">
        <v>1</v>
      </c>
      <c r="O36" s="62">
        <v>0</v>
      </c>
      <c r="P36" s="62">
        <v>8</v>
      </c>
      <c r="Q36" s="62">
        <v>2</v>
      </c>
      <c r="R36" s="62">
        <v>0</v>
      </c>
      <c r="S36" s="59">
        <v>0</v>
      </c>
      <c r="T36" s="59">
        <v>8</v>
      </c>
      <c r="U36" s="63">
        <v>3</v>
      </c>
      <c r="V36" s="63">
        <v>0</v>
      </c>
      <c r="W36" s="63">
        <v>1</v>
      </c>
      <c r="X36" s="63">
        <v>1</v>
      </c>
      <c r="Y36" s="63">
        <v>2</v>
      </c>
      <c r="Z36" s="63">
        <v>0</v>
      </c>
      <c r="AA36" s="63">
        <v>0</v>
      </c>
      <c r="AB36" s="63">
        <v>0</v>
      </c>
      <c r="AC36" s="74" t="s">
        <v>40</v>
      </c>
      <c r="AD36" s="75" t="s">
        <v>14</v>
      </c>
      <c r="AE36" s="84">
        <v>0</v>
      </c>
      <c r="AF36" s="84">
        <v>0</v>
      </c>
      <c r="AG36" s="84">
        <v>1207700</v>
      </c>
      <c r="AH36" s="84">
        <v>1207700</v>
      </c>
      <c r="AI36" s="84">
        <v>1207700</v>
      </c>
      <c r="AJ36" s="84">
        <v>1207700</v>
      </c>
      <c r="AK36" s="84">
        <f>AG36+AH36+AI36+AJ36</f>
        <v>4830800</v>
      </c>
      <c r="AL36" s="91">
        <f t="shared" si="4"/>
        <v>2029</v>
      </c>
      <c r="AM36" s="17"/>
    </row>
    <row r="37" spans="1:39" s="18" customFormat="1" ht="60">
      <c r="A37" s="16"/>
      <c r="B37" s="71">
        <v>8</v>
      </c>
      <c r="C37" s="71">
        <v>0</v>
      </c>
      <c r="D37" s="71">
        <v>0</v>
      </c>
      <c r="E37" s="77">
        <v>1</v>
      </c>
      <c r="F37" s="77">
        <v>0</v>
      </c>
      <c r="G37" s="77">
        <v>0</v>
      </c>
      <c r="H37" s="77">
        <v>4</v>
      </c>
      <c r="I37" s="61">
        <v>0</v>
      </c>
      <c r="J37" s="59">
        <v>8</v>
      </c>
      <c r="K37" s="59">
        <v>3</v>
      </c>
      <c r="L37" s="62">
        <v>0</v>
      </c>
      <c r="M37" s="62">
        <v>1</v>
      </c>
      <c r="N37" s="62">
        <v>1</v>
      </c>
      <c r="O37" s="62">
        <v>0</v>
      </c>
      <c r="P37" s="62">
        <v>8</v>
      </c>
      <c r="Q37" s="62">
        <v>2</v>
      </c>
      <c r="R37" s="62">
        <v>0</v>
      </c>
      <c r="S37" s="71">
        <v>0</v>
      </c>
      <c r="T37" s="71">
        <v>8</v>
      </c>
      <c r="U37" s="73">
        <v>3</v>
      </c>
      <c r="V37" s="73">
        <v>0</v>
      </c>
      <c r="W37" s="73">
        <v>1</v>
      </c>
      <c r="X37" s="73">
        <v>1</v>
      </c>
      <c r="Y37" s="73">
        <v>2</v>
      </c>
      <c r="Z37" s="73">
        <v>0</v>
      </c>
      <c r="AA37" s="73">
        <v>0</v>
      </c>
      <c r="AB37" s="73">
        <v>1</v>
      </c>
      <c r="AC37" s="74" t="s">
        <v>39</v>
      </c>
      <c r="AD37" s="75" t="s">
        <v>15</v>
      </c>
      <c r="AE37" s="79">
        <v>0</v>
      </c>
      <c r="AF37" s="79">
        <v>0</v>
      </c>
      <c r="AG37" s="79">
        <v>3</v>
      </c>
      <c r="AH37" s="79">
        <v>3</v>
      </c>
      <c r="AI37" s="79">
        <v>3</v>
      </c>
      <c r="AJ37" s="79">
        <v>3</v>
      </c>
      <c r="AK37" s="79">
        <v>12</v>
      </c>
      <c r="AL37" s="91">
        <f t="shared" si="4"/>
        <v>2029</v>
      </c>
      <c r="AM37" s="17"/>
    </row>
    <row r="38" spans="1:39" s="18" customFormat="1" ht="33" customHeight="1">
      <c r="A38" s="16"/>
      <c r="B38" s="59">
        <v>8</v>
      </c>
      <c r="C38" s="59">
        <v>0</v>
      </c>
      <c r="D38" s="59">
        <v>0</v>
      </c>
      <c r="E38" s="60">
        <v>1</v>
      </c>
      <c r="F38" s="60">
        <v>0</v>
      </c>
      <c r="G38" s="60">
        <v>0</v>
      </c>
      <c r="H38" s="60">
        <v>4</v>
      </c>
      <c r="I38" s="61">
        <v>0</v>
      </c>
      <c r="J38" s="59">
        <v>8</v>
      </c>
      <c r="K38" s="59">
        <v>3</v>
      </c>
      <c r="L38" s="62">
        <v>0</v>
      </c>
      <c r="M38" s="62">
        <v>1</v>
      </c>
      <c r="N38" s="62">
        <v>2</v>
      </c>
      <c r="O38" s="62">
        <v>0</v>
      </c>
      <c r="P38" s="62">
        <v>1</v>
      </c>
      <c r="Q38" s="62">
        <v>3</v>
      </c>
      <c r="R38" s="62">
        <v>0</v>
      </c>
      <c r="S38" s="59">
        <v>0</v>
      </c>
      <c r="T38" s="59">
        <v>8</v>
      </c>
      <c r="U38" s="63">
        <v>3</v>
      </c>
      <c r="V38" s="63">
        <v>0</v>
      </c>
      <c r="W38" s="63">
        <v>1</v>
      </c>
      <c r="X38" s="63">
        <v>1</v>
      </c>
      <c r="Y38" s="63">
        <v>3</v>
      </c>
      <c r="Z38" s="63">
        <v>0</v>
      </c>
      <c r="AA38" s="63">
        <v>0</v>
      </c>
      <c r="AB38" s="63">
        <v>0</v>
      </c>
      <c r="AC38" s="74" t="s">
        <v>28</v>
      </c>
      <c r="AD38" s="65" t="s">
        <v>31</v>
      </c>
      <c r="AE38" s="85">
        <v>1</v>
      </c>
      <c r="AF38" s="85">
        <v>1</v>
      </c>
      <c r="AG38" s="85">
        <v>1</v>
      </c>
      <c r="AH38" s="85">
        <v>1</v>
      </c>
      <c r="AI38" s="85">
        <v>1</v>
      </c>
      <c r="AJ38" s="85">
        <v>1</v>
      </c>
      <c r="AK38" s="85">
        <v>1</v>
      </c>
      <c r="AL38" s="91" t="s">
        <v>65</v>
      </c>
      <c r="AM38" s="17"/>
    </row>
    <row r="39" spans="1:39" s="18" customFormat="1" ht="45" customHeight="1">
      <c r="A39" s="16"/>
      <c r="B39" s="71">
        <v>8</v>
      </c>
      <c r="C39" s="71">
        <v>0</v>
      </c>
      <c r="D39" s="71">
        <v>0</v>
      </c>
      <c r="E39" s="77">
        <v>1</v>
      </c>
      <c r="F39" s="77">
        <v>0</v>
      </c>
      <c r="G39" s="77">
        <v>0</v>
      </c>
      <c r="H39" s="77">
        <v>4</v>
      </c>
      <c r="I39" s="61">
        <v>0</v>
      </c>
      <c r="J39" s="59">
        <v>8</v>
      </c>
      <c r="K39" s="59">
        <v>3</v>
      </c>
      <c r="L39" s="62">
        <v>0</v>
      </c>
      <c r="M39" s="62">
        <v>1</v>
      </c>
      <c r="N39" s="62">
        <v>2</v>
      </c>
      <c r="O39" s="62">
        <v>0</v>
      </c>
      <c r="P39" s="62">
        <v>1</v>
      </c>
      <c r="Q39" s="62">
        <v>3</v>
      </c>
      <c r="R39" s="62">
        <v>0</v>
      </c>
      <c r="S39" s="71">
        <v>0</v>
      </c>
      <c r="T39" s="71">
        <v>8</v>
      </c>
      <c r="U39" s="73">
        <v>3</v>
      </c>
      <c r="V39" s="73">
        <v>0</v>
      </c>
      <c r="W39" s="73">
        <v>1</v>
      </c>
      <c r="X39" s="73">
        <v>1</v>
      </c>
      <c r="Y39" s="73">
        <v>3</v>
      </c>
      <c r="Z39" s="73">
        <v>0</v>
      </c>
      <c r="AA39" s="73">
        <v>0</v>
      </c>
      <c r="AB39" s="73">
        <v>1</v>
      </c>
      <c r="AC39" s="74" t="s">
        <v>51</v>
      </c>
      <c r="AD39" s="75" t="s">
        <v>13</v>
      </c>
      <c r="AE39" s="76">
        <v>43</v>
      </c>
      <c r="AF39" s="76">
        <v>43</v>
      </c>
      <c r="AG39" s="76">
        <v>43</v>
      </c>
      <c r="AH39" s="76">
        <v>40</v>
      </c>
      <c r="AI39" s="76">
        <v>40</v>
      </c>
      <c r="AJ39" s="76">
        <v>40</v>
      </c>
      <c r="AK39" s="76">
        <v>40</v>
      </c>
      <c r="AL39" s="91">
        <f aca="true" t="shared" si="7" ref="AL39:AL44">$AL$17</f>
        <v>2029</v>
      </c>
      <c r="AM39" s="17"/>
    </row>
    <row r="40" spans="1:39" s="18" customFormat="1" ht="30">
      <c r="A40" s="16"/>
      <c r="B40" s="59">
        <v>8</v>
      </c>
      <c r="C40" s="59">
        <v>0</v>
      </c>
      <c r="D40" s="59">
        <v>0</v>
      </c>
      <c r="E40" s="60">
        <v>1</v>
      </c>
      <c r="F40" s="60">
        <v>0</v>
      </c>
      <c r="G40" s="60">
        <v>0</v>
      </c>
      <c r="H40" s="60">
        <v>4</v>
      </c>
      <c r="I40" s="61">
        <v>0</v>
      </c>
      <c r="J40" s="59">
        <v>8</v>
      </c>
      <c r="K40" s="59">
        <v>3</v>
      </c>
      <c r="L40" s="62">
        <v>0</v>
      </c>
      <c r="M40" s="62">
        <v>1</v>
      </c>
      <c r="N40" s="62">
        <v>2</v>
      </c>
      <c r="O40" s="62">
        <v>0</v>
      </c>
      <c r="P40" s="62">
        <v>1</v>
      </c>
      <c r="Q40" s="62">
        <v>4</v>
      </c>
      <c r="R40" s="62">
        <v>0</v>
      </c>
      <c r="S40" s="59">
        <v>0</v>
      </c>
      <c r="T40" s="59">
        <v>8</v>
      </c>
      <c r="U40" s="63">
        <v>3</v>
      </c>
      <c r="V40" s="63">
        <v>0</v>
      </c>
      <c r="W40" s="63">
        <v>1</v>
      </c>
      <c r="X40" s="63">
        <v>1</v>
      </c>
      <c r="Y40" s="63">
        <v>4</v>
      </c>
      <c r="Z40" s="63">
        <v>0</v>
      </c>
      <c r="AA40" s="63">
        <v>0</v>
      </c>
      <c r="AB40" s="63">
        <v>0</v>
      </c>
      <c r="AC40" s="64" t="s">
        <v>29</v>
      </c>
      <c r="AD40" s="65" t="s">
        <v>31</v>
      </c>
      <c r="AE40" s="79">
        <v>1</v>
      </c>
      <c r="AF40" s="79">
        <v>1</v>
      </c>
      <c r="AG40" s="79">
        <v>1</v>
      </c>
      <c r="AH40" s="79">
        <v>1</v>
      </c>
      <c r="AI40" s="79">
        <v>1</v>
      </c>
      <c r="AJ40" s="79">
        <v>1</v>
      </c>
      <c r="AK40" s="79">
        <v>1</v>
      </c>
      <c r="AL40" s="91" t="s">
        <v>65</v>
      </c>
      <c r="AM40" s="17"/>
    </row>
    <row r="41" spans="1:39" s="18" customFormat="1" ht="30">
      <c r="A41" s="16"/>
      <c r="B41" s="71">
        <v>8</v>
      </c>
      <c r="C41" s="71">
        <v>0</v>
      </c>
      <c r="D41" s="71">
        <v>0</v>
      </c>
      <c r="E41" s="77">
        <v>1</v>
      </c>
      <c r="F41" s="77">
        <v>0</v>
      </c>
      <c r="G41" s="77">
        <v>0</v>
      </c>
      <c r="H41" s="77">
        <v>4</v>
      </c>
      <c r="I41" s="61">
        <v>0</v>
      </c>
      <c r="J41" s="59">
        <v>8</v>
      </c>
      <c r="K41" s="59">
        <v>3</v>
      </c>
      <c r="L41" s="62">
        <v>0</v>
      </c>
      <c r="M41" s="62">
        <v>1</v>
      </c>
      <c r="N41" s="62">
        <v>2</v>
      </c>
      <c r="O41" s="62">
        <v>0</v>
      </c>
      <c r="P41" s="62">
        <v>1</v>
      </c>
      <c r="Q41" s="62">
        <v>4</v>
      </c>
      <c r="R41" s="62">
        <v>0</v>
      </c>
      <c r="S41" s="71">
        <v>0</v>
      </c>
      <c r="T41" s="71">
        <v>8</v>
      </c>
      <c r="U41" s="73">
        <v>3</v>
      </c>
      <c r="V41" s="73">
        <v>0</v>
      </c>
      <c r="W41" s="73">
        <v>1</v>
      </c>
      <c r="X41" s="73">
        <v>1</v>
      </c>
      <c r="Y41" s="73">
        <v>4</v>
      </c>
      <c r="Z41" s="73">
        <v>0</v>
      </c>
      <c r="AA41" s="73">
        <v>0</v>
      </c>
      <c r="AB41" s="73">
        <v>1</v>
      </c>
      <c r="AC41" s="74" t="s">
        <v>30</v>
      </c>
      <c r="AD41" s="65" t="s">
        <v>15</v>
      </c>
      <c r="AE41" s="17">
        <v>33</v>
      </c>
      <c r="AF41" s="17">
        <v>37</v>
      </c>
      <c r="AG41" s="17">
        <v>37</v>
      </c>
      <c r="AH41" s="17">
        <v>37</v>
      </c>
      <c r="AI41" s="17">
        <v>37</v>
      </c>
      <c r="AJ41" s="17">
        <v>37</v>
      </c>
      <c r="AK41" s="17">
        <v>37</v>
      </c>
      <c r="AL41" s="91">
        <f t="shared" si="7"/>
        <v>2029</v>
      </c>
      <c r="AM41" s="17"/>
    </row>
    <row r="42" spans="1:39" s="18" customFormat="1" ht="15.75" customHeight="1">
      <c r="A42" s="16"/>
      <c r="B42" s="59">
        <v>8</v>
      </c>
      <c r="C42" s="59">
        <v>0</v>
      </c>
      <c r="D42" s="59">
        <v>0</v>
      </c>
      <c r="E42" s="60">
        <v>0</v>
      </c>
      <c r="F42" s="60">
        <v>0</v>
      </c>
      <c r="G42" s="60">
        <v>0</v>
      </c>
      <c r="H42" s="60">
        <v>0</v>
      </c>
      <c r="I42" s="61">
        <v>0</v>
      </c>
      <c r="J42" s="59">
        <v>8</v>
      </c>
      <c r="K42" s="59">
        <v>4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59">
        <v>0</v>
      </c>
      <c r="T42" s="59">
        <v>8</v>
      </c>
      <c r="U42" s="63">
        <v>4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86" t="s">
        <v>72</v>
      </c>
      <c r="AD42" s="65" t="s">
        <v>14</v>
      </c>
      <c r="AE42" s="66">
        <f aca="true" t="shared" si="8" ref="AE42:AK42">AE43+AE51+AE54</f>
        <v>782500</v>
      </c>
      <c r="AF42" s="66">
        <f t="shared" si="8"/>
        <v>782500</v>
      </c>
      <c r="AG42" s="66">
        <f t="shared" si="8"/>
        <v>782500</v>
      </c>
      <c r="AH42" s="66">
        <f t="shared" si="8"/>
        <v>782500</v>
      </c>
      <c r="AI42" s="66">
        <f t="shared" si="8"/>
        <v>782500</v>
      </c>
      <c r="AJ42" s="66">
        <f t="shared" si="8"/>
        <v>782500</v>
      </c>
      <c r="AK42" s="66">
        <f t="shared" si="8"/>
        <v>4695000</v>
      </c>
      <c r="AL42" s="91">
        <f t="shared" si="7"/>
        <v>2029</v>
      </c>
      <c r="AM42" s="17"/>
    </row>
    <row r="43" spans="1:39" s="18" customFormat="1" ht="28.5">
      <c r="A43" s="16"/>
      <c r="B43" s="59">
        <v>8</v>
      </c>
      <c r="C43" s="59">
        <v>0</v>
      </c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1">
        <v>0</v>
      </c>
      <c r="J43" s="59">
        <v>8</v>
      </c>
      <c r="K43" s="59">
        <v>4</v>
      </c>
      <c r="L43" s="62">
        <v>0</v>
      </c>
      <c r="M43" s="62">
        <v>1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59">
        <v>0</v>
      </c>
      <c r="T43" s="59">
        <v>8</v>
      </c>
      <c r="U43" s="63">
        <v>4</v>
      </c>
      <c r="V43" s="63">
        <v>0</v>
      </c>
      <c r="W43" s="63">
        <v>1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4" t="s">
        <v>76</v>
      </c>
      <c r="AD43" s="65" t="s">
        <v>14</v>
      </c>
      <c r="AE43" s="80">
        <f aca="true" t="shared" si="9" ref="AE43:AK43">AE45+AE49</f>
        <v>232000</v>
      </c>
      <c r="AF43" s="80">
        <f t="shared" si="9"/>
        <v>232000</v>
      </c>
      <c r="AG43" s="80">
        <f t="shared" si="9"/>
        <v>232000</v>
      </c>
      <c r="AH43" s="80">
        <f t="shared" si="9"/>
        <v>232000</v>
      </c>
      <c r="AI43" s="80">
        <f t="shared" si="9"/>
        <v>232000</v>
      </c>
      <c r="AJ43" s="80">
        <f t="shared" si="9"/>
        <v>232000</v>
      </c>
      <c r="AK43" s="80">
        <f t="shared" si="9"/>
        <v>1392000</v>
      </c>
      <c r="AL43" s="91">
        <f t="shared" si="7"/>
        <v>2029</v>
      </c>
      <c r="AM43" s="17"/>
    </row>
    <row r="44" spans="1:39" s="18" customFormat="1" ht="33" customHeight="1">
      <c r="A44" s="16"/>
      <c r="B44" s="71">
        <v>8</v>
      </c>
      <c r="C44" s="71">
        <v>0</v>
      </c>
      <c r="D44" s="71">
        <v>0</v>
      </c>
      <c r="E44" s="77">
        <v>0</v>
      </c>
      <c r="F44" s="77">
        <v>0</v>
      </c>
      <c r="G44" s="77">
        <v>0</v>
      </c>
      <c r="H44" s="77">
        <v>0</v>
      </c>
      <c r="I44" s="61">
        <v>0</v>
      </c>
      <c r="J44" s="59">
        <v>8</v>
      </c>
      <c r="K44" s="59">
        <v>4</v>
      </c>
      <c r="L44" s="62">
        <v>0</v>
      </c>
      <c r="M44" s="62">
        <v>1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71">
        <v>0</v>
      </c>
      <c r="T44" s="71">
        <v>8</v>
      </c>
      <c r="U44" s="73">
        <v>4</v>
      </c>
      <c r="V44" s="73">
        <v>0</v>
      </c>
      <c r="W44" s="73">
        <v>1</v>
      </c>
      <c r="X44" s="73">
        <v>0</v>
      </c>
      <c r="Y44" s="73">
        <v>0</v>
      </c>
      <c r="Z44" s="73">
        <v>0</v>
      </c>
      <c r="AA44" s="73">
        <v>0</v>
      </c>
      <c r="AB44" s="73">
        <v>1</v>
      </c>
      <c r="AC44" s="74" t="s">
        <v>49</v>
      </c>
      <c r="AD44" s="65" t="s">
        <v>31</v>
      </c>
      <c r="AE44" s="85">
        <v>1</v>
      </c>
      <c r="AF44" s="85">
        <v>1</v>
      </c>
      <c r="AG44" s="85">
        <v>1</v>
      </c>
      <c r="AH44" s="85">
        <v>1</v>
      </c>
      <c r="AI44" s="85">
        <v>1</v>
      </c>
      <c r="AJ44" s="85">
        <v>1</v>
      </c>
      <c r="AK44" s="85">
        <v>1</v>
      </c>
      <c r="AL44" s="91">
        <f t="shared" si="7"/>
        <v>2029</v>
      </c>
      <c r="AM44" s="17"/>
    </row>
    <row r="45" spans="1:70" s="18" customFormat="1" ht="33" customHeight="1">
      <c r="A45" s="16"/>
      <c r="B45" s="59">
        <v>8</v>
      </c>
      <c r="C45" s="59">
        <v>0</v>
      </c>
      <c r="D45" s="59">
        <v>0</v>
      </c>
      <c r="E45" s="62">
        <v>1</v>
      </c>
      <c r="F45" s="62">
        <v>0</v>
      </c>
      <c r="G45" s="62">
        <v>0</v>
      </c>
      <c r="H45" s="62">
        <v>3</v>
      </c>
      <c r="I45" s="61">
        <v>0</v>
      </c>
      <c r="J45" s="59">
        <v>8</v>
      </c>
      <c r="K45" s="59">
        <v>4</v>
      </c>
      <c r="L45" s="62">
        <v>0</v>
      </c>
      <c r="M45" s="62">
        <v>1</v>
      </c>
      <c r="N45" s="62">
        <v>2</v>
      </c>
      <c r="O45" s="62">
        <v>0</v>
      </c>
      <c r="P45" s="62">
        <v>1</v>
      </c>
      <c r="Q45" s="62">
        <v>1</v>
      </c>
      <c r="R45" s="62">
        <v>0</v>
      </c>
      <c r="S45" s="59">
        <v>0</v>
      </c>
      <c r="T45" s="59">
        <v>8</v>
      </c>
      <c r="U45" s="63">
        <v>4</v>
      </c>
      <c r="V45" s="63">
        <v>0</v>
      </c>
      <c r="W45" s="63">
        <v>1</v>
      </c>
      <c r="X45" s="63">
        <v>1</v>
      </c>
      <c r="Y45" s="63">
        <v>1</v>
      </c>
      <c r="Z45" s="63">
        <v>0</v>
      </c>
      <c r="AA45" s="63">
        <v>0</v>
      </c>
      <c r="AB45" s="63">
        <v>0</v>
      </c>
      <c r="AC45" s="74" t="s">
        <v>66</v>
      </c>
      <c r="AD45" s="75" t="s">
        <v>14</v>
      </c>
      <c r="AE45" s="80">
        <v>172000</v>
      </c>
      <c r="AF45" s="80">
        <v>172000</v>
      </c>
      <c r="AG45" s="80">
        <v>172000</v>
      </c>
      <c r="AH45" s="80">
        <v>172000</v>
      </c>
      <c r="AI45" s="80">
        <v>172000</v>
      </c>
      <c r="AJ45" s="80">
        <v>172000</v>
      </c>
      <c r="AK45" s="80">
        <f>AE45+AF45+AG45+AH45+AI45+AJ45</f>
        <v>1032000</v>
      </c>
      <c r="AL45" s="91">
        <f aca="true" t="shared" si="10" ref="AL45:AL52">$AL$17</f>
        <v>2029</v>
      </c>
      <c r="AM45" s="17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</row>
    <row r="46" spans="1:70" s="18" customFormat="1" ht="30">
      <c r="A46" s="16"/>
      <c r="B46" s="71">
        <v>8</v>
      </c>
      <c r="C46" s="71">
        <v>0</v>
      </c>
      <c r="D46" s="71">
        <v>0</v>
      </c>
      <c r="E46" s="78">
        <v>1</v>
      </c>
      <c r="F46" s="78">
        <v>0</v>
      </c>
      <c r="G46" s="78">
        <v>0</v>
      </c>
      <c r="H46" s="78">
        <v>3</v>
      </c>
      <c r="I46" s="61">
        <v>0</v>
      </c>
      <c r="J46" s="59">
        <v>8</v>
      </c>
      <c r="K46" s="59">
        <v>4</v>
      </c>
      <c r="L46" s="62">
        <v>0</v>
      </c>
      <c r="M46" s="62">
        <v>1</v>
      </c>
      <c r="N46" s="62">
        <v>2</v>
      </c>
      <c r="O46" s="62">
        <v>0</v>
      </c>
      <c r="P46" s="62">
        <v>1</v>
      </c>
      <c r="Q46" s="62">
        <v>1</v>
      </c>
      <c r="R46" s="62">
        <v>0</v>
      </c>
      <c r="S46" s="71">
        <v>0</v>
      </c>
      <c r="T46" s="71">
        <v>8</v>
      </c>
      <c r="U46" s="73">
        <v>4</v>
      </c>
      <c r="V46" s="73">
        <v>0</v>
      </c>
      <c r="W46" s="73">
        <v>1</v>
      </c>
      <c r="X46" s="73">
        <v>1</v>
      </c>
      <c r="Y46" s="73">
        <v>1</v>
      </c>
      <c r="Z46" s="73">
        <v>0</v>
      </c>
      <c r="AA46" s="73">
        <v>0</v>
      </c>
      <c r="AB46" s="73">
        <v>1</v>
      </c>
      <c r="AC46" s="74" t="s">
        <v>53</v>
      </c>
      <c r="AD46" s="75" t="s">
        <v>13</v>
      </c>
      <c r="AE46" s="79">
        <v>6</v>
      </c>
      <c r="AF46" s="79">
        <v>1</v>
      </c>
      <c r="AG46" s="79">
        <v>1</v>
      </c>
      <c r="AH46" s="79">
        <v>1</v>
      </c>
      <c r="AI46" s="79">
        <v>1</v>
      </c>
      <c r="AJ46" s="79">
        <v>1</v>
      </c>
      <c r="AK46" s="79">
        <v>11</v>
      </c>
      <c r="AL46" s="91">
        <f t="shared" si="10"/>
        <v>2029</v>
      </c>
      <c r="AM46" s="17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</row>
    <row r="47" spans="1:70" s="18" customFormat="1" ht="30" customHeight="1">
      <c r="A47" s="16"/>
      <c r="B47" s="59">
        <v>8</v>
      </c>
      <c r="C47" s="59">
        <v>0</v>
      </c>
      <c r="D47" s="59">
        <v>0</v>
      </c>
      <c r="E47" s="62">
        <v>1</v>
      </c>
      <c r="F47" s="62">
        <v>0</v>
      </c>
      <c r="G47" s="62">
        <v>0</v>
      </c>
      <c r="H47" s="62">
        <v>3</v>
      </c>
      <c r="I47" s="61">
        <v>0</v>
      </c>
      <c r="J47" s="59">
        <v>8</v>
      </c>
      <c r="K47" s="59">
        <v>4</v>
      </c>
      <c r="L47" s="62">
        <v>0</v>
      </c>
      <c r="M47" s="62">
        <v>1</v>
      </c>
      <c r="N47" s="62">
        <v>2</v>
      </c>
      <c r="O47" s="62">
        <v>0</v>
      </c>
      <c r="P47" s="62">
        <v>1</v>
      </c>
      <c r="Q47" s="62">
        <v>2</v>
      </c>
      <c r="R47" s="62">
        <v>0</v>
      </c>
      <c r="S47" s="59">
        <v>0</v>
      </c>
      <c r="T47" s="59">
        <v>8</v>
      </c>
      <c r="U47" s="63">
        <v>4</v>
      </c>
      <c r="V47" s="63">
        <v>0</v>
      </c>
      <c r="W47" s="63">
        <v>1</v>
      </c>
      <c r="X47" s="63">
        <v>1</v>
      </c>
      <c r="Y47" s="63">
        <v>2</v>
      </c>
      <c r="Z47" s="63">
        <v>0</v>
      </c>
      <c r="AA47" s="63">
        <v>0</v>
      </c>
      <c r="AB47" s="63">
        <v>0</v>
      </c>
      <c r="AC47" s="74" t="s">
        <v>67</v>
      </c>
      <c r="AD47" s="75" t="s">
        <v>31</v>
      </c>
      <c r="AE47" s="79">
        <v>1</v>
      </c>
      <c r="AF47" s="79">
        <v>1</v>
      </c>
      <c r="AG47" s="79">
        <v>1</v>
      </c>
      <c r="AH47" s="79">
        <v>1</v>
      </c>
      <c r="AI47" s="79">
        <v>1</v>
      </c>
      <c r="AJ47" s="79">
        <v>1</v>
      </c>
      <c r="AK47" s="79">
        <v>1</v>
      </c>
      <c r="AL47" s="91">
        <f t="shared" si="10"/>
        <v>2029</v>
      </c>
      <c r="AM47" s="17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</row>
    <row r="48" spans="1:71" s="88" customFormat="1" ht="32.25" customHeight="1">
      <c r="A48" s="16"/>
      <c r="B48" s="71">
        <v>8</v>
      </c>
      <c r="C48" s="71">
        <v>0</v>
      </c>
      <c r="D48" s="71">
        <v>0</v>
      </c>
      <c r="E48" s="78">
        <v>1</v>
      </c>
      <c r="F48" s="78">
        <v>0</v>
      </c>
      <c r="G48" s="78">
        <v>0</v>
      </c>
      <c r="H48" s="78">
        <v>3</v>
      </c>
      <c r="I48" s="61">
        <v>0</v>
      </c>
      <c r="J48" s="59">
        <v>8</v>
      </c>
      <c r="K48" s="59">
        <v>4</v>
      </c>
      <c r="L48" s="62">
        <v>0</v>
      </c>
      <c r="M48" s="62">
        <v>1</v>
      </c>
      <c r="N48" s="62">
        <v>2</v>
      </c>
      <c r="O48" s="62">
        <v>0</v>
      </c>
      <c r="P48" s="62">
        <v>1</v>
      </c>
      <c r="Q48" s="62">
        <v>2</v>
      </c>
      <c r="R48" s="62">
        <v>0</v>
      </c>
      <c r="S48" s="71">
        <v>0</v>
      </c>
      <c r="T48" s="71">
        <v>8</v>
      </c>
      <c r="U48" s="73">
        <v>4</v>
      </c>
      <c r="V48" s="73">
        <v>0</v>
      </c>
      <c r="W48" s="73">
        <v>1</v>
      </c>
      <c r="X48" s="73">
        <v>1</v>
      </c>
      <c r="Y48" s="73">
        <v>2</v>
      </c>
      <c r="Z48" s="73">
        <v>0</v>
      </c>
      <c r="AA48" s="73">
        <v>0</v>
      </c>
      <c r="AB48" s="73">
        <v>1</v>
      </c>
      <c r="AC48" s="74" t="s">
        <v>38</v>
      </c>
      <c r="AD48" s="75" t="s">
        <v>15</v>
      </c>
      <c r="AE48" s="79">
        <v>12</v>
      </c>
      <c r="AF48" s="79">
        <v>12</v>
      </c>
      <c r="AG48" s="79">
        <v>12</v>
      </c>
      <c r="AH48" s="79">
        <v>12</v>
      </c>
      <c r="AI48" s="79">
        <v>12</v>
      </c>
      <c r="AJ48" s="79">
        <v>12</v>
      </c>
      <c r="AK48" s="79">
        <v>12</v>
      </c>
      <c r="AL48" s="91">
        <f t="shared" si="10"/>
        <v>2029</v>
      </c>
      <c r="AM48" s="17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87"/>
    </row>
    <row r="49" spans="1:71" s="88" customFormat="1" ht="32.25" customHeight="1">
      <c r="A49" s="16"/>
      <c r="B49" s="71">
        <v>8</v>
      </c>
      <c r="C49" s="71">
        <v>0</v>
      </c>
      <c r="D49" s="71">
        <v>0</v>
      </c>
      <c r="E49" s="77">
        <v>1</v>
      </c>
      <c r="F49" s="77">
        <v>0</v>
      </c>
      <c r="G49" s="77">
        <v>0</v>
      </c>
      <c r="H49" s="77">
        <v>3</v>
      </c>
      <c r="I49" s="61">
        <v>0</v>
      </c>
      <c r="J49" s="59">
        <v>8</v>
      </c>
      <c r="K49" s="59">
        <v>4</v>
      </c>
      <c r="L49" s="62">
        <v>0</v>
      </c>
      <c r="M49" s="62">
        <v>1</v>
      </c>
      <c r="N49" s="62">
        <v>2</v>
      </c>
      <c r="O49" s="62">
        <v>0</v>
      </c>
      <c r="P49" s="62">
        <v>1</v>
      </c>
      <c r="Q49" s="62">
        <v>3</v>
      </c>
      <c r="R49" s="62">
        <v>0</v>
      </c>
      <c r="S49" s="71">
        <v>0</v>
      </c>
      <c r="T49" s="71">
        <v>8</v>
      </c>
      <c r="U49" s="73">
        <v>4</v>
      </c>
      <c r="V49" s="73">
        <v>0</v>
      </c>
      <c r="W49" s="73">
        <v>1</v>
      </c>
      <c r="X49" s="73">
        <v>1</v>
      </c>
      <c r="Y49" s="73">
        <v>3</v>
      </c>
      <c r="Z49" s="73">
        <v>0</v>
      </c>
      <c r="AA49" s="73">
        <v>0</v>
      </c>
      <c r="AB49" s="73">
        <v>0</v>
      </c>
      <c r="AC49" s="74" t="s">
        <v>68</v>
      </c>
      <c r="AD49" s="76" t="s">
        <v>14</v>
      </c>
      <c r="AE49" s="80">
        <v>60000</v>
      </c>
      <c r="AF49" s="80">
        <v>60000</v>
      </c>
      <c r="AG49" s="80">
        <v>60000</v>
      </c>
      <c r="AH49" s="80">
        <v>60000</v>
      </c>
      <c r="AI49" s="80">
        <v>60000</v>
      </c>
      <c r="AJ49" s="80">
        <v>60000</v>
      </c>
      <c r="AK49" s="80">
        <f>AE49+AF49+AG49+AH49+AI49+AJ49</f>
        <v>360000</v>
      </c>
      <c r="AL49" s="91" t="s">
        <v>65</v>
      </c>
      <c r="AM49" s="17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87"/>
    </row>
    <row r="50" spans="1:71" s="88" customFormat="1" ht="32.25" customHeight="1">
      <c r="A50" s="16"/>
      <c r="B50" s="71">
        <v>8</v>
      </c>
      <c r="C50" s="71">
        <f aca="true" t="shared" si="11" ref="C50:AA50">C49</f>
        <v>0</v>
      </c>
      <c r="D50" s="71">
        <f t="shared" si="11"/>
        <v>0</v>
      </c>
      <c r="E50" s="77">
        <f t="shared" si="11"/>
        <v>1</v>
      </c>
      <c r="F50" s="77">
        <f t="shared" si="11"/>
        <v>0</v>
      </c>
      <c r="G50" s="77">
        <f t="shared" si="11"/>
        <v>0</v>
      </c>
      <c r="H50" s="77">
        <f t="shared" si="11"/>
        <v>3</v>
      </c>
      <c r="I50" s="61">
        <f t="shared" si="11"/>
        <v>0</v>
      </c>
      <c r="J50" s="59">
        <f t="shared" si="11"/>
        <v>8</v>
      </c>
      <c r="K50" s="59">
        <f t="shared" si="11"/>
        <v>4</v>
      </c>
      <c r="L50" s="62">
        <f t="shared" si="11"/>
        <v>0</v>
      </c>
      <c r="M50" s="62">
        <f t="shared" si="11"/>
        <v>1</v>
      </c>
      <c r="N50" s="62">
        <f t="shared" si="11"/>
        <v>2</v>
      </c>
      <c r="O50" s="62">
        <f t="shared" si="11"/>
        <v>0</v>
      </c>
      <c r="P50" s="62">
        <f t="shared" si="11"/>
        <v>1</v>
      </c>
      <c r="Q50" s="62">
        <v>3</v>
      </c>
      <c r="R50" s="62">
        <v>0</v>
      </c>
      <c r="S50" s="71">
        <f t="shared" si="11"/>
        <v>0</v>
      </c>
      <c r="T50" s="71">
        <f t="shared" si="11"/>
        <v>8</v>
      </c>
      <c r="U50" s="73">
        <f t="shared" si="11"/>
        <v>4</v>
      </c>
      <c r="V50" s="73">
        <f t="shared" si="11"/>
        <v>0</v>
      </c>
      <c r="W50" s="73">
        <f t="shared" si="11"/>
        <v>1</v>
      </c>
      <c r="X50" s="73">
        <f t="shared" si="11"/>
        <v>1</v>
      </c>
      <c r="Y50" s="73">
        <v>3</v>
      </c>
      <c r="Z50" s="73">
        <f t="shared" si="11"/>
        <v>0</v>
      </c>
      <c r="AA50" s="73">
        <f t="shared" si="11"/>
        <v>0</v>
      </c>
      <c r="AB50" s="73">
        <v>1</v>
      </c>
      <c r="AC50" s="74" t="str">
        <f>'[1]Приложение 3'!AC78</f>
        <v>Показатель 1  Наличие возможности содействия в организации ритуальных услуг при погребении.</v>
      </c>
      <c r="AD50" s="76" t="str">
        <f>'[1]Приложение 3'!AD78</f>
        <v>да - 1, нет - 0</v>
      </c>
      <c r="AE50" s="79">
        <f>'[1]Приложение 3'!AE78</f>
        <v>1</v>
      </c>
      <c r="AF50" s="79">
        <f>'[1]Приложение 3'!AF78</f>
        <v>1</v>
      </c>
      <c r="AG50" s="79">
        <f>'[1]Приложение 3'!AG78</f>
        <v>1</v>
      </c>
      <c r="AH50" s="79">
        <f>'[1]Приложение 3'!AH78</f>
        <v>1</v>
      </c>
      <c r="AI50" s="79">
        <v>1</v>
      </c>
      <c r="AJ50" s="79">
        <v>1</v>
      </c>
      <c r="AK50" s="79">
        <f>'[1]Приложение 3'!AH78</f>
        <v>1</v>
      </c>
      <c r="AL50" s="91" t="s">
        <v>65</v>
      </c>
      <c r="AM50" s="17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87"/>
    </row>
    <row r="51" spans="1:71" s="88" customFormat="1" ht="46.5" customHeight="1">
      <c r="A51" s="16"/>
      <c r="B51" s="71">
        <v>8</v>
      </c>
      <c r="C51" s="71">
        <v>0</v>
      </c>
      <c r="D51" s="71">
        <v>0</v>
      </c>
      <c r="E51" s="77">
        <v>1</v>
      </c>
      <c r="F51" s="77">
        <v>0</v>
      </c>
      <c r="G51" s="77">
        <v>0</v>
      </c>
      <c r="H51" s="77">
        <v>1</v>
      </c>
      <c r="I51" s="61">
        <v>0</v>
      </c>
      <c r="J51" s="59">
        <v>8</v>
      </c>
      <c r="K51" s="59">
        <v>4</v>
      </c>
      <c r="L51" s="62">
        <v>0</v>
      </c>
      <c r="M51" s="62">
        <v>2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71">
        <v>0</v>
      </c>
      <c r="T51" s="71">
        <v>8</v>
      </c>
      <c r="U51" s="73">
        <v>4</v>
      </c>
      <c r="V51" s="73">
        <v>0</v>
      </c>
      <c r="W51" s="73">
        <v>2</v>
      </c>
      <c r="X51" s="73">
        <v>0</v>
      </c>
      <c r="Y51" s="73">
        <v>0</v>
      </c>
      <c r="Z51" s="73">
        <v>0</v>
      </c>
      <c r="AA51" s="73">
        <v>0</v>
      </c>
      <c r="AB51" s="73">
        <v>0</v>
      </c>
      <c r="AC51" s="64" t="s">
        <v>60</v>
      </c>
      <c r="AD51" s="75" t="s">
        <v>14</v>
      </c>
      <c r="AE51" s="80">
        <f aca="true" t="shared" si="12" ref="AE51:AK51">AE52</f>
        <v>424500</v>
      </c>
      <c r="AF51" s="80">
        <f t="shared" si="12"/>
        <v>424500</v>
      </c>
      <c r="AG51" s="80">
        <f t="shared" si="12"/>
        <v>424500</v>
      </c>
      <c r="AH51" s="80">
        <f t="shared" si="12"/>
        <v>424500</v>
      </c>
      <c r="AI51" s="80">
        <f t="shared" si="12"/>
        <v>424500</v>
      </c>
      <c r="AJ51" s="80">
        <f t="shared" si="12"/>
        <v>424500</v>
      </c>
      <c r="AK51" s="80">
        <f t="shared" si="12"/>
        <v>2547000</v>
      </c>
      <c r="AL51" s="91">
        <f t="shared" si="10"/>
        <v>2029</v>
      </c>
      <c r="AM51" s="17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87"/>
    </row>
    <row r="52" spans="1:71" s="88" customFormat="1" ht="36" customHeight="1">
      <c r="A52" s="16"/>
      <c r="B52" s="59">
        <v>8</v>
      </c>
      <c r="C52" s="59">
        <v>0</v>
      </c>
      <c r="D52" s="59">
        <v>0</v>
      </c>
      <c r="E52" s="60">
        <v>1</v>
      </c>
      <c r="F52" s="60">
        <v>0</v>
      </c>
      <c r="G52" s="60">
        <v>0</v>
      </c>
      <c r="H52" s="60">
        <v>1</v>
      </c>
      <c r="I52" s="61">
        <v>0</v>
      </c>
      <c r="J52" s="59">
        <v>8</v>
      </c>
      <c r="K52" s="59">
        <v>4</v>
      </c>
      <c r="L52" s="62">
        <v>0</v>
      </c>
      <c r="M52" s="62">
        <v>2</v>
      </c>
      <c r="N52" s="62">
        <v>2</v>
      </c>
      <c r="O52" s="62">
        <v>0</v>
      </c>
      <c r="P52" s="62">
        <v>2</v>
      </c>
      <c r="Q52" s="62">
        <v>1</v>
      </c>
      <c r="R52" s="62">
        <v>0</v>
      </c>
      <c r="S52" s="59">
        <v>0</v>
      </c>
      <c r="T52" s="59">
        <v>8</v>
      </c>
      <c r="U52" s="63">
        <v>4</v>
      </c>
      <c r="V52" s="63">
        <v>0</v>
      </c>
      <c r="W52" s="63">
        <v>2</v>
      </c>
      <c r="X52" s="63">
        <v>2</v>
      </c>
      <c r="Y52" s="63">
        <v>1</v>
      </c>
      <c r="Z52" s="63">
        <v>0</v>
      </c>
      <c r="AA52" s="63">
        <v>0</v>
      </c>
      <c r="AB52" s="63">
        <v>0</v>
      </c>
      <c r="AC52" s="74" t="s">
        <v>58</v>
      </c>
      <c r="AD52" s="65" t="s">
        <v>14</v>
      </c>
      <c r="AE52" s="80">
        <v>424500</v>
      </c>
      <c r="AF52" s="80">
        <v>424500</v>
      </c>
      <c r="AG52" s="80">
        <v>424500</v>
      </c>
      <c r="AH52" s="80">
        <v>424500</v>
      </c>
      <c r="AI52" s="80">
        <v>424500</v>
      </c>
      <c r="AJ52" s="80">
        <v>424500</v>
      </c>
      <c r="AK52" s="80">
        <f>AE52+AF52+AG52+AH52+AI52+AJ52</f>
        <v>2547000</v>
      </c>
      <c r="AL52" s="91">
        <f t="shared" si="10"/>
        <v>2029</v>
      </c>
      <c r="AM52" s="17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87"/>
    </row>
    <row r="53" spans="1:71" s="88" customFormat="1" ht="49.5" customHeight="1">
      <c r="A53" s="16"/>
      <c r="B53" s="71">
        <v>8</v>
      </c>
      <c r="C53" s="71">
        <v>0</v>
      </c>
      <c r="D53" s="71">
        <v>0</v>
      </c>
      <c r="E53" s="77">
        <v>1</v>
      </c>
      <c r="F53" s="77">
        <v>0</v>
      </c>
      <c r="G53" s="77">
        <v>0</v>
      </c>
      <c r="H53" s="77">
        <v>1</v>
      </c>
      <c r="I53" s="61">
        <v>0</v>
      </c>
      <c r="J53" s="59">
        <v>8</v>
      </c>
      <c r="K53" s="59">
        <v>4</v>
      </c>
      <c r="L53" s="62">
        <v>0</v>
      </c>
      <c r="M53" s="62">
        <v>2</v>
      </c>
      <c r="N53" s="62">
        <v>2</v>
      </c>
      <c r="O53" s="62">
        <v>0</v>
      </c>
      <c r="P53" s="62">
        <v>2</v>
      </c>
      <c r="Q53" s="62">
        <v>1</v>
      </c>
      <c r="R53" s="62">
        <v>0</v>
      </c>
      <c r="S53" s="71">
        <v>0</v>
      </c>
      <c r="T53" s="71">
        <v>8</v>
      </c>
      <c r="U53" s="73">
        <v>4</v>
      </c>
      <c r="V53" s="73">
        <v>0</v>
      </c>
      <c r="W53" s="73">
        <v>2</v>
      </c>
      <c r="X53" s="73">
        <v>2</v>
      </c>
      <c r="Y53" s="73">
        <v>1</v>
      </c>
      <c r="Z53" s="73">
        <v>0</v>
      </c>
      <c r="AA53" s="73">
        <v>0</v>
      </c>
      <c r="AB53" s="73">
        <v>1</v>
      </c>
      <c r="AC53" s="74" t="s">
        <v>61</v>
      </c>
      <c r="AD53" s="75" t="s">
        <v>13</v>
      </c>
      <c r="AE53" s="76">
        <v>9</v>
      </c>
      <c r="AF53" s="76">
        <v>9</v>
      </c>
      <c r="AG53" s="76">
        <v>9</v>
      </c>
      <c r="AH53" s="76">
        <v>9</v>
      </c>
      <c r="AI53" s="76">
        <v>9</v>
      </c>
      <c r="AJ53" s="76">
        <v>9</v>
      </c>
      <c r="AK53" s="76">
        <v>9</v>
      </c>
      <c r="AL53" s="91" t="s">
        <v>65</v>
      </c>
      <c r="AM53" s="17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87"/>
    </row>
    <row r="54" spans="1:71" s="88" customFormat="1" ht="49.5" customHeight="1">
      <c r="A54" s="16"/>
      <c r="B54" s="59">
        <v>8</v>
      </c>
      <c r="C54" s="59">
        <v>0</v>
      </c>
      <c r="D54" s="59">
        <v>0</v>
      </c>
      <c r="E54" s="89">
        <v>1</v>
      </c>
      <c r="F54" s="89">
        <v>0</v>
      </c>
      <c r="G54" s="89">
        <v>0</v>
      </c>
      <c r="H54" s="89">
        <v>3</v>
      </c>
      <c r="I54" s="61">
        <v>0</v>
      </c>
      <c r="J54" s="59">
        <v>8</v>
      </c>
      <c r="K54" s="59">
        <v>4</v>
      </c>
      <c r="L54" s="62">
        <v>0</v>
      </c>
      <c r="M54" s="62">
        <v>3</v>
      </c>
      <c r="N54" s="62">
        <v>0</v>
      </c>
      <c r="O54" s="62">
        <v>0</v>
      </c>
      <c r="P54" s="62">
        <v>0</v>
      </c>
      <c r="Q54" s="62">
        <v>0</v>
      </c>
      <c r="R54" s="62">
        <v>0</v>
      </c>
      <c r="S54" s="59">
        <v>0</v>
      </c>
      <c r="T54" s="59">
        <v>8</v>
      </c>
      <c r="U54" s="63">
        <v>4</v>
      </c>
      <c r="V54" s="63">
        <v>0</v>
      </c>
      <c r="W54" s="63">
        <v>3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4" t="s">
        <v>56</v>
      </c>
      <c r="AD54" s="65" t="s">
        <v>14</v>
      </c>
      <c r="AE54" s="80">
        <f aca="true" t="shared" si="13" ref="AE54:AK54">AE56</f>
        <v>126000</v>
      </c>
      <c r="AF54" s="80">
        <f t="shared" si="13"/>
        <v>126000</v>
      </c>
      <c r="AG54" s="80">
        <f t="shared" si="13"/>
        <v>126000</v>
      </c>
      <c r="AH54" s="80">
        <f t="shared" si="13"/>
        <v>126000</v>
      </c>
      <c r="AI54" s="80">
        <f t="shared" si="13"/>
        <v>126000</v>
      </c>
      <c r="AJ54" s="80">
        <f t="shared" si="13"/>
        <v>126000</v>
      </c>
      <c r="AK54" s="80">
        <f t="shared" si="13"/>
        <v>756000</v>
      </c>
      <c r="AL54" s="91">
        <f>$AL$17</f>
        <v>2029</v>
      </c>
      <c r="AM54" s="17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87"/>
    </row>
    <row r="55" spans="1:71" s="88" customFormat="1" ht="33.75" customHeight="1">
      <c r="A55" s="16"/>
      <c r="B55" s="71">
        <v>8</v>
      </c>
      <c r="C55" s="71">
        <v>0</v>
      </c>
      <c r="D55" s="71">
        <v>0</v>
      </c>
      <c r="E55" s="90">
        <v>1</v>
      </c>
      <c r="F55" s="90">
        <v>0</v>
      </c>
      <c r="G55" s="90">
        <v>0</v>
      </c>
      <c r="H55" s="90">
        <v>3</v>
      </c>
      <c r="I55" s="61">
        <v>0</v>
      </c>
      <c r="J55" s="59">
        <v>8</v>
      </c>
      <c r="K55" s="59">
        <v>4</v>
      </c>
      <c r="L55" s="62">
        <v>0</v>
      </c>
      <c r="M55" s="62">
        <v>3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71">
        <v>0</v>
      </c>
      <c r="T55" s="71">
        <v>8</v>
      </c>
      <c r="U55" s="73">
        <v>4</v>
      </c>
      <c r="V55" s="73">
        <v>0</v>
      </c>
      <c r="W55" s="63">
        <v>3</v>
      </c>
      <c r="X55" s="73">
        <v>0</v>
      </c>
      <c r="Y55" s="73">
        <v>0</v>
      </c>
      <c r="Z55" s="73">
        <v>0</v>
      </c>
      <c r="AA55" s="73">
        <v>0</v>
      </c>
      <c r="AB55" s="73">
        <v>1</v>
      </c>
      <c r="AC55" s="74" t="s">
        <v>50</v>
      </c>
      <c r="AD55" s="65" t="s">
        <v>31</v>
      </c>
      <c r="AE55" s="17">
        <v>1</v>
      </c>
      <c r="AF55" s="17">
        <v>1</v>
      </c>
      <c r="AG55" s="17">
        <v>1</v>
      </c>
      <c r="AH55" s="17">
        <v>1</v>
      </c>
      <c r="AI55" s="17">
        <v>1</v>
      </c>
      <c r="AJ55" s="17">
        <v>1</v>
      </c>
      <c r="AK55" s="17">
        <v>1</v>
      </c>
      <c r="AL55" s="91" t="s">
        <v>65</v>
      </c>
      <c r="AM55" s="17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87"/>
    </row>
    <row r="56" spans="1:41" s="22" customFormat="1" ht="60.75" customHeight="1">
      <c r="A56" s="16"/>
      <c r="B56" s="59">
        <v>8</v>
      </c>
      <c r="C56" s="59">
        <v>0</v>
      </c>
      <c r="D56" s="59">
        <v>0</v>
      </c>
      <c r="E56" s="89">
        <v>1</v>
      </c>
      <c r="F56" s="89">
        <v>0</v>
      </c>
      <c r="G56" s="89">
        <v>0</v>
      </c>
      <c r="H56" s="89">
        <v>3</v>
      </c>
      <c r="I56" s="61">
        <v>0</v>
      </c>
      <c r="J56" s="59">
        <v>8</v>
      </c>
      <c r="K56" s="59">
        <v>4</v>
      </c>
      <c r="L56" s="62">
        <v>0</v>
      </c>
      <c r="M56" s="62">
        <v>3</v>
      </c>
      <c r="N56" s="62">
        <v>2</v>
      </c>
      <c r="O56" s="62">
        <v>0</v>
      </c>
      <c r="P56" s="62">
        <v>3</v>
      </c>
      <c r="Q56" s="62">
        <v>3</v>
      </c>
      <c r="R56" s="62">
        <v>0</v>
      </c>
      <c r="S56" s="59">
        <v>0</v>
      </c>
      <c r="T56" s="59">
        <v>8</v>
      </c>
      <c r="U56" s="63">
        <v>4</v>
      </c>
      <c r="V56" s="63">
        <v>0</v>
      </c>
      <c r="W56" s="63">
        <v>3</v>
      </c>
      <c r="X56" s="63">
        <v>3</v>
      </c>
      <c r="Y56" s="63">
        <v>1</v>
      </c>
      <c r="Z56" s="63">
        <v>0</v>
      </c>
      <c r="AA56" s="63">
        <v>0</v>
      </c>
      <c r="AB56" s="63">
        <v>0</v>
      </c>
      <c r="AC56" s="74" t="s">
        <v>69</v>
      </c>
      <c r="AD56" s="65" t="s">
        <v>14</v>
      </c>
      <c r="AE56" s="80">
        <v>126000</v>
      </c>
      <c r="AF56" s="80">
        <f>$AE$56</f>
        <v>126000</v>
      </c>
      <c r="AG56" s="80">
        <f>$AE$56</f>
        <v>126000</v>
      </c>
      <c r="AH56" s="80">
        <f>$AE$56</f>
        <v>126000</v>
      </c>
      <c r="AI56" s="80">
        <f>$AE$56</f>
        <v>126000</v>
      </c>
      <c r="AJ56" s="80">
        <f>$AE$56</f>
        <v>126000</v>
      </c>
      <c r="AK56" s="80">
        <f>AE56+AF56+AG56+AH56+AI56+AJ56</f>
        <v>756000</v>
      </c>
      <c r="AL56" s="91">
        <f>$AL$17</f>
        <v>2029</v>
      </c>
      <c r="AM56" s="17"/>
      <c r="AN56" s="16"/>
      <c r="AO56" s="16"/>
    </row>
    <row r="57" spans="1:41" s="22" customFormat="1" ht="75">
      <c r="A57" s="16"/>
      <c r="B57" s="71">
        <v>8</v>
      </c>
      <c r="C57" s="71">
        <v>0</v>
      </c>
      <c r="D57" s="71">
        <v>0</v>
      </c>
      <c r="E57" s="78">
        <v>1</v>
      </c>
      <c r="F57" s="77">
        <v>0</v>
      </c>
      <c r="G57" s="77">
        <v>0</v>
      </c>
      <c r="H57" s="77">
        <v>3</v>
      </c>
      <c r="I57" s="61">
        <v>0</v>
      </c>
      <c r="J57" s="59">
        <v>8</v>
      </c>
      <c r="K57" s="59">
        <v>4</v>
      </c>
      <c r="L57" s="62">
        <v>0</v>
      </c>
      <c r="M57" s="62">
        <v>3</v>
      </c>
      <c r="N57" s="62">
        <v>2</v>
      </c>
      <c r="O57" s="62">
        <v>0</v>
      </c>
      <c r="P57" s="62">
        <v>3</v>
      </c>
      <c r="Q57" s="62">
        <v>3</v>
      </c>
      <c r="R57" s="62">
        <v>0</v>
      </c>
      <c r="S57" s="71">
        <v>0</v>
      </c>
      <c r="T57" s="71">
        <v>8</v>
      </c>
      <c r="U57" s="73">
        <v>4</v>
      </c>
      <c r="V57" s="73">
        <v>0</v>
      </c>
      <c r="W57" s="63">
        <v>3</v>
      </c>
      <c r="X57" s="63">
        <v>3</v>
      </c>
      <c r="Y57" s="73">
        <v>1</v>
      </c>
      <c r="Z57" s="73">
        <v>0</v>
      </c>
      <c r="AA57" s="73">
        <v>0</v>
      </c>
      <c r="AB57" s="73">
        <v>1</v>
      </c>
      <c r="AC57" s="67" t="s">
        <v>54</v>
      </c>
      <c r="AD57" s="65" t="s">
        <v>13</v>
      </c>
      <c r="AE57" s="79">
        <v>7</v>
      </c>
      <c r="AF57" s="79">
        <v>7</v>
      </c>
      <c r="AG57" s="79">
        <v>7</v>
      </c>
      <c r="AH57" s="79">
        <v>7</v>
      </c>
      <c r="AI57" s="79">
        <v>7</v>
      </c>
      <c r="AJ57" s="79">
        <v>7</v>
      </c>
      <c r="AK57" s="79">
        <v>7</v>
      </c>
      <c r="AL57" s="91" t="s">
        <v>65</v>
      </c>
      <c r="AM57" s="17"/>
      <c r="AN57" s="16"/>
      <c r="AO57" s="16"/>
    </row>
    <row r="58" spans="1:39" s="10" customFormat="1" ht="15">
      <c r="A58" s="13"/>
      <c r="B58" s="1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3"/>
      <c r="Q58" s="3"/>
      <c r="R58" s="3"/>
      <c r="S58" s="3"/>
      <c r="T58" s="3"/>
      <c r="U58" s="7"/>
      <c r="V58" s="7"/>
      <c r="W58" s="7"/>
      <c r="X58" s="7"/>
      <c r="Y58" s="7"/>
      <c r="Z58" s="7"/>
      <c r="AA58" s="7"/>
      <c r="AB58" s="7"/>
      <c r="AC58" s="3"/>
      <c r="AD58" s="11"/>
      <c r="AE58" s="3"/>
      <c r="AF58" s="3"/>
      <c r="AG58" s="3"/>
      <c r="AH58" s="3"/>
      <c r="AI58" s="3"/>
      <c r="AJ58" s="3"/>
      <c r="AK58" s="3"/>
      <c r="AL58" s="3"/>
      <c r="AM58" s="3"/>
    </row>
    <row r="59" spans="1:39" s="10" customFormat="1" ht="15">
      <c r="A59" s="4"/>
      <c r="B59" s="1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3"/>
      <c r="Q59" s="3"/>
      <c r="R59" s="3"/>
      <c r="S59" s="3"/>
      <c r="T59" s="3"/>
      <c r="U59" s="7"/>
      <c r="V59" s="7"/>
      <c r="W59" s="7"/>
      <c r="X59" s="7"/>
      <c r="Y59" s="7"/>
      <c r="Z59" s="7"/>
      <c r="AA59" s="7"/>
      <c r="AB59" s="7"/>
      <c r="AC59" s="3"/>
      <c r="AD59" s="11"/>
      <c r="AE59" s="3"/>
      <c r="AF59" s="3"/>
      <c r="AG59" s="3"/>
      <c r="AH59" s="3"/>
      <c r="AI59" s="3"/>
      <c r="AJ59" s="3"/>
      <c r="AK59" s="3"/>
      <c r="AL59" s="3"/>
      <c r="AM59" s="3"/>
    </row>
    <row r="60" spans="1:39" s="10" customFormat="1" ht="15">
      <c r="A60" s="4"/>
      <c r="B60" s="19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3"/>
      <c r="Q60" s="3"/>
      <c r="R60" s="3"/>
      <c r="S60" s="3"/>
      <c r="T60" s="3"/>
      <c r="U60" s="7"/>
      <c r="V60" s="7"/>
      <c r="W60" s="7"/>
      <c r="X60" s="7"/>
      <c r="Y60" s="7"/>
      <c r="Z60" s="7"/>
      <c r="AA60" s="7"/>
      <c r="AB60" s="7"/>
      <c r="AC60" s="3"/>
      <c r="AD60" s="11"/>
      <c r="AE60" s="3"/>
      <c r="AF60" s="3"/>
      <c r="AG60" s="3"/>
      <c r="AH60" s="3"/>
      <c r="AI60" s="3"/>
      <c r="AJ60" s="3"/>
      <c r="AK60" s="3"/>
      <c r="AL60" s="3"/>
      <c r="AM60" s="3"/>
    </row>
    <row r="61" spans="1:39" s="10" customFormat="1" ht="54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3"/>
      <c r="Q61" s="3"/>
      <c r="R61" s="3"/>
      <c r="S61" s="3"/>
      <c r="T61" s="3"/>
      <c r="U61" s="7"/>
      <c r="V61" s="7"/>
      <c r="W61" s="7"/>
      <c r="X61" s="7"/>
      <c r="Y61" s="7"/>
      <c r="Z61" s="7"/>
      <c r="AA61" s="7"/>
      <c r="AB61" s="7"/>
      <c r="AC61" s="3"/>
      <c r="AD61" s="11"/>
      <c r="AE61" s="3"/>
      <c r="AF61" s="3"/>
      <c r="AG61" s="3"/>
      <c r="AH61" s="3"/>
      <c r="AI61" s="3"/>
      <c r="AJ61" s="3"/>
      <c r="AK61" s="3"/>
      <c r="AL61" s="3"/>
      <c r="AM61" s="3"/>
    </row>
    <row r="62" spans="1:39" s="10" customFormat="1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3"/>
      <c r="Q62" s="3"/>
      <c r="R62" s="3"/>
      <c r="S62" s="3"/>
      <c r="T62" s="3"/>
      <c r="U62" s="7"/>
      <c r="V62" s="7"/>
      <c r="W62" s="7"/>
      <c r="X62" s="7"/>
      <c r="Y62" s="7"/>
      <c r="Z62" s="7"/>
      <c r="AA62" s="7"/>
      <c r="AB62" s="7"/>
      <c r="AC62" s="3"/>
      <c r="AD62" s="11"/>
      <c r="AE62" s="3"/>
      <c r="AF62" s="3"/>
      <c r="AG62" s="3"/>
      <c r="AH62" s="3"/>
      <c r="AI62" s="3"/>
      <c r="AJ62" s="3"/>
      <c r="AK62" s="3"/>
      <c r="AL62" s="3"/>
      <c r="AM62" s="3"/>
    </row>
    <row r="63" spans="1:39" s="10" customFormat="1" ht="18" customHeight="1">
      <c r="A63" s="1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3"/>
      <c r="Q63" s="3"/>
      <c r="R63" s="3"/>
      <c r="S63" s="3"/>
      <c r="T63" s="3"/>
      <c r="U63" s="7"/>
      <c r="V63" s="7"/>
      <c r="W63" s="7"/>
      <c r="X63" s="7"/>
      <c r="Y63" s="7"/>
      <c r="Z63" s="7"/>
      <c r="AA63" s="7"/>
      <c r="AB63" s="7"/>
      <c r="AC63" s="3"/>
      <c r="AD63" s="11"/>
      <c r="AE63" s="3"/>
      <c r="AF63" s="3"/>
      <c r="AG63" s="3"/>
      <c r="AH63" s="3"/>
      <c r="AI63" s="3"/>
      <c r="AJ63" s="3"/>
      <c r="AK63" s="3"/>
      <c r="AL63" s="3"/>
      <c r="AM63" s="3"/>
    </row>
    <row r="64" spans="1:39" s="10" customFormat="1" ht="15">
      <c r="A64" s="1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3"/>
      <c r="Q64" s="3"/>
      <c r="R64" s="3"/>
      <c r="S64" s="3"/>
      <c r="T64" s="3"/>
      <c r="U64" s="7"/>
      <c r="V64" s="7"/>
      <c r="W64" s="7"/>
      <c r="X64" s="7"/>
      <c r="Y64" s="7"/>
      <c r="Z64" s="7"/>
      <c r="AA64" s="7"/>
      <c r="AB64" s="7"/>
      <c r="AC64" s="3"/>
      <c r="AD64" s="11"/>
      <c r="AE64" s="3"/>
      <c r="AF64" s="3"/>
      <c r="AG64" s="3"/>
      <c r="AH64" s="3"/>
      <c r="AI64" s="3"/>
      <c r="AJ64" s="3"/>
      <c r="AK64" s="3"/>
      <c r="AL64" s="3"/>
      <c r="AM64" s="3"/>
    </row>
    <row r="65" spans="1:39" s="10" customFormat="1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3"/>
      <c r="Q65" s="3"/>
      <c r="R65" s="3"/>
      <c r="S65" s="3"/>
      <c r="T65" s="3"/>
      <c r="U65" s="7"/>
      <c r="V65" s="7"/>
      <c r="W65" s="7"/>
      <c r="X65" s="7"/>
      <c r="Y65" s="7"/>
      <c r="Z65" s="7"/>
      <c r="AA65" s="7"/>
      <c r="AB65" s="7"/>
      <c r="AC65" s="3"/>
      <c r="AD65" s="11"/>
      <c r="AE65" s="3"/>
      <c r="AF65" s="3"/>
      <c r="AG65" s="3"/>
      <c r="AH65" s="3"/>
      <c r="AI65" s="3"/>
      <c r="AJ65" s="3"/>
      <c r="AK65" s="3"/>
      <c r="AL65" s="3"/>
      <c r="AM65" s="3"/>
    </row>
    <row r="66" spans="1:41" s="10" customFormat="1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3"/>
      <c r="Q66" s="3"/>
      <c r="R66" s="3"/>
      <c r="S66" s="3"/>
      <c r="T66" s="3"/>
      <c r="U66" s="7"/>
      <c r="V66" s="7"/>
      <c r="W66" s="7"/>
      <c r="X66" s="7"/>
      <c r="Y66" s="7"/>
      <c r="Z66" s="7"/>
      <c r="AA66" s="7"/>
      <c r="AB66" s="7"/>
      <c r="AC66" s="3"/>
      <c r="AD66" s="1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10" customFormat="1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"/>
      <c r="Q67" s="3"/>
      <c r="R67" s="3"/>
      <c r="S67" s="3"/>
      <c r="T67" s="3"/>
      <c r="U67" s="7"/>
      <c r="V67" s="7"/>
      <c r="W67" s="7"/>
      <c r="X67" s="7"/>
      <c r="Y67" s="7"/>
      <c r="Z67" s="7"/>
      <c r="AA67" s="7"/>
      <c r="AB67" s="7"/>
      <c r="AC67" s="3"/>
      <c r="AD67" s="1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10" customFormat="1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3"/>
      <c r="Q68" s="3"/>
      <c r="R68" s="3"/>
      <c r="S68" s="3"/>
      <c r="T68" s="3"/>
      <c r="U68" s="7"/>
      <c r="V68" s="7"/>
      <c r="W68" s="7"/>
      <c r="X68" s="7"/>
      <c r="Y68" s="7"/>
      <c r="Z68" s="7"/>
      <c r="AA68" s="7"/>
      <c r="AB68" s="7"/>
      <c r="AC68" s="3"/>
      <c r="AD68" s="1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10" customFormat="1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3"/>
      <c r="Q69" s="3"/>
      <c r="R69" s="3"/>
      <c r="S69" s="3"/>
      <c r="T69" s="3"/>
      <c r="U69" s="7"/>
      <c r="V69" s="7"/>
      <c r="W69" s="7"/>
      <c r="X69" s="7"/>
      <c r="Y69" s="7"/>
      <c r="Z69" s="7"/>
      <c r="AA69" s="7"/>
      <c r="AB69" s="7"/>
      <c r="AC69" s="3"/>
      <c r="AD69" s="11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10" customFormat="1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3"/>
      <c r="Q70" s="3"/>
      <c r="R70" s="3"/>
      <c r="S70" s="3"/>
      <c r="T70" s="3"/>
      <c r="U70" s="7"/>
      <c r="V70" s="7"/>
      <c r="W70" s="7"/>
      <c r="X70" s="7"/>
      <c r="Y70" s="7"/>
      <c r="Z70" s="7"/>
      <c r="AA70" s="7"/>
      <c r="AB70" s="7"/>
      <c r="AC70" s="3"/>
      <c r="AD70" s="11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10" customFormat="1" ht="15">
      <c r="A71" s="1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3"/>
      <c r="Q71" s="3"/>
      <c r="R71" s="3"/>
      <c r="S71" s="3"/>
      <c r="T71" s="3"/>
      <c r="U71" s="7"/>
      <c r="V71" s="7"/>
      <c r="W71" s="7"/>
      <c r="X71" s="7"/>
      <c r="Y71" s="7"/>
      <c r="Z71" s="7"/>
      <c r="AA71" s="7"/>
      <c r="AB71" s="7"/>
      <c r="AC71" s="3"/>
      <c r="AD71" s="11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10" customFormat="1" ht="15">
      <c r="A72" s="1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3"/>
      <c r="Q72" s="3"/>
      <c r="R72" s="3"/>
      <c r="S72" s="3"/>
      <c r="T72" s="3"/>
      <c r="U72" s="7"/>
      <c r="V72" s="7"/>
      <c r="W72" s="7"/>
      <c r="X72" s="7"/>
      <c r="Y72" s="7"/>
      <c r="Z72" s="7"/>
      <c r="AA72" s="7"/>
      <c r="AB72" s="7"/>
      <c r="AC72" s="3"/>
      <c r="AD72" s="11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10" customFormat="1" ht="15">
      <c r="A73" s="1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3"/>
      <c r="Q73" s="3"/>
      <c r="R73" s="3"/>
      <c r="S73" s="3"/>
      <c r="T73" s="3"/>
      <c r="U73" s="7"/>
      <c r="V73" s="7"/>
      <c r="W73" s="7"/>
      <c r="X73" s="7"/>
      <c r="Y73" s="7"/>
      <c r="Z73" s="7"/>
      <c r="AA73" s="7"/>
      <c r="AB73" s="7"/>
      <c r="AC73" s="3"/>
      <c r="AD73" s="11"/>
      <c r="AE73" s="3"/>
      <c r="AF73" s="3"/>
      <c r="AG73" s="3"/>
      <c r="AH73" s="3"/>
      <c r="AI73" s="3"/>
      <c r="AJ73" s="3"/>
      <c r="AK73" s="3"/>
      <c r="AL73" s="3"/>
      <c r="AM73" s="12"/>
      <c r="AN73" s="3"/>
      <c r="AO73" s="3"/>
    </row>
    <row r="74" spans="1:41" s="10" customFormat="1" ht="15">
      <c r="A74" s="1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3"/>
      <c r="Q74" s="3"/>
      <c r="R74" s="3"/>
      <c r="S74" s="3"/>
      <c r="T74" s="3"/>
      <c r="U74" s="7"/>
      <c r="V74" s="7"/>
      <c r="W74" s="7"/>
      <c r="X74" s="7"/>
      <c r="Y74" s="7"/>
      <c r="Z74" s="7"/>
      <c r="AA74" s="7"/>
      <c r="AB74" s="7"/>
      <c r="AC74" s="3"/>
      <c r="AD74" s="11"/>
      <c r="AE74" s="3"/>
      <c r="AF74" s="3"/>
      <c r="AG74" s="3"/>
      <c r="AH74" s="3"/>
      <c r="AI74" s="3"/>
      <c r="AJ74" s="3"/>
      <c r="AK74" s="3"/>
      <c r="AL74" s="3"/>
      <c r="AM74" s="12"/>
      <c r="AN74" s="3"/>
      <c r="AO74" s="3"/>
    </row>
    <row r="75" spans="1:41" s="10" customFormat="1" ht="15">
      <c r="A75" s="1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3"/>
      <c r="Q75" s="3"/>
      <c r="R75" s="3"/>
      <c r="S75" s="3"/>
      <c r="T75" s="3"/>
      <c r="U75" s="7"/>
      <c r="V75" s="7"/>
      <c r="W75" s="7"/>
      <c r="X75" s="7"/>
      <c r="Y75" s="7"/>
      <c r="Z75" s="7"/>
      <c r="AA75" s="7"/>
      <c r="AB75" s="7"/>
      <c r="AC75" s="3"/>
      <c r="AD75" s="11"/>
      <c r="AE75" s="3"/>
      <c r="AF75" s="3"/>
      <c r="AG75" s="3"/>
      <c r="AH75" s="3"/>
      <c r="AI75" s="3"/>
      <c r="AJ75" s="3"/>
      <c r="AK75" s="3"/>
      <c r="AL75" s="3"/>
      <c r="AM75" s="12"/>
      <c r="AN75" s="3"/>
      <c r="AO75" s="3"/>
    </row>
    <row r="76" spans="1:41" s="10" customFormat="1" ht="48" customHeight="1">
      <c r="A76" s="1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3"/>
      <c r="Q76" s="3"/>
      <c r="R76" s="3"/>
      <c r="S76" s="3"/>
      <c r="T76" s="3"/>
      <c r="U76" s="7"/>
      <c r="V76" s="7"/>
      <c r="W76" s="7"/>
      <c r="X76" s="7"/>
      <c r="Y76" s="7"/>
      <c r="Z76" s="7"/>
      <c r="AA76" s="7"/>
      <c r="AB76" s="7"/>
      <c r="AC76" s="3"/>
      <c r="AD76" s="11"/>
      <c r="AE76" s="3"/>
      <c r="AF76" s="3"/>
      <c r="AG76" s="3"/>
      <c r="AH76" s="3"/>
      <c r="AI76" s="3"/>
      <c r="AJ76" s="3"/>
      <c r="AK76" s="3"/>
      <c r="AL76" s="3"/>
      <c r="AM76" s="12"/>
      <c r="AN76" s="3"/>
      <c r="AO76" s="3"/>
    </row>
    <row r="77" spans="1:41" s="10" customFormat="1" ht="15">
      <c r="A77" s="1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3"/>
      <c r="Q77" s="3"/>
      <c r="R77" s="3"/>
      <c r="S77" s="3"/>
      <c r="T77" s="3"/>
      <c r="U77" s="7"/>
      <c r="V77" s="7"/>
      <c r="W77" s="7"/>
      <c r="X77" s="7"/>
      <c r="Y77" s="7"/>
      <c r="Z77" s="7"/>
      <c r="AA77" s="7"/>
      <c r="AB77" s="7"/>
      <c r="AC77" s="3"/>
      <c r="AD77" s="11"/>
      <c r="AE77" s="3"/>
      <c r="AF77" s="3"/>
      <c r="AG77" s="3"/>
      <c r="AH77" s="3"/>
      <c r="AI77" s="3"/>
      <c r="AJ77" s="3"/>
      <c r="AK77" s="3"/>
      <c r="AL77" s="3"/>
      <c r="AM77" s="12"/>
      <c r="AN77" s="3"/>
      <c r="AO77" s="3"/>
    </row>
    <row r="78" spans="1:41" s="10" customFormat="1" ht="15">
      <c r="A78" s="1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3"/>
      <c r="Q78" s="3"/>
      <c r="R78" s="3"/>
      <c r="S78" s="3"/>
      <c r="T78" s="3"/>
      <c r="U78" s="7"/>
      <c r="V78" s="7"/>
      <c r="W78" s="7"/>
      <c r="X78" s="7"/>
      <c r="Y78" s="7"/>
      <c r="Z78" s="7"/>
      <c r="AA78" s="7"/>
      <c r="AB78" s="7"/>
      <c r="AC78" s="3"/>
      <c r="AD78" s="11"/>
      <c r="AE78" s="3"/>
      <c r="AF78" s="3"/>
      <c r="AG78" s="3"/>
      <c r="AH78" s="3"/>
      <c r="AI78" s="3"/>
      <c r="AJ78" s="3"/>
      <c r="AK78" s="3"/>
      <c r="AL78" s="3"/>
      <c r="AM78" s="12"/>
      <c r="AN78" s="3"/>
      <c r="AO78" s="3"/>
    </row>
    <row r="79" spans="1:41" s="10" customFormat="1" ht="15">
      <c r="A79" s="12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"/>
      <c r="Q79" s="3"/>
      <c r="R79" s="3"/>
      <c r="S79" s="3"/>
      <c r="T79" s="3"/>
      <c r="U79" s="7"/>
      <c r="V79" s="7"/>
      <c r="W79" s="7"/>
      <c r="X79" s="7"/>
      <c r="Y79" s="7"/>
      <c r="Z79" s="7"/>
      <c r="AA79" s="7"/>
      <c r="AB79" s="7"/>
      <c r="AC79" s="3"/>
      <c r="AD79" s="11"/>
      <c r="AE79" s="3"/>
      <c r="AF79" s="3"/>
      <c r="AG79" s="3"/>
      <c r="AH79" s="3"/>
      <c r="AI79" s="3"/>
      <c r="AJ79" s="3"/>
      <c r="AK79" s="3"/>
      <c r="AL79" s="3"/>
      <c r="AM79" s="12"/>
      <c r="AN79" s="3"/>
      <c r="AO79" s="3"/>
    </row>
    <row r="80" spans="1:41" s="10" customFormat="1" ht="15">
      <c r="A80" s="1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3"/>
      <c r="Q80" s="3"/>
      <c r="R80" s="3"/>
      <c r="S80" s="3"/>
      <c r="T80" s="3"/>
      <c r="U80" s="7"/>
      <c r="V80" s="7"/>
      <c r="W80" s="7"/>
      <c r="X80" s="7"/>
      <c r="Y80" s="7"/>
      <c r="Z80" s="7"/>
      <c r="AA80" s="7"/>
      <c r="AB80" s="7"/>
      <c r="AC80" s="3"/>
      <c r="AD80" s="11"/>
      <c r="AE80" s="3"/>
      <c r="AF80" s="3"/>
      <c r="AG80" s="3"/>
      <c r="AH80" s="3"/>
      <c r="AI80" s="3"/>
      <c r="AJ80" s="3"/>
      <c r="AK80" s="3"/>
      <c r="AL80" s="3"/>
      <c r="AM80" s="12"/>
      <c r="AN80" s="3"/>
      <c r="AO80" s="3"/>
    </row>
    <row r="81" spans="1:41" s="10" customFormat="1" ht="15">
      <c r="A81" s="1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3"/>
      <c r="Q81" s="3"/>
      <c r="R81" s="3"/>
      <c r="S81" s="3"/>
      <c r="T81" s="3"/>
      <c r="U81" s="7"/>
      <c r="V81" s="7"/>
      <c r="W81" s="7"/>
      <c r="X81" s="7"/>
      <c r="Y81" s="7"/>
      <c r="Z81" s="7"/>
      <c r="AA81" s="7"/>
      <c r="AB81" s="7"/>
      <c r="AC81" s="3"/>
      <c r="AD81" s="11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15" customFormat="1" ht="15">
      <c r="A82" s="1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"/>
      <c r="Q82" s="3"/>
      <c r="R82" s="3"/>
      <c r="S82" s="3"/>
      <c r="T82" s="3"/>
      <c r="U82" s="7"/>
      <c r="V82" s="7"/>
      <c r="W82" s="7"/>
      <c r="X82" s="7"/>
      <c r="Y82" s="7"/>
      <c r="Z82" s="7"/>
      <c r="AA82" s="7"/>
      <c r="AB82" s="7"/>
      <c r="AC82" s="3"/>
      <c r="AD82" s="11"/>
      <c r="AE82" s="3"/>
      <c r="AF82" s="3"/>
      <c r="AG82" s="3"/>
      <c r="AH82" s="3"/>
      <c r="AI82" s="3"/>
      <c r="AJ82" s="3"/>
      <c r="AK82" s="3"/>
      <c r="AL82" s="3"/>
      <c r="AM82" s="3"/>
      <c r="AN82" s="12"/>
      <c r="AO82" s="12"/>
    </row>
    <row r="83" spans="1:41" s="15" customFormat="1" ht="15">
      <c r="A83" s="1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3"/>
      <c r="Q83" s="3"/>
      <c r="R83" s="3"/>
      <c r="S83" s="3"/>
      <c r="T83" s="3"/>
      <c r="U83" s="7"/>
      <c r="V83" s="7"/>
      <c r="W83" s="7"/>
      <c r="X83" s="7"/>
      <c r="Y83" s="7"/>
      <c r="Z83" s="7"/>
      <c r="AA83" s="7"/>
      <c r="AB83" s="7"/>
      <c r="AC83" s="3"/>
      <c r="AD83" s="11"/>
      <c r="AE83" s="3"/>
      <c r="AF83" s="3"/>
      <c r="AG83" s="3"/>
      <c r="AH83" s="3"/>
      <c r="AI83" s="3"/>
      <c r="AJ83" s="3"/>
      <c r="AK83" s="3"/>
      <c r="AL83" s="3"/>
      <c r="AM83" s="3"/>
      <c r="AN83" s="12"/>
      <c r="AO83" s="12"/>
    </row>
    <row r="84" spans="1:41" s="15" customFormat="1" ht="15">
      <c r="A84" s="12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3"/>
      <c r="Q84" s="3"/>
      <c r="R84" s="3"/>
      <c r="S84" s="3"/>
      <c r="T84" s="3"/>
      <c r="U84" s="7"/>
      <c r="V84" s="7"/>
      <c r="W84" s="7"/>
      <c r="X84" s="7"/>
      <c r="Y84" s="7"/>
      <c r="Z84" s="7"/>
      <c r="AA84" s="7"/>
      <c r="AB84" s="7"/>
      <c r="AC84" s="3"/>
      <c r="AD84" s="11"/>
      <c r="AE84" s="3"/>
      <c r="AF84" s="3"/>
      <c r="AG84" s="3"/>
      <c r="AH84" s="3"/>
      <c r="AI84" s="3"/>
      <c r="AJ84" s="3"/>
      <c r="AK84" s="3"/>
      <c r="AL84" s="3"/>
      <c r="AM84" s="3"/>
      <c r="AN84" s="12"/>
      <c r="AO84" s="12"/>
    </row>
    <row r="85" spans="1:41" s="15" customFormat="1" ht="15">
      <c r="A85" s="1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3"/>
      <c r="Q85" s="3"/>
      <c r="R85" s="3"/>
      <c r="S85" s="3"/>
      <c r="T85" s="3"/>
      <c r="U85" s="7"/>
      <c r="V85" s="7"/>
      <c r="W85" s="7"/>
      <c r="X85" s="7"/>
      <c r="Y85" s="7"/>
      <c r="Z85" s="7"/>
      <c r="AA85" s="7"/>
      <c r="AB85" s="7"/>
      <c r="AC85" s="3"/>
      <c r="AD85" s="11"/>
      <c r="AE85" s="3"/>
      <c r="AF85" s="3"/>
      <c r="AG85" s="3"/>
      <c r="AH85" s="3"/>
      <c r="AI85" s="3"/>
      <c r="AJ85" s="3"/>
      <c r="AK85" s="3"/>
      <c r="AL85" s="3"/>
      <c r="AM85" s="3"/>
      <c r="AN85" s="12"/>
      <c r="AO85" s="12"/>
    </row>
    <row r="86" spans="1:41" s="15" customFormat="1" ht="15">
      <c r="A86" s="12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3"/>
      <c r="Q86" s="3"/>
      <c r="R86" s="3"/>
      <c r="S86" s="3"/>
      <c r="T86" s="3"/>
      <c r="U86" s="7"/>
      <c r="V86" s="7"/>
      <c r="W86" s="7"/>
      <c r="X86" s="7"/>
      <c r="Y86" s="7"/>
      <c r="Z86" s="7"/>
      <c r="AA86" s="7"/>
      <c r="AB86" s="7"/>
      <c r="AC86" s="3"/>
      <c r="AD86" s="11"/>
      <c r="AE86" s="3"/>
      <c r="AF86" s="3"/>
      <c r="AG86" s="3"/>
      <c r="AH86" s="3"/>
      <c r="AI86" s="3"/>
      <c r="AJ86" s="3"/>
      <c r="AK86" s="3"/>
      <c r="AL86" s="3"/>
      <c r="AM86" s="3"/>
      <c r="AN86" s="12"/>
      <c r="AO86" s="12"/>
    </row>
    <row r="87" spans="1:41" s="15" customFormat="1" ht="15">
      <c r="A87" s="1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3"/>
      <c r="Q87" s="3"/>
      <c r="R87" s="3"/>
      <c r="S87" s="3"/>
      <c r="T87" s="3"/>
      <c r="U87" s="7"/>
      <c r="V87" s="7"/>
      <c r="W87" s="7"/>
      <c r="X87" s="7"/>
      <c r="Y87" s="7"/>
      <c r="Z87" s="7"/>
      <c r="AA87" s="7"/>
      <c r="AB87" s="7"/>
      <c r="AC87" s="3"/>
      <c r="AD87" s="11"/>
      <c r="AE87" s="3"/>
      <c r="AF87" s="3"/>
      <c r="AG87" s="3"/>
      <c r="AH87" s="3"/>
      <c r="AI87" s="3"/>
      <c r="AJ87" s="3"/>
      <c r="AK87" s="3"/>
      <c r="AL87" s="3"/>
      <c r="AM87" s="3"/>
      <c r="AN87" s="12"/>
      <c r="AO87" s="12"/>
    </row>
    <row r="88" spans="1:41" s="15" customFormat="1" ht="49.5" customHeight="1">
      <c r="A88" s="12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3"/>
      <c r="Q88" s="3"/>
      <c r="R88" s="3"/>
      <c r="S88" s="3"/>
      <c r="T88" s="3"/>
      <c r="U88" s="7"/>
      <c r="V88" s="7"/>
      <c r="W88" s="7"/>
      <c r="X88" s="7"/>
      <c r="Y88" s="7"/>
      <c r="Z88" s="7"/>
      <c r="AA88" s="7"/>
      <c r="AB88" s="7"/>
      <c r="AC88" s="3"/>
      <c r="AD88" s="11"/>
      <c r="AE88" s="3"/>
      <c r="AF88" s="3"/>
      <c r="AG88" s="3"/>
      <c r="AH88" s="3"/>
      <c r="AI88" s="3"/>
      <c r="AJ88" s="3"/>
      <c r="AK88" s="3"/>
      <c r="AL88" s="3"/>
      <c r="AM88" s="3"/>
      <c r="AN88" s="12"/>
      <c r="AO88" s="12"/>
    </row>
    <row r="89" spans="1:41" s="15" customFormat="1" ht="15">
      <c r="A89" s="1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3"/>
      <c r="Q89" s="3"/>
      <c r="R89" s="3"/>
      <c r="S89" s="3"/>
      <c r="T89" s="3"/>
      <c r="U89" s="7"/>
      <c r="V89" s="7"/>
      <c r="W89" s="7"/>
      <c r="X89" s="7"/>
      <c r="Y89" s="7"/>
      <c r="Z89" s="7"/>
      <c r="AA89" s="7"/>
      <c r="AB89" s="7"/>
      <c r="AC89" s="3"/>
      <c r="AD89" s="11"/>
      <c r="AE89" s="3"/>
      <c r="AF89" s="3"/>
      <c r="AG89" s="3"/>
      <c r="AH89" s="3"/>
      <c r="AI89" s="3"/>
      <c r="AJ89" s="3"/>
      <c r="AK89" s="3"/>
      <c r="AL89" s="3"/>
      <c r="AM89" s="3"/>
      <c r="AN89" s="12"/>
      <c r="AO89" s="12"/>
    </row>
    <row r="90" spans="1:41" s="10" customFormat="1" ht="15">
      <c r="A90" s="12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3"/>
      <c r="Q90" s="3"/>
      <c r="R90" s="3"/>
      <c r="S90" s="3"/>
      <c r="T90" s="3"/>
      <c r="U90" s="7"/>
      <c r="V90" s="7"/>
      <c r="W90" s="7"/>
      <c r="X90" s="7"/>
      <c r="Y90" s="7"/>
      <c r="Z90" s="7"/>
      <c r="AA90" s="7"/>
      <c r="AB90" s="7"/>
      <c r="AC90" s="3"/>
      <c r="AD90" s="11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10" customFormat="1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3"/>
      <c r="Q91" s="3"/>
      <c r="R91" s="3"/>
      <c r="S91" s="3"/>
      <c r="T91" s="3"/>
      <c r="U91" s="7"/>
      <c r="V91" s="7"/>
      <c r="W91" s="7"/>
      <c r="X91" s="7"/>
      <c r="Y91" s="7"/>
      <c r="Z91" s="7"/>
      <c r="AA91" s="7"/>
      <c r="AB91" s="7"/>
      <c r="AC91" s="3"/>
      <c r="AD91" s="11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10" customFormat="1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3"/>
      <c r="Q92" s="3"/>
      <c r="R92" s="3"/>
      <c r="S92" s="3"/>
      <c r="T92" s="3"/>
      <c r="U92" s="7"/>
      <c r="V92" s="7"/>
      <c r="W92" s="7"/>
      <c r="X92" s="7"/>
      <c r="Y92" s="7"/>
      <c r="Z92" s="7"/>
      <c r="AA92" s="7"/>
      <c r="AB92" s="7"/>
      <c r="AC92" s="3"/>
      <c r="AD92" s="11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s="10" customFormat="1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3"/>
      <c r="Q93" s="3"/>
      <c r="R93" s="3"/>
      <c r="S93" s="3"/>
      <c r="T93" s="3"/>
      <c r="U93" s="7"/>
      <c r="V93" s="7"/>
      <c r="W93" s="7"/>
      <c r="X93" s="7"/>
      <c r="Y93" s="7"/>
      <c r="Z93" s="7"/>
      <c r="AA93" s="7"/>
      <c r="AB93" s="7"/>
      <c r="AC93" s="3"/>
      <c r="AD93" s="11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  <row r="94" spans="1:41" s="10" customFormat="1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3"/>
      <c r="Q94" s="3"/>
      <c r="R94" s="3"/>
      <c r="S94" s="3"/>
      <c r="T94" s="3"/>
      <c r="U94" s="7"/>
      <c r="V94" s="7"/>
      <c r="W94" s="7"/>
      <c r="X94" s="7"/>
      <c r="Y94" s="7"/>
      <c r="Z94" s="7"/>
      <c r="AA94" s="7"/>
      <c r="AB94" s="7"/>
      <c r="AC94" s="3"/>
      <c r="AD94" s="11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</row>
    <row r="95" spans="1:41" s="10" customFormat="1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3"/>
      <c r="Q95" s="3"/>
      <c r="R95" s="3"/>
      <c r="S95" s="3"/>
      <c r="T95" s="3"/>
      <c r="U95" s="7"/>
      <c r="V95" s="7"/>
      <c r="W95" s="7"/>
      <c r="X95" s="7"/>
      <c r="Y95" s="7"/>
      <c r="Z95" s="7"/>
      <c r="AA95" s="7"/>
      <c r="AB95" s="7"/>
      <c r="AC95" s="3"/>
      <c r="AD95" s="11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s="10" customFormat="1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3"/>
      <c r="Q96" s="3"/>
      <c r="R96" s="3"/>
      <c r="S96" s="3"/>
      <c r="T96" s="3"/>
      <c r="U96" s="7"/>
      <c r="V96" s="7"/>
      <c r="W96" s="7"/>
      <c r="X96" s="7"/>
      <c r="Y96" s="7"/>
      <c r="Z96" s="7"/>
      <c r="AA96" s="7"/>
      <c r="AB96" s="7"/>
      <c r="AC96" s="3"/>
      <c r="AD96" s="11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s="10" customFormat="1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3"/>
      <c r="Q97" s="3"/>
      <c r="R97" s="3"/>
      <c r="S97" s="3"/>
      <c r="T97" s="3"/>
      <c r="U97" s="7"/>
      <c r="V97" s="7"/>
      <c r="W97" s="7"/>
      <c r="X97" s="7"/>
      <c r="Y97" s="7"/>
      <c r="Z97" s="7"/>
      <c r="AA97" s="7"/>
      <c r="AB97" s="7"/>
      <c r="AC97" s="3"/>
      <c r="AD97" s="11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s="10" customFormat="1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3"/>
      <c r="Q98" s="3"/>
      <c r="R98" s="3"/>
      <c r="S98" s="3"/>
      <c r="T98" s="3"/>
      <c r="U98" s="7"/>
      <c r="V98" s="7"/>
      <c r="W98" s="7"/>
      <c r="X98" s="7"/>
      <c r="Y98" s="7"/>
      <c r="Z98" s="7"/>
      <c r="AA98" s="7"/>
      <c r="AB98" s="7"/>
      <c r="AC98" s="3"/>
      <c r="AD98" s="11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spans="1:41" s="10" customFormat="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3"/>
      <c r="Q99" s="3"/>
      <c r="R99" s="3"/>
      <c r="S99" s="3"/>
      <c r="T99" s="3"/>
      <c r="U99" s="7"/>
      <c r="V99" s="7"/>
      <c r="W99" s="7"/>
      <c r="X99" s="7"/>
      <c r="Y99" s="7"/>
      <c r="Z99" s="7"/>
      <c r="AA99" s="7"/>
      <c r="AB99" s="7"/>
      <c r="AC99" s="3"/>
      <c r="AD99" s="11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</row>
    <row r="100" spans="1:41" s="10" customFormat="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3"/>
      <c r="Q100" s="3"/>
      <c r="R100" s="3"/>
      <c r="S100" s="3"/>
      <c r="T100" s="3"/>
      <c r="U100" s="7"/>
      <c r="V100" s="7"/>
      <c r="W100" s="7"/>
      <c r="X100" s="7"/>
      <c r="Y100" s="7"/>
      <c r="Z100" s="7"/>
      <c r="AA100" s="7"/>
      <c r="AB100" s="7"/>
      <c r="AC100" s="3"/>
      <c r="AD100" s="11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</row>
    <row r="101" spans="1:41" s="10" customFormat="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3"/>
      <c r="Q101" s="3"/>
      <c r="R101" s="3"/>
      <c r="S101" s="3"/>
      <c r="T101" s="3"/>
      <c r="U101" s="7"/>
      <c r="V101" s="7"/>
      <c r="W101" s="7"/>
      <c r="X101" s="7"/>
      <c r="Y101" s="7"/>
      <c r="Z101" s="7"/>
      <c r="AA101" s="7"/>
      <c r="AB101" s="7"/>
      <c r="AC101" s="3"/>
      <c r="AD101" s="11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</row>
    <row r="102" spans="1:41" s="10" customFormat="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3"/>
      <c r="Q102" s="3"/>
      <c r="R102" s="3"/>
      <c r="S102" s="3"/>
      <c r="T102" s="3"/>
      <c r="U102" s="7"/>
      <c r="V102" s="7"/>
      <c r="W102" s="7"/>
      <c r="X102" s="7"/>
      <c r="Y102" s="7"/>
      <c r="Z102" s="7"/>
      <c r="AA102" s="7"/>
      <c r="AB102" s="7"/>
      <c r="AC102" s="3"/>
      <c r="AD102" s="11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</row>
    <row r="103" spans="1:41" s="10" customFormat="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3"/>
      <c r="Q103" s="3"/>
      <c r="R103" s="3"/>
      <c r="S103" s="3"/>
      <c r="T103" s="3"/>
      <c r="U103" s="7"/>
      <c r="V103" s="7"/>
      <c r="W103" s="7"/>
      <c r="X103" s="7"/>
      <c r="Y103" s="7"/>
      <c r="Z103" s="7"/>
      <c r="AA103" s="7"/>
      <c r="AB103" s="7"/>
      <c r="AC103" s="3"/>
      <c r="AD103" s="11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</row>
    <row r="104" spans="1:41" s="10" customFormat="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3"/>
      <c r="Q104" s="3"/>
      <c r="R104" s="3"/>
      <c r="S104" s="3"/>
      <c r="T104" s="3"/>
      <c r="U104" s="7"/>
      <c r="V104" s="7"/>
      <c r="W104" s="7"/>
      <c r="X104" s="7"/>
      <c r="Y104" s="7"/>
      <c r="Z104" s="7"/>
      <c r="AA104" s="7"/>
      <c r="AB104" s="7"/>
      <c r="AC104" s="3"/>
      <c r="AD104" s="11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</row>
    <row r="105" spans="1:41" s="10" customFormat="1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"/>
      <c r="Q105" s="3"/>
      <c r="R105" s="3"/>
      <c r="S105" s="3"/>
      <c r="T105" s="3"/>
      <c r="U105" s="7"/>
      <c r="V105" s="7"/>
      <c r="W105" s="7"/>
      <c r="X105" s="7"/>
      <c r="Y105" s="7"/>
      <c r="Z105" s="7"/>
      <c r="AA105" s="7"/>
      <c r="AB105" s="7"/>
      <c r="AC105" s="3"/>
      <c r="AD105" s="11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</row>
    <row r="106" spans="1:41" s="10" customFormat="1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3"/>
      <c r="Q106" s="3"/>
      <c r="R106" s="3"/>
      <c r="S106" s="3"/>
      <c r="T106" s="3"/>
      <c r="U106" s="7"/>
      <c r="V106" s="7"/>
      <c r="W106" s="7"/>
      <c r="X106" s="7"/>
      <c r="Y106" s="7"/>
      <c r="Z106" s="7"/>
      <c r="AA106" s="7"/>
      <c r="AB106" s="7"/>
      <c r="AC106" s="3"/>
      <c r="AD106" s="11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</row>
    <row r="107" spans="1:41" s="10" customFormat="1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3"/>
      <c r="Q107" s="3"/>
      <c r="R107" s="3"/>
      <c r="S107" s="3"/>
      <c r="T107" s="3"/>
      <c r="U107" s="7"/>
      <c r="V107" s="7"/>
      <c r="W107" s="7"/>
      <c r="X107" s="7"/>
      <c r="Y107" s="7"/>
      <c r="Z107" s="7"/>
      <c r="AA107" s="7"/>
      <c r="AB107" s="7"/>
      <c r="AC107" s="3"/>
      <c r="AD107" s="11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</row>
    <row r="108" spans="1:41" s="10" customFormat="1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3"/>
      <c r="Q108" s="3"/>
      <c r="R108" s="3"/>
      <c r="S108" s="3"/>
      <c r="T108" s="3"/>
      <c r="U108" s="7"/>
      <c r="V108" s="7"/>
      <c r="W108" s="7"/>
      <c r="X108" s="7"/>
      <c r="Y108" s="7"/>
      <c r="Z108" s="7"/>
      <c r="AA108" s="7"/>
      <c r="AB108" s="7"/>
      <c r="AC108" s="3"/>
      <c r="AD108" s="11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</row>
    <row r="109" spans="1:41" s="10" customFormat="1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3"/>
      <c r="Q109" s="3"/>
      <c r="R109" s="3"/>
      <c r="S109" s="3"/>
      <c r="T109" s="3"/>
      <c r="U109" s="7"/>
      <c r="V109" s="7"/>
      <c r="W109" s="7"/>
      <c r="X109" s="7"/>
      <c r="Y109" s="7"/>
      <c r="Z109" s="7"/>
      <c r="AA109" s="7"/>
      <c r="AB109" s="7"/>
      <c r="AC109" s="3"/>
      <c r="AD109" s="11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</row>
    <row r="110" spans="1:41" s="10" customFormat="1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3"/>
      <c r="Q110" s="3"/>
      <c r="R110" s="3"/>
      <c r="S110" s="3"/>
      <c r="T110" s="3"/>
      <c r="U110" s="7"/>
      <c r="V110" s="7"/>
      <c r="W110" s="7"/>
      <c r="X110" s="7"/>
      <c r="Y110" s="7"/>
      <c r="Z110" s="7"/>
      <c r="AA110" s="7"/>
      <c r="AB110" s="7"/>
      <c r="AC110" s="3"/>
      <c r="AD110" s="11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</row>
    <row r="111" spans="1:41" s="10" customFormat="1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3"/>
      <c r="Q111" s="3"/>
      <c r="R111" s="3"/>
      <c r="S111" s="3"/>
      <c r="T111" s="3"/>
      <c r="U111" s="7"/>
      <c r="V111" s="7"/>
      <c r="W111" s="7"/>
      <c r="X111" s="7"/>
      <c r="Y111" s="7"/>
      <c r="Z111" s="7"/>
      <c r="AA111" s="7"/>
      <c r="AB111" s="7"/>
      <c r="AC111" s="3"/>
      <c r="AD111" s="11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</row>
    <row r="112" spans="1:41" s="10" customFormat="1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3"/>
      <c r="Q112" s="3"/>
      <c r="R112" s="3"/>
      <c r="S112" s="3"/>
      <c r="T112" s="3"/>
      <c r="U112" s="7"/>
      <c r="V112" s="7"/>
      <c r="W112" s="7"/>
      <c r="X112" s="7"/>
      <c r="Y112" s="7"/>
      <c r="Z112" s="7"/>
      <c r="AA112" s="7"/>
      <c r="AB112" s="7"/>
      <c r="AC112" s="3"/>
      <c r="AD112" s="11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</row>
    <row r="113" spans="1:41" s="10" customFormat="1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3"/>
      <c r="Q113" s="3"/>
      <c r="R113" s="3"/>
      <c r="S113" s="3"/>
      <c r="T113" s="3"/>
      <c r="U113" s="7"/>
      <c r="V113" s="7"/>
      <c r="W113" s="7"/>
      <c r="X113" s="7"/>
      <c r="Y113" s="7"/>
      <c r="Z113" s="7"/>
      <c r="AA113" s="7"/>
      <c r="AB113" s="7"/>
      <c r="AC113" s="3"/>
      <c r="AD113" s="11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</row>
    <row r="114" spans="1:41" s="10" customFormat="1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3"/>
      <c r="Q114" s="3"/>
      <c r="R114" s="3"/>
      <c r="S114" s="3"/>
      <c r="T114" s="3"/>
      <c r="U114" s="7"/>
      <c r="V114" s="7"/>
      <c r="W114" s="7"/>
      <c r="X114" s="7"/>
      <c r="Y114" s="7"/>
      <c r="Z114" s="7"/>
      <c r="AA114" s="7"/>
      <c r="AB114" s="7"/>
      <c r="AC114" s="3"/>
      <c r="AD114" s="11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</row>
    <row r="115" spans="1:41" s="10" customFormat="1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3"/>
      <c r="Q115" s="3"/>
      <c r="R115" s="3"/>
      <c r="S115" s="3"/>
      <c r="T115" s="3"/>
      <c r="U115" s="7"/>
      <c r="V115" s="7"/>
      <c r="W115" s="7"/>
      <c r="X115" s="7"/>
      <c r="Y115" s="7"/>
      <c r="Z115" s="7"/>
      <c r="AA115" s="7"/>
      <c r="AB115" s="7"/>
      <c r="AC115" s="3"/>
      <c r="AD115" s="11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</row>
    <row r="116" spans="1:41" s="10" customFormat="1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3"/>
      <c r="Q116" s="3"/>
      <c r="R116" s="3"/>
      <c r="S116" s="3"/>
      <c r="T116" s="3"/>
      <c r="U116" s="7"/>
      <c r="V116" s="7"/>
      <c r="W116" s="7"/>
      <c r="X116" s="7"/>
      <c r="Y116" s="7"/>
      <c r="Z116" s="7"/>
      <c r="AA116" s="7"/>
      <c r="AB116" s="7"/>
      <c r="AC116" s="3"/>
      <c r="AD116" s="11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</row>
    <row r="117" spans="1:41" s="10" customFormat="1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3"/>
      <c r="Q117" s="3"/>
      <c r="R117" s="3"/>
      <c r="S117" s="3"/>
      <c r="T117" s="3"/>
      <c r="U117" s="7"/>
      <c r="V117" s="7"/>
      <c r="W117" s="7"/>
      <c r="X117" s="7"/>
      <c r="Y117" s="7"/>
      <c r="Z117" s="7"/>
      <c r="AA117" s="7"/>
      <c r="AB117" s="7"/>
      <c r="AC117" s="3"/>
      <c r="AD117" s="11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</row>
    <row r="118" spans="1:41" s="10" customFormat="1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3"/>
      <c r="Q118" s="3"/>
      <c r="R118" s="3"/>
      <c r="S118" s="3"/>
      <c r="T118" s="3"/>
      <c r="U118" s="7"/>
      <c r="V118" s="7"/>
      <c r="W118" s="7"/>
      <c r="X118" s="7"/>
      <c r="Y118" s="7"/>
      <c r="Z118" s="7"/>
      <c r="AA118" s="7"/>
      <c r="AB118" s="7"/>
      <c r="AC118" s="3"/>
      <c r="AD118" s="11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</row>
    <row r="119" spans="1:41" s="10" customFormat="1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3"/>
      <c r="Q119" s="3"/>
      <c r="R119" s="3"/>
      <c r="S119" s="3"/>
      <c r="T119" s="3"/>
      <c r="U119" s="7"/>
      <c r="V119" s="7"/>
      <c r="W119" s="7"/>
      <c r="X119" s="7"/>
      <c r="Y119" s="7"/>
      <c r="Z119" s="7"/>
      <c r="AA119" s="7"/>
      <c r="AB119" s="7"/>
      <c r="AC119" s="3"/>
      <c r="AD119" s="11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</row>
    <row r="120" spans="1:41" s="10" customFormat="1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3"/>
      <c r="Q120" s="3"/>
      <c r="R120" s="3"/>
      <c r="S120" s="3"/>
      <c r="T120" s="3"/>
      <c r="U120" s="7"/>
      <c r="V120" s="7"/>
      <c r="W120" s="7"/>
      <c r="X120" s="7"/>
      <c r="Y120" s="7"/>
      <c r="Z120" s="7"/>
      <c r="AA120" s="7"/>
      <c r="AB120" s="7"/>
      <c r="AC120" s="3"/>
      <c r="AD120" s="11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</row>
    <row r="121" spans="1:41" s="10" customFormat="1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3"/>
      <c r="Q121" s="3"/>
      <c r="R121" s="3"/>
      <c r="S121" s="3"/>
      <c r="T121" s="3"/>
      <c r="U121" s="7"/>
      <c r="V121" s="7"/>
      <c r="W121" s="7"/>
      <c r="X121" s="7"/>
      <c r="Y121" s="7"/>
      <c r="Z121" s="7"/>
      <c r="AA121" s="7"/>
      <c r="AB121" s="7"/>
      <c r="AC121" s="3"/>
      <c r="AD121" s="11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</row>
    <row r="122" spans="1:41" s="10" customFormat="1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3"/>
      <c r="Q122" s="3"/>
      <c r="R122" s="3"/>
      <c r="S122" s="3"/>
      <c r="T122" s="3"/>
      <c r="U122" s="7"/>
      <c r="V122" s="7"/>
      <c r="W122" s="7"/>
      <c r="X122" s="7"/>
      <c r="Y122" s="7"/>
      <c r="Z122" s="7"/>
      <c r="AA122" s="7"/>
      <c r="AB122" s="7"/>
      <c r="AC122" s="3"/>
      <c r="AD122" s="11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</row>
    <row r="123" spans="1:41" s="10" customFormat="1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3"/>
      <c r="Q123" s="3"/>
      <c r="R123" s="3"/>
      <c r="S123" s="3"/>
      <c r="T123" s="3"/>
      <c r="U123" s="7"/>
      <c r="V123" s="7"/>
      <c r="W123" s="7"/>
      <c r="X123" s="7"/>
      <c r="Y123" s="7"/>
      <c r="Z123" s="7"/>
      <c r="AA123" s="7"/>
      <c r="AB123" s="7"/>
      <c r="AC123" s="3"/>
      <c r="AD123" s="11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</row>
    <row r="124" spans="1:41" s="10" customFormat="1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3"/>
      <c r="Q124" s="3"/>
      <c r="R124" s="3"/>
      <c r="S124" s="3"/>
      <c r="T124" s="3"/>
      <c r="U124" s="7"/>
      <c r="V124" s="7"/>
      <c r="W124" s="7"/>
      <c r="X124" s="7"/>
      <c r="Y124" s="7"/>
      <c r="Z124" s="7"/>
      <c r="AA124" s="7"/>
      <c r="AB124" s="7"/>
      <c r="AC124" s="3"/>
      <c r="AD124" s="11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</row>
    <row r="125" spans="1:41" s="10" customFormat="1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3"/>
      <c r="Q125" s="3"/>
      <c r="R125" s="3"/>
      <c r="S125" s="3"/>
      <c r="T125" s="3"/>
      <c r="U125" s="7"/>
      <c r="V125" s="7"/>
      <c r="W125" s="7"/>
      <c r="X125" s="7"/>
      <c r="Y125" s="7"/>
      <c r="Z125" s="7"/>
      <c r="AA125" s="7"/>
      <c r="AB125" s="7"/>
      <c r="AC125" s="3"/>
      <c r="AD125" s="11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</row>
    <row r="126" spans="1:41" s="10" customFormat="1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3"/>
      <c r="Q126" s="3"/>
      <c r="R126" s="3"/>
      <c r="S126" s="3"/>
      <c r="T126" s="3"/>
      <c r="U126" s="7"/>
      <c r="V126" s="7"/>
      <c r="W126" s="7"/>
      <c r="X126" s="7"/>
      <c r="Y126" s="7"/>
      <c r="Z126" s="7"/>
      <c r="AA126" s="7"/>
      <c r="AB126" s="7"/>
      <c r="AC126" s="3"/>
      <c r="AD126" s="11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</row>
    <row r="127" spans="1:41" s="10" customFormat="1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3"/>
      <c r="Q127" s="3"/>
      <c r="R127" s="3"/>
      <c r="S127" s="3"/>
      <c r="T127" s="3"/>
      <c r="U127" s="7"/>
      <c r="V127" s="7"/>
      <c r="W127" s="7"/>
      <c r="X127" s="7"/>
      <c r="Y127" s="7"/>
      <c r="Z127" s="7"/>
      <c r="AA127" s="7"/>
      <c r="AB127" s="7"/>
      <c r="AC127" s="3"/>
      <c r="AD127" s="11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</row>
    <row r="128" spans="1:41" s="10" customFormat="1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3"/>
      <c r="Q128" s="3"/>
      <c r="R128" s="3"/>
      <c r="S128" s="3"/>
      <c r="T128" s="3"/>
      <c r="U128" s="7"/>
      <c r="V128" s="7"/>
      <c r="W128" s="7"/>
      <c r="X128" s="7"/>
      <c r="Y128" s="7"/>
      <c r="Z128" s="7"/>
      <c r="AA128" s="7"/>
      <c r="AB128" s="7"/>
      <c r="AC128" s="3"/>
      <c r="AD128" s="11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</row>
    <row r="129" spans="1:41" s="10" customFormat="1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3"/>
      <c r="Q129" s="3"/>
      <c r="R129" s="3"/>
      <c r="S129" s="3"/>
      <c r="T129" s="3"/>
      <c r="U129" s="7"/>
      <c r="V129" s="7"/>
      <c r="W129" s="7"/>
      <c r="X129" s="7"/>
      <c r="Y129" s="7"/>
      <c r="Z129" s="7"/>
      <c r="AA129" s="7"/>
      <c r="AB129" s="7"/>
      <c r="AC129" s="3"/>
      <c r="AD129" s="11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</row>
    <row r="130" spans="1:41" s="10" customFormat="1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3"/>
      <c r="Q130" s="3"/>
      <c r="R130" s="3"/>
      <c r="S130" s="3"/>
      <c r="T130" s="3"/>
      <c r="U130" s="7"/>
      <c r="V130" s="7"/>
      <c r="W130" s="7"/>
      <c r="X130" s="7"/>
      <c r="Y130" s="7"/>
      <c r="Z130" s="7"/>
      <c r="AA130" s="7"/>
      <c r="AB130" s="7"/>
      <c r="AC130" s="3"/>
      <c r="AD130" s="11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</row>
    <row r="131" spans="1:41" s="10" customFormat="1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3"/>
      <c r="Q131" s="3"/>
      <c r="R131" s="3"/>
      <c r="S131" s="3"/>
      <c r="T131" s="3"/>
      <c r="U131" s="7"/>
      <c r="V131" s="7"/>
      <c r="W131" s="7"/>
      <c r="X131" s="7"/>
      <c r="Y131" s="7"/>
      <c r="Z131" s="7"/>
      <c r="AA131" s="7"/>
      <c r="AB131" s="7"/>
      <c r="AC131" s="3"/>
      <c r="AD131" s="11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</row>
    <row r="132" spans="1:41" s="10" customFormat="1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3"/>
      <c r="Q132" s="3"/>
      <c r="R132" s="3"/>
      <c r="S132" s="3"/>
      <c r="T132" s="3"/>
      <c r="U132" s="7"/>
      <c r="V132" s="7"/>
      <c r="W132" s="7"/>
      <c r="X132" s="7"/>
      <c r="Y132" s="7"/>
      <c r="Z132" s="7"/>
      <c r="AA132" s="7"/>
      <c r="AB132" s="7"/>
      <c r="AC132" s="3"/>
      <c r="AD132" s="11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</row>
    <row r="133" spans="1:41" s="10" customFormat="1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3"/>
      <c r="Q133" s="3"/>
      <c r="R133" s="3"/>
      <c r="S133" s="3"/>
      <c r="T133" s="3"/>
      <c r="U133" s="7"/>
      <c r="V133" s="7"/>
      <c r="W133" s="7"/>
      <c r="X133" s="7"/>
      <c r="Y133" s="7"/>
      <c r="Z133" s="7"/>
      <c r="AA133" s="7"/>
      <c r="AB133" s="7"/>
      <c r="AC133" s="3"/>
      <c r="AD133" s="11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</row>
    <row r="134" spans="1:41" s="10" customFormat="1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3"/>
      <c r="Q134" s="3"/>
      <c r="R134" s="3"/>
      <c r="S134" s="3"/>
      <c r="T134" s="3"/>
      <c r="U134" s="7"/>
      <c r="V134" s="7"/>
      <c r="W134" s="7"/>
      <c r="X134" s="7"/>
      <c r="Y134" s="7"/>
      <c r="Z134" s="7"/>
      <c r="AA134" s="7"/>
      <c r="AB134" s="7"/>
      <c r="AC134" s="3"/>
      <c r="AD134" s="11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</row>
    <row r="135" spans="1:41" s="10" customFormat="1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3"/>
      <c r="Q135" s="3"/>
      <c r="R135" s="3"/>
      <c r="S135" s="3"/>
      <c r="T135" s="3"/>
      <c r="U135" s="7"/>
      <c r="V135" s="7"/>
      <c r="W135" s="7"/>
      <c r="X135" s="7"/>
      <c r="Y135" s="7"/>
      <c r="Z135" s="7"/>
      <c r="AA135" s="7"/>
      <c r="AB135" s="7"/>
      <c r="AC135" s="3"/>
      <c r="AD135" s="11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</row>
    <row r="136" spans="1:41" s="10" customFormat="1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3"/>
      <c r="Q136" s="3"/>
      <c r="R136" s="3"/>
      <c r="S136" s="3"/>
      <c r="T136" s="3"/>
      <c r="U136" s="7"/>
      <c r="V136" s="7"/>
      <c r="W136" s="7"/>
      <c r="X136" s="7"/>
      <c r="Y136" s="7"/>
      <c r="Z136" s="7"/>
      <c r="AA136" s="7"/>
      <c r="AB136" s="7"/>
      <c r="AC136" s="3"/>
      <c r="AD136" s="11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</row>
    <row r="137" spans="1:41" s="10" customFormat="1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3"/>
      <c r="Q137" s="3"/>
      <c r="R137" s="3"/>
      <c r="S137" s="3"/>
      <c r="T137" s="3"/>
      <c r="U137" s="7"/>
      <c r="V137" s="7"/>
      <c r="W137" s="7"/>
      <c r="X137" s="7"/>
      <c r="Y137" s="7"/>
      <c r="Z137" s="7"/>
      <c r="AA137" s="7"/>
      <c r="AB137" s="7"/>
      <c r="AC137" s="3"/>
      <c r="AD137" s="11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</row>
    <row r="138" spans="1:41" s="10" customFormat="1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3"/>
      <c r="Q138" s="3"/>
      <c r="R138" s="3"/>
      <c r="S138" s="3"/>
      <c r="T138" s="3"/>
      <c r="U138" s="7"/>
      <c r="V138" s="7"/>
      <c r="W138" s="7"/>
      <c r="X138" s="7"/>
      <c r="Y138" s="7"/>
      <c r="Z138" s="7"/>
      <c r="AA138" s="7"/>
      <c r="AB138" s="7"/>
      <c r="AC138" s="3"/>
      <c r="AD138" s="11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</row>
    <row r="139" spans="1:41" s="10" customFormat="1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3"/>
      <c r="Q139" s="3"/>
      <c r="R139" s="3"/>
      <c r="S139" s="3"/>
      <c r="T139" s="3"/>
      <c r="U139" s="7"/>
      <c r="V139" s="7"/>
      <c r="W139" s="7"/>
      <c r="X139" s="7"/>
      <c r="Y139" s="7"/>
      <c r="Z139" s="7"/>
      <c r="AA139" s="7"/>
      <c r="AB139" s="7"/>
      <c r="AC139" s="3"/>
      <c r="AD139" s="11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</row>
    <row r="140" spans="1:41" s="10" customFormat="1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3"/>
      <c r="Q140" s="3"/>
      <c r="R140" s="3"/>
      <c r="S140" s="3"/>
      <c r="T140" s="3"/>
      <c r="U140" s="7"/>
      <c r="V140" s="7"/>
      <c r="W140" s="7"/>
      <c r="X140" s="7"/>
      <c r="Y140" s="7"/>
      <c r="Z140" s="7"/>
      <c r="AA140" s="7"/>
      <c r="AB140" s="7"/>
      <c r="AC140" s="3"/>
      <c r="AD140" s="11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</row>
    <row r="141" spans="1:41" s="10" customFormat="1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"/>
      <c r="Q141" s="3"/>
      <c r="R141" s="3"/>
      <c r="S141" s="3"/>
      <c r="T141" s="3"/>
      <c r="U141" s="7"/>
      <c r="V141" s="7"/>
      <c r="W141" s="7"/>
      <c r="X141" s="7"/>
      <c r="Y141" s="7"/>
      <c r="Z141" s="7"/>
      <c r="AA141" s="7"/>
      <c r="AB141" s="7"/>
      <c r="AC141" s="3"/>
      <c r="AD141" s="11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</row>
    <row r="142" spans="1:41" s="10" customFormat="1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3"/>
      <c r="Q142" s="3"/>
      <c r="R142" s="3"/>
      <c r="S142" s="3"/>
      <c r="T142" s="3"/>
      <c r="U142" s="7"/>
      <c r="V142" s="7"/>
      <c r="W142" s="7"/>
      <c r="X142" s="7"/>
      <c r="Y142" s="7"/>
      <c r="Z142" s="7"/>
      <c r="AA142" s="7"/>
      <c r="AB142" s="7"/>
      <c r="AC142" s="3"/>
      <c r="AD142" s="11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</row>
    <row r="143" spans="1:41" s="10" customFormat="1" ht="15">
      <c r="A143" s="4"/>
      <c r="B143" s="4"/>
      <c r="C143" s="4"/>
      <c r="D143" s="4"/>
      <c r="E143" s="4"/>
      <c r="F143" s="6"/>
      <c r="G143" s="6"/>
      <c r="H143" s="4"/>
      <c r="I143" s="4"/>
      <c r="J143" s="4"/>
      <c r="K143" s="4"/>
      <c r="L143" s="4"/>
      <c r="M143" s="4"/>
      <c r="N143" s="4"/>
      <c r="O143" s="4"/>
      <c r="P143" s="3"/>
      <c r="Q143" s="3"/>
      <c r="R143" s="3"/>
      <c r="S143" s="3"/>
      <c r="T143" s="3"/>
      <c r="U143" s="7"/>
      <c r="V143" s="7"/>
      <c r="W143" s="7"/>
      <c r="X143" s="7"/>
      <c r="Y143" s="7"/>
      <c r="Z143" s="7"/>
      <c r="AA143" s="7"/>
      <c r="AB143" s="7"/>
      <c r="AC143" s="3"/>
      <c r="AD143" s="11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</row>
    <row r="144" spans="1:41" s="10" customFormat="1" ht="15">
      <c r="A144" s="4"/>
      <c r="B144" s="4"/>
      <c r="C144" s="4"/>
      <c r="D144" s="4"/>
      <c r="E144" s="4"/>
      <c r="F144" s="6"/>
      <c r="G144" s="6"/>
      <c r="H144" s="4"/>
      <c r="I144" s="4"/>
      <c r="J144" s="4"/>
      <c r="K144" s="4"/>
      <c r="L144" s="4"/>
      <c r="M144" s="4"/>
      <c r="N144" s="4"/>
      <c r="O144" s="4"/>
      <c r="P144" s="3"/>
      <c r="Q144" s="3"/>
      <c r="R144" s="3"/>
      <c r="S144" s="3"/>
      <c r="T144" s="3"/>
      <c r="U144" s="7"/>
      <c r="V144" s="7"/>
      <c r="W144" s="7"/>
      <c r="X144" s="7"/>
      <c r="Y144" s="7"/>
      <c r="Z144" s="7"/>
      <c r="AA144" s="7"/>
      <c r="AB144" s="7"/>
      <c r="AC144" s="3"/>
      <c r="AD144" s="11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</row>
    <row r="145" spans="1:41" s="10" customFormat="1" ht="15">
      <c r="A145" s="4"/>
      <c r="B145" s="4"/>
      <c r="C145" s="4"/>
      <c r="D145" s="4"/>
      <c r="E145" s="4"/>
      <c r="F145" s="6"/>
      <c r="G145" s="6"/>
      <c r="H145" s="6"/>
      <c r="I145" s="4"/>
      <c r="J145" s="4"/>
      <c r="K145" s="4"/>
      <c r="L145" s="4"/>
      <c r="M145" s="4"/>
      <c r="N145" s="4"/>
      <c r="O145" s="4"/>
      <c r="P145" s="3"/>
      <c r="Q145" s="3"/>
      <c r="R145" s="3"/>
      <c r="S145" s="3"/>
      <c r="T145" s="3"/>
      <c r="U145" s="7"/>
      <c r="V145" s="7"/>
      <c r="W145" s="7"/>
      <c r="X145" s="7"/>
      <c r="Y145" s="7"/>
      <c r="Z145" s="7"/>
      <c r="AA145" s="7"/>
      <c r="AB145" s="7"/>
      <c r="AC145" s="3"/>
      <c r="AD145" s="11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</row>
    <row r="146" spans="1:41" s="10" customFormat="1" ht="15">
      <c r="A146" s="4"/>
      <c r="B146" s="4"/>
      <c r="C146" s="4"/>
      <c r="D146" s="4"/>
      <c r="E146" s="4"/>
      <c r="F146" s="6"/>
      <c r="G146" s="6"/>
      <c r="H146" s="6"/>
      <c r="I146" s="4"/>
      <c r="J146" s="4"/>
      <c r="K146" s="4"/>
      <c r="L146" s="4"/>
      <c r="M146" s="4"/>
      <c r="N146" s="4"/>
      <c r="O146" s="4"/>
      <c r="P146" s="3"/>
      <c r="Q146" s="3"/>
      <c r="R146" s="3"/>
      <c r="S146" s="3"/>
      <c r="T146" s="3"/>
      <c r="U146" s="7"/>
      <c r="V146" s="7"/>
      <c r="W146" s="7"/>
      <c r="X146" s="7"/>
      <c r="Y146" s="7"/>
      <c r="Z146" s="7"/>
      <c r="AA146" s="7"/>
      <c r="AB146" s="7"/>
      <c r="AC146" s="3"/>
      <c r="AD146" s="11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</row>
    <row r="147" spans="1:41" s="10" customFormat="1" ht="15">
      <c r="A147" s="4"/>
      <c r="B147" s="4"/>
      <c r="C147" s="4"/>
      <c r="D147" s="4"/>
      <c r="E147" s="4"/>
      <c r="F147" s="6"/>
      <c r="G147" s="6"/>
      <c r="H147" s="6"/>
      <c r="I147" s="6"/>
      <c r="J147" s="4"/>
      <c r="K147" s="4"/>
      <c r="L147" s="4"/>
      <c r="M147" s="4"/>
      <c r="N147" s="4"/>
      <c r="O147" s="4"/>
      <c r="P147" s="3"/>
      <c r="Q147" s="3"/>
      <c r="R147" s="3"/>
      <c r="S147" s="3"/>
      <c r="T147" s="3"/>
      <c r="U147" s="7"/>
      <c r="V147" s="7"/>
      <c r="W147" s="7"/>
      <c r="X147" s="7"/>
      <c r="Y147" s="7"/>
      <c r="Z147" s="7"/>
      <c r="AA147" s="7"/>
      <c r="AB147" s="7"/>
      <c r="AC147" s="3"/>
      <c r="AD147" s="11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</row>
    <row r="148" spans="1:41" s="10" customFormat="1" ht="15">
      <c r="A148" s="4"/>
      <c r="B148" s="4"/>
      <c r="C148" s="4"/>
      <c r="D148" s="4"/>
      <c r="E148" s="4"/>
      <c r="F148" s="6"/>
      <c r="G148" s="6"/>
      <c r="H148" s="6"/>
      <c r="I148" s="6"/>
      <c r="J148" s="4"/>
      <c r="K148" s="4"/>
      <c r="L148" s="4"/>
      <c r="M148" s="4"/>
      <c r="N148" s="4"/>
      <c r="O148" s="4"/>
      <c r="P148" s="3"/>
      <c r="Q148" s="3"/>
      <c r="R148" s="3"/>
      <c r="S148" s="3"/>
      <c r="T148" s="3"/>
      <c r="U148" s="7"/>
      <c r="V148" s="7"/>
      <c r="W148" s="7"/>
      <c r="X148" s="7"/>
      <c r="Y148" s="7"/>
      <c r="Z148" s="7"/>
      <c r="AA148" s="7"/>
      <c r="AB148" s="7"/>
      <c r="AC148" s="3"/>
      <c r="AD148" s="11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</row>
    <row r="149" spans="1:41" s="10" customFormat="1" ht="15">
      <c r="A149" s="4"/>
      <c r="B149" s="4"/>
      <c r="C149" s="4"/>
      <c r="D149" s="4"/>
      <c r="E149" s="4"/>
      <c r="F149" s="6"/>
      <c r="G149" s="6"/>
      <c r="H149" s="6"/>
      <c r="I149" s="6"/>
      <c r="J149" s="4"/>
      <c r="K149" s="4"/>
      <c r="L149" s="4"/>
      <c r="M149" s="4"/>
      <c r="N149" s="4"/>
      <c r="O149" s="4"/>
      <c r="P149" s="3"/>
      <c r="Q149" s="3"/>
      <c r="R149" s="3"/>
      <c r="S149" s="3"/>
      <c r="T149" s="3"/>
      <c r="U149" s="7"/>
      <c r="V149" s="7"/>
      <c r="W149" s="7"/>
      <c r="X149" s="7"/>
      <c r="Y149" s="7"/>
      <c r="Z149" s="7"/>
      <c r="AA149" s="7"/>
      <c r="AB149" s="7"/>
      <c r="AC149" s="3"/>
      <c r="AD149" s="11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</row>
    <row r="150" spans="1:41" s="10" customFormat="1" ht="15">
      <c r="A150" s="4"/>
      <c r="B150" s="4"/>
      <c r="C150" s="6"/>
      <c r="D150" s="6"/>
      <c r="E150" s="6"/>
      <c r="F150" s="6"/>
      <c r="G150" s="6"/>
      <c r="H150" s="6"/>
      <c r="I150" s="6"/>
      <c r="J150" s="4"/>
      <c r="K150" s="4"/>
      <c r="L150" s="4"/>
      <c r="M150" s="4"/>
      <c r="N150" s="4"/>
      <c r="O150" s="4"/>
      <c r="P150" s="3"/>
      <c r="Q150" s="3"/>
      <c r="R150" s="3"/>
      <c r="S150" s="3"/>
      <c r="T150" s="3"/>
      <c r="U150" s="7"/>
      <c r="V150" s="7"/>
      <c r="W150" s="7"/>
      <c r="X150" s="7"/>
      <c r="Y150" s="7"/>
      <c r="Z150" s="7"/>
      <c r="AA150" s="7"/>
      <c r="AB150" s="7"/>
      <c r="AC150" s="3"/>
      <c r="AD150" s="11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</row>
    <row r="151" spans="1:41" s="10" customFormat="1" ht="15">
      <c r="A151" s="4"/>
      <c r="B151" s="4"/>
      <c r="C151" s="6"/>
      <c r="D151" s="6"/>
      <c r="E151" s="6"/>
      <c r="F151" s="6"/>
      <c r="G151" s="6"/>
      <c r="H151" s="6"/>
      <c r="I151" s="6"/>
      <c r="J151" s="4"/>
      <c r="K151" s="4"/>
      <c r="L151" s="4"/>
      <c r="M151" s="4"/>
      <c r="N151" s="4"/>
      <c r="O151" s="4"/>
      <c r="P151" s="3"/>
      <c r="Q151" s="3"/>
      <c r="R151" s="3"/>
      <c r="S151" s="3"/>
      <c r="T151" s="3"/>
      <c r="U151" s="7"/>
      <c r="V151" s="7"/>
      <c r="W151" s="7"/>
      <c r="X151" s="7"/>
      <c r="Y151" s="7"/>
      <c r="Z151" s="7"/>
      <c r="AA151" s="7"/>
      <c r="AB151" s="7"/>
      <c r="AC151" s="3"/>
      <c r="AD151" s="11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</row>
    <row r="152" spans="1:41" s="10" customFormat="1" ht="15">
      <c r="A152" s="4"/>
      <c r="B152" s="4"/>
      <c r="C152" s="6"/>
      <c r="D152" s="6"/>
      <c r="E152" s="6"/>
      <c r="F152" s="6"/>
      <c r="G152" s="6"/>
      <c r="H152" s="6"/>
      <c r="I152" s="6"/>
      <c r="J152" s="4"/>
      <c r="K152" s="4"/>
      <c r="L152" s="4"/>
      <c r="M152" s="4"/>
      <c r="N152" s="4"/>
      <c r="O152" s="4"/>
      <c r="P152" s="3"/>
      <c r="Q152" s="3"/>
      <c r="R152" s="3"/>
      <c r="S152" s="3"/>
      <c r="T152" s="3"/>
      <c r="U152" s="7"/>
      <c r="V152" s="7"/>
      <c r="W152" s="7"/>
      <c r="X152" s="7"/>
      <c r="Y152" s="7"/>
      <c r="Z152" s="7"/>
      <c r="AA152" s="7"/>
      <c r="AB152" s="7"/>
      <c r="AC152" s="3"/>
      <c r="AD152" s="11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</row>
    <row r="153" spans="1:41" s="10" customFormat="1" ht="15">
      <c r="A153" s="4"/>
      <c r="B153" s="4"/>
      <c r="C153" s="6"/>
      <c r="D153" s="6"/>
      <c r="E153" s="6"/>
      <c r="F153" s="6"/>
      <c r="G153" s="6"/>
      <c r="H153" s="6"/>
      <c r="I153" s="6"/>
      <c r="J153" s="4"/>
      <c r="K153" s="4"/>
      <c r="L153" s="4"/>
      <c r="M153" s="4"/>
      <c r="N153" s="4"/>
      <c r="O153" s="4"/>
      <c r="P153" s="3"/>
      <c r="Q153" s="3"/>
      <c r="R153" s="3"/>
      <c r="S153" s="3"/>
      <c r="T153" s="3"/>
      <c r="U153" s="7"/>
      <c r="V153" s="7"/>
      <c r="W153" s="7"/>
      <c r="X153" s="7"/>
      <c r="Y153" s="7"/>
      <c r="Z153" s="7"/>
      <c r="AA153" s="7"/>
      <c r="AB153" s="7"/>
      <c r="AC153" s="3"/>
      <c r="AD153" s="11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</row>
    <row r="154" spans="1:41" s="10" customFormat="1" ht="15">
      <c r="A154" s="4"/>
      <c r="B154" s="4"/>
      <c r="C154" s="6"/>
      <c r="D154" s="6"/>
      <c r="E154" s="6"/>
      <c r="F154" s="6"/>
      <c r="G154" s="6"/>
      <c r="H154" s="6"/>
      <c r="I154" s="6"/>
      <c r="J154" s="4"/>
      <c r="K154" s="6"/>
      <c r="L154" s="6"/>
      <c r="M154" s="6"/>
      <c r="N154" s="6"/>
      <c r="O154" s="6"/>
      <c r="P154" s="5"/>
      <c r="Q154" s="5"/>
      <c r="R154" s="5"/>
      <c r="S154" s="3"/>
      <c r="T154" s="3"/>
      <c r="U154" s="7"/>
      <c r="V154" s="7"/>
      <c r="W154" s="7"/>
      <c r="X154" s="7"/>
      <c r="Y154" s="7"/>
      <c r="Z154" s="7"/>
      <c r="AA154" s="7"/>
      <c r="AB154" s="7"/>
      <c r="AC154" s="3"/>
      <c r="AD154" s="11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</row>
    <row r="155" spans="1:41" s="10" customFormat="1" ht="15">
      <c r="A155" s="4"/>
      <c r="B155" s="4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  <c r="S155" s="3"/>
      <c r="T155" s="3"/>
      <c r="U155" s="7"/>
      <c r="V155" s="7"/>
      <c r="W155" s="7"/>
      <c r="X155" s="7"/>
      <c r="Y155" s="7"/>
      <c r="Z155" s="7"/>
      <c r="AA155" s="7"/>
      <c r="AB155" s="7"/>
      <c r="AC155" s="3"/>
      <c r="AD155" s="11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</row>
    <row r="156" spans="1:41" s="10" customFormat="1" ht="15">
      <c r="A156" s="4"/>
      <c r="B156" s="4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  <c r="S156" s="5"/>
      <c r="T156" s="3"/>
      <c r="U156" s="7"/>
      <c r="V156" s="7"/>
      <c r="W156" s="7"/>
      <c r="X156" s="7"/>
      <c r="Y156" s="7"/>
      <c r="Z156" s="7"/>
      <c r="AA156" s="7"/>
      <c r="AB156" s="7"/>
      <c r="AC156" s="3"/>
      <c r="AD156" s="11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</row>
    <row r="157" spans="1:41" s="10" customFormat="1" ht="15">
      <c r="A157" s="4"/>
      <c r="B157" s="4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  <c r="S157" s="5"/>
      <c r="T157" s="3"/>
      <c r="U157" s="7"/>
      <c r="V157" s="7"/>
      <c r="W157" s="7"/>
      <c r="X157" s="7"/>
      <c r="Y157" s="7"/>
      <c r="Z157" s="7"/>
      <c r="AA157" s="7"/>
      <c r="AB157" s="7"/>
      <c r="AC157" s="3"/>
      <c r="AD157" s="11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</row>
    <row r="158" spans="1:41" s="10" customFormat="1" ht="15">
      <c r="A158" s="4"/>
      <c r="B158" s="4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  <c r="S158" s="5"/>
      <c r="T158" s="5"/>
      <c r="U158" s="8"/>
      <c r="V158" s="8"/>
      <c r="W158" s="7"/>
      <c r="X158" s="7"/>
      <c r="Y158" s="7"/>
      <c r="Z158" s="7"/>
      <c r="AA158" s="7"/>
      <c r="AB158" s="7"/>
      <c r="AC158" s="3"/>
      <c r="AD158" s="11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</row>
    <row r="159" spans="1:41" s="10" customFormat="1" ht="15">
      <c r="A159" s="4"/>
      <c r="B159" s="4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  <c r="S159" s="5"/>
      <c r="T159" s="5"/>
      <c r="U159" s="8"/>
      <c r="V159" s="8"/>
      <c r="W159" s="7"/>
      <c r="X159" s="7"/>
      <c r="Y159" s="7"/>
      <c r="Z159" s="7"/>
      <c r="AA159" s="7"/>
      <c r="AB159" s="7"/>
      <c r="AC159" s="3"/>
      <c r="AD159" s="11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</row>
    <row r="160" spans="1:41" s="10" customFormat="1" ht="15">
      <c r="A160" s="4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  <c r="S160" s="5"/>
      <c r="T160" s="5"/>
      <c r="U160" s="8"/>
      <c r="V160" s="8"/>
      <c r="W160" s="8"/>
      <c r="X160" s="8"/>
      <c r="Y160" s="8"/>
      <c r="Z160" s="8"/>
      <c r="AA160" s="8"/>
      <c r="AB160" s="7"/>
      <c r="AC160" s="3"/>
      <c r="AD160" s="11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</row>
    <row r="161" spans="1:41" s="10" customFormat="1" ht="15">
      <c r="A161" s="4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  <c r="S161" s="5"/>
      <c r="T161" s="5"/>
      <c r="U161" s="8"/>
      <c r="V161" s="8"/>
      <c r="W161" s="8"/>
      <c r="X161" s="8"/>
      <c r="Y161" s="8"/>
      <c r="Z161" s="8"/>
      <c r="AA161" s="8"/>
      <c r="AB161" s="7"/>
      <c r="AC161" s="3"/>
      <c r="AD161" s="11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</row>
    <row r="162" spans="1:41" s="10" customFormat="1" ht="15">
      <c r="A162" s="4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  <c r="S162" s="5"/>
      <c r="T162" s="5"/>
      <c r="U162" s="8"/>
      <c r="V162" s="8"/>
      <c r="W162" s="8"/>
      <c r="X162" s="8"/>
      <c r="Y162" s="8"/>
      <c r="Z162" s="8"/>
      <c r="AA162" s="8"/>
      <c r="AB162" s="7"/>
      <c r="AC162" s="3"/>
      <c r="AD162" s="11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</row>
    <row r="163" spans="1:41" s="10" customFormat="1" ht="15">
      <c r="A163" s="4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  <c r="S163" s="5"/>
      <c r="T163" s="5"/>
      <c r="U163" s="8"/>
      <c r="V163" s="8"/>
      <c r="W163" s="8"/>
      <c r="X163" s="8"/>
      <c r="Y163" s="8"/>
      <c r="Z163" s="8"/>
      <c r="AA163" s="8"/>
      <c r="AB163" s="7"/>
      <c r="AC163" s="3"/>
      <c r="AD163" s="11"/>
      <c r="AE163" s="3"/>
      <c r="AF163" s="3"/>
      <c r="AG163" s="3"/>
      <c r="AH163" s="3"/>
      <c r="AI163" s="3"/>
      <c r="AJ163" s="3"/>
      <c r="AK163" s="3"/>
      <c r="AL163" s="3"/>
      <c r="AM163" s="5"/>
      <c r="AN163" s="3"/>
      <c r="AO163" s="3"/>
    </row>
    <row r="164" spans="1:41" s="10" customFormat="1" ht="15">
      <c r="A164" s="4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  <c r="S164" s="5"/>
      <c r="T164" s="5"/>
      <c r="U164" s="8"/>
      <c r="V164" s="8"/>
      <c r="W164" s="8"/>
      <c r="X164" s="8"/>
      <c r="Y164" s="8"/>
      <c r="Z164" s="8"/>
      <c r="AA164" s="8"/>
      <c r="AB164" s="7"/>
      <c r="AC164" s="3"/>
      <c r="AD164" s="11"/>
      <c r="AE164" s="3"/>
      <c r="AF164" s="3"/>
      <c r="AG164" s="3"/>
      <c r="AH164" s="3"/>
      <c r="AI164" s="3"/>
      <c r="AJ164" s="3"/>
      <c r="AK164" s="3"/>
      <c r="AL164" s="3"/>
      <c r="AM164" s="5"/>
      <c r="AN164" s="3"/>
      <c r="AO164" s="3"/>
    </row>
    <row r="165" spans="1:41" s="10" customFormat="1" ht="15">
      <c r="A165" s="4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  <c r="S165" s="5"/>
      <c r="T165" s="5"/>
      <c r="U165" s="8"/>
      <c r="V165" s="8"/>
      <c r="W165" s="8"/>
      <c r="X165" s="8"/>
      <c r="Y165" s="8"/>
      <c r="Z165" s="8"/>
      <c r="AA165" s="8"/>
      <c r="AB165" s="7"/>
      <c r="AC165" s="3"/>
      <c r="AD165" s="20"/>
      <c r="AE165" s="5"/>
      <c r="AF165" s="5"/>
      <c r="AG165" s="5"/>
      <c r="AH165" s="5"/>
      <c r="AI165" s="5"/>
      <c r="AJ165" s="5"/>
      <c r="AK165" s="5"/>
      <c r="AL165" s="5"/>
      <c r="AM165" s="5"/>
      <c r="AN165" s="3"/>
      <c r="AO165" s="3"/>
    </row>
    <row r="166" spans="1:41" s="10" customFormat="1" ht="15">
      <c r="A166" s="4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  <c r="S166" s="5"/>
      <c r="T166" s="5"/>
      <c r="U166" s="8"/>
      <c r="V166" s="8"/>
      <c r="W166" s="8"/>
      <c r="X166" s="8"/>
      <c r="Y166" s="8"/>
      <c r="Z166" s="8"/>
      <c r="AA166" s="8"/>
      <c r="AB166" s="7"/>
      <c r="AC166" s="5"/>
      <c r="AD166" s="20"/>
      <c r="AE166" s="5"/>
      <c r="AF166" s="5"/>
      <c r="AG166" s="5"/>
      <c r="AH166" s="5"/>
      <c r="AI166" s="5"/>
      <c r="AJ166" s="5"/>
      <c r="AK166" s="5"/>
      <c r="AL166" s="5"/>
      <c r="AM166" s="5"/>
      <c r="AN166" s="3"/>
      <c r="AO166" s="3"/>
    </row>
    <row r="167" spans="1:41" s="10" customFormat="1" ht="15">
      <c r="A167" s="4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  <c r="S167" s="5"/>
      <c r="T167" s="5"/>
      <c r="U167" s="8"/>
      <c r="V167" s="8"/>
      <c r="W167" s="8"/>
      <c r="X167" s="8"/>
      <c r="Y167" s="8"/>
      <c r="Z167" s="8"/>
      <c r="AA167" s="8"/>
      <c r="AB167" s="8"/>
      <c r="AC167" s="5"/>
      <c r="AD167" s="20"/>
      <c r="AE167" s="5"/>
      <c r="AF167" s="5"/>
      <c r="AG167" s="5"/>
      <c r="AH167" s="5"/>
      <c r="AI167" s="5"/>
      <c r="AJ167" s="5"/>
      <c r="AK167" s="5"/>
      <c r="AL167" s="5"/>
      <c r="AM167" s="5"/>
      <c r="AN167" s="3"/>
      <c r="AO167" s="3"/>
    </row>
    <row r="168" spans="1:41" s="10" customFormat="1" ht="15">
      <c r="A168" s="4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  <c r="S168" s="5"/>
      <c r="T168" s="5"/>
      <c r="U168" s="8"/>
      <c r="V168" s="8"/>
      <c r="W168" s="8"/>
      <c r="X168" s="8"/>
      <c r="Y168" s="8"/>
      <c r="Z168" s="8"/>
      <c r="AA168" s="8"/>
      <c r="AB168" s="8"/>
      <c r="AC168" s="5"/>
      <c r="AD168" s="20"/>
      <c r="AE168" s="5"/>
      <c r="AF168" s="5"/>
      <c r="AG168" s="5"/>
      <c r="AH168" s="5"/>
      <c r="AI168" s="5"/>
      <c r="AJ168" s="5"/>
      <c r="AK168" s="5"/>
      <c r="AL168" s="5"/>
      <c r="AM168" s="5"/>
      <c r="AN168" s="3"/>
      <c r="AO168" s="3"/>
    </row>
    <row r="169" spans="1:41" s="10" customFormat="1" ht="15">
      <c r="A169" s="4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  <c r="S169" s="5"/>
      <c r="T169" s="5"/>
      <c r="U169" s="8"/>
      <c r="V169" s="8"/>
      <c r="W169" s="8"/>
      <c r="X169" s="8"/>
      <c r="Y169" s="8"/>
      <c r="Z169" s="8"/>
      <c r="AA169" s="8"/>
      <c r="AB169" s="8"/>
      <c r="AC169" s="5"/>
      <c r="AD169" s="20"/>
      <c r="AE169" s="5"/>
      <c r="AF169" s="5"/>
      <c r="AG169" s="5"/>
      <c r="AH169" s="5"/>
      <c r="AI169" s="5"/>
      <c r="AJ169" s="5"/>
      <c r="AK169" s="5"/>
      <c r="AL169" s="5"/>
      <c r="AM169" s="5"/>
      <c r="AN169" s="3"/>
      <c r="AO169" s="3"/>
    </row>
    <row r="170" spans="1:41" s="10" customFormat="1" ht="15">
      <c r="A170" s="4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  <c r="S170" s="5"/>
      <c r="T170" s="5"/>
      <c r="U170" s="8"/>
      <c r="V170" s="8"/>
      <c r="W170" s="8"/>
      <c r="X170" s="8"/>
      <c r="Y170" s="8"/>
      <c r="Z170" s="8"/>
      <c r="AA170" s="8"/>
      <c r="AB170" s="8"/>
      <c r="AC170" s="5"/>
      <c r="AD170" s="20"/>
      <c r="AE170" s="5"/>
      <c r="AF170" s="5"/>
      <c r="AG170" s="5"/>
      <c r="AH170" s="5"/>
      <c r="AI170" s="5"/>
      <c r="AJ170" s="5"/>
      <c r="AK170" s="5"/>
      <c r="AL170" s="5"/>
      <c r="AM170" s="5"/>
      <c r="AN170" s="3"/>
      <c r="AO170" s="3"/>
    </row>
    <row r="171" spans="1:41" s="10" customFormat="1" ht="15">
      <c r="A171" s="4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  <c r="S171" s="5"/>
      <c r="T171" s="5"/>
      <c r="U171" s="8"/>
      <c r="V171" s="8"/>
      <c r="W171" s="8"/>
      <c r="X171" s="8"/>
      <c r="Y171" s="8"/>
      <c r="Z171" s="8"/>
      <c r="AA171" s="8"/>
      <c r="AB171" s="8"/>
      <c r="AC171" s="5"/>
      <c r="AD171" s="20"/>
      <c r="AE171" s="5"/>
      <c r="AF171" s="5"/>
      <c r="AG171" s="5"/>
      <c r="AH171" s="5"/>
      <c r="AI171" s="5"/>
      <c r="AJ171" s="5"/>
      <c r="AK171" s="5"/>
      <c r="AL171" s="5"/>
      <c r="AM171" s="5"/>
      <c r="AN171" s="3"/>
      <c r="AO171" s="3"/>
    </row>
    <row r="172" spans="1:41" ht="15">
      <c r="A172" s="4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  <c r="S172" s="5"/>
      <c r="T172" s="5"/>
      <c r="U172" s="8"/>
      <c r="V172" s="8"/>
      <c r="W172" s="8"/>
      <c r="X172" s="8"/>
      <c r="Y172" s="8"/>
      <c r="Z172" s="8"/>
      <c r="AA172" s="8"/>
      <c r="AB172" s="8"/>
      <c r="AC172" s="5"/>
      <c r="AD172" s="20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</row>
    <row r="173" spans="1:41" ht="15">
      <c r="A173" s="4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  <c r="S173" s="5"/>
      <c r="T173" s="5"/>
      <c r="U173" s="8"/>
      <c r="V173" s="8"/>
      <c r="W173" s="8"/>
      <c r="X173" s="8"/>
      <c r="Y173" s="8"/>
      <c r="Z173" s="8"/>
      <c r="AA173" s="8"/>
      <c r="AB173" s="8"/>
      <c r="AC173" s="5"/>
      <c r="AD173" s="20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</row>
    <row r="174" spans="1:41" ht="15">
      <c r="A174" s="4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  <c r="S174" s="5"/>
      <c r="T174" s="5"/>
      <c r="U174" s="8"/>
      <c r="V174" s="8"/>
      <c r="W174" s="8"/>
      <c r="X174" s="8"/>
      <c r="Y174" s="8"/>
      <c r="Z174" s="8"/>
      <c r="AA174" s="8"/>
      <c r="AB174" s="8"/>
      <c r="AC174" s="5"/>
      <c r="AD174" s="20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</row>
    <row r="175" spans="1:41" ht="15">
      <c r="A175" s="4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  <c r="S175" s="5"/>
      <c r="T175" s="5"/>
      <c r="U175" s="8"/>
      <c r="V175" s="8"/>
      <c r="W175" s="8"/>
      <c r="X175" s="8"/>
      <c r="Y175" s="8"/>
      <c r="Z175" s="8"/>
      <c r="AA175" s="8"/>
      <c r="AB175" s="8"/>
      <c r="AC175" s="5"/>
      <c r="AD175" s="20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</row>
    <row r="176" spans="1:41" ht="15">
      <c r="A176" s="4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  <c r="S176" s="5"/>
      <c r="T176" s="5"/>
      <c r="U176" s="8"/>
      <c r="V176" s="8"/>
      <c r="W176" s="8"/>
      <c r="X176" s="8"/>
      <c r="Y176" s="8"/>
      <c r="Z176" s="8"/>
      <c r="AA176" s="8"/>
      <c r="AB176" s="8"/>
      <c r="AC176" s="5"/>
      <c r="AD176" s="20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</row>
    <row r="177" spans="1:41" ht="15">
      <c r="A177" s="4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  <c r="S177" s="5"/>
      <c r="T177" s="5"/>
      <c r="U177" s="8"/>
      <c r="V177" s="8"/>
      <c r="W177" s="8"/>
      <c r="X177" s="8"/>
      <c r="Y177" s="8"/>
      <c r="Z177" s="8"/>
      <c r="AA177" s="8"/>
      <c r="AB177" s="8"/>
      <c r="AC177" s="5"/>
      <c r="AD177" s="20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</row>
    <row r="178" spans="1:41" ht="15">
      <c r="A178" s="4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  <c r="S178" s="5"/>
      <c r="T178" s="5"/>
      <c r="U178" s="8"/>
      <c r="V178" s="8"/>
      <c r="W178" s="8"/>
      <c r="X178" s="8"/>
      <c r="Y178" s="8"/>
      <c r="Z178" s="8"/>
      <c r="AA178" s="8"/>
      <c r="AB178" s="8"/>
      <c r="AC178" s="5"/>
      <c r="AD178" s="20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</row>
    <row r="179" spans="1:41" ht="15">
      <c r="A179" s="4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  <c r="S179" s="5"/>
      <c r="T179" s="5"/>
      <c r="U179" s="8"/>
      <c r="V179" s="8"/>
      <c r="W179" s="8"/>
      <c r="X179" s="8"/>
      <c r="Y179" s="8"/>
      <c r="Z179" s="8"/>
      <c r="AA179" s="8"/>
      <c r="AB179" s="8"/>
      <c r="AC179" s="5"/>
      <c r="AD179" s="20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</row>
    <row r="180" spans="1:41" ht="15">
      <c r="A180" s="4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  <c r="S180" s="5"/>
      <c r="T180" s="5"/>
      <c r="U180" s="8"/>
      <c r="V180" s="8"/>
      <c r="W180" s="8"/>
      <c r="X180" s="8"/>
      <c r="Y180" s="8"/>
      <c r="Z180" s="8"/>
      <c r="AA180" s="8"/>
      <c r="AB180" s="8"/>
      <c r="AC180" s="5"/>
      <c r="AD180" s="20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ht="15">
      <c r="A181" s="4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  <c r="S181" s="5"/>
      <c r="T181" s="5"/>
      <c r="U181" s="8"/>
      <c r="V181" s="8"/>
      <c r="W181" s="8"/>
      <c r="X181" s="8"/>
      <c r="Y181" s="8"/>
      <c r="Z181" s="8"/>
      <c r="AA181" s="8"/>
      <c r="AB181" s="8"/>
      <c r="AC181" s="5"/>
      <c r="AD181" s="20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 ht="15">
      <c r="A182" s="4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  <c r="S182" s="5"/>
      <c r="T182" s="5"/>
      <c r="U182" s="8"/>
      <c r="V182" s="8"/>
      <c r="W182" s="8"/>
      <c r="X182" s="8"/>
      <c r="Y182" s="8"/>
      <c r="Z182" s="8"/>
      <c r="AA182" s="8"/>
      <c r="AB182" s="8"/>
      <c r="AC182" s="5"/>
      <c r="AD182" s="20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1:41" ht="15">
      <c r="A183" s="4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  <c r="S183" s="5"/>
      <c r="T183" s="5"/>
      <c r="U183" s="8"/>
      <c r="V183" s="8"/>
      <c r="W183" s="8"/>
      <c r="X183" s="8"/>
      <c r="Y183" s="8"/>
      <c r="Z183" s="8"/>
      <c r="AA183" s="8"/>
      <c r="AB183" s="8"/>
      <c r="AC183" s="5"/>
      <c r="AD183" s="20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</row>
    <row r="184" spans="1:41" ht="15">
      <c r="A184" s="4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  <c r="S184" s="5"/>
      <c r="T184" s="5"/>
      <c r="U184" s="8"/>
      <c r="V184" s="8"/>
      <c r="W184" s="8"/>
      <c r="X184" s="8"/>
      <c r="Y184" s="8"/>
      <c r="Z184" s="8"/>
      <c r="AA184" s="8"/>
      <c r="AB184" s="8"/>
      <c r="AC184" s="5"/>
      <c r="AD184" s="20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</row>
    <row r="185" spans="1:41" ht="15">
      <c r="A185" s="4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  <c r="S185" s="5"/>
      <c r="T185" s="5"/>
      <c r="U185" s="8"/>
      <c r="V185" s="8"/>
      <c r="W185" s="8"/>
      <c r="X185" s="8"/>
      <c r="Y185" s="8"/>
      <c r="Z185" s="8"/>
      <c r="AA185" s="8"/>
      <c r="AB185" s="8"/>
      <c r="AC185" s="5"/>
      <c r="AD185" s="20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</row>
    <row r="186" spans="1:41" ht="15">
      <c r="A186" s="4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  <c r="S186" s="5"/>
      <c r="T186" s="5"/>
      <c r="U186" s="8"/>
      <c r="V186" s="8"/>
      <c r="W186" s="8"/>
      <c r="X186" s="8"/>
      <c r="Y186" s="8"/>
      <c r="Z186" s="8"/>
      <c r="AA186" s="8"/>
      <c r="AB186" s="8"/>
      <c r="AC186" s="5"/>
      <c r="AD186" s="20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</row>
    <row r="187" spans="1:41" ht="15">
      <c r="A187" s="4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  <c r="S187" s="5"/>
      <c r="T187" s="5"/>
      <c r="U187" s="8"/>
      <c r="V187" s="8"/>
      <c r="W187" s="8"/>
      <c r="X187" s="8"/>
      <c r="Y187" s="8"/>
      <c r="Z187" s="8"/>
      <c r="AA187" s="8"/>
      <c r="AB187" s="8"/>
      <c r="AC187" s="5"/>
      <c r="AD187" s="20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</row>
    <row r="188" spans="1:41" ht="15">
      <c r="A188" s="4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  <c r="S188" s="5"/>
      <c r="T188" s="5"/>
      <c r="U188" s="8"/>
      <c r="V188" s="8"/>
      <c r="W188" s="8"/>
      <c r="X188" s="8"/>
      <c r="Y188" s="8"/>
      <c r="Z188" s="8"/>
      <c r="AA188" s="8"/>
      <c r="AB188" s="8"/>
      <c r="AC188" s="5"/>
      <c r="AD188" s="20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</row>
    <row r="189" spans="1:41" ht="15">
      <c r="A189" s="4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  <c r="S189" s="5"/>
      <c r="T189" s="5"/>
      <c r="U189" s="8"/>
      <c r="V189" s="8"/>
      <c r="W189" s="8"/>
      <c r="X189" s="8"/>
      <c r="Y189" s="8"/>
      <c r="Z189" s="8"/>
      <c r="AA189" s="8"/>
      <c r="AB189" s="8"/>
      <c r="AC189" s="5"/>
      <c r="AD189" s="20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</row>
    <row r="190" spans="1:41" ht="15">
      <c r="A190" s="4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  <c r="S190" s="5"/>
      <c r="T190" s="5"/>
      <c r="U190" s="8"/>
      <c r="V190" s="8"/>
      <c r="W190" s="8"/>
      <c r="X190" s="8"/>
      <c r="Y190" s="8"/>
      <c r="Z190" s="8"/>
      <c r="AA190" s="8"/>
      <c r="AB190" s="8"/>
      <c r="AC190" s="5"/>
      <c r="AD190" s="20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</row>
    <row r="191" spans="1:41" ht="15">
      <c r="A191" s="4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  <c r="S191" s="5"/>
      <c r="T191" s="5"/>
      <c r="U191" s="8"/>
      <c r="V191" s="8"/>
      <c r="W191" s="8"/>
      <c r="X191" s="8"/>
      <c r="Y191" s="8"/>
      <c r="Z191" s="8"/>
      <c r="AA191" s="8"/>
      <c r="AB191" s="8"/>
      <c r="AC191" s="5"/>
      <c r="AD191" s="20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</row>
    <row r="192" spans="1:41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  <c r="S192" s="5"/>
      <c r="T192" s="5"/>
      <c r="U192" s="8"/>
      <c r="V192" s="8"/>
      <c r="W192" s="8"/>
      <c r="X192" s="8"/>
      <c r="Y192" s="8"/>
      <c r="Z192" s="8"/>
      <c r="AA192" s="8"/>
      <c r="AB192" s="8"/>
      <c r="AC192" s="5"/>
      <c r="AD192" s="20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</row>
    <row r="193" spans="1:41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  <c r="S193" s="5"/>
      <c r="T193" s="5"/>
      <c r="U193" s="8"/>
      <c r="V193" s="8"/>
      <c r="W193" s="8"/>
      <c r="X193" s="8"/>
      <c r="Y193" s="8"/>
      <c r="Z193" s="8"/>
      <c r="AA193" s="8"/>
      <c r="AB193" s="8"/>
      <c r="AC193" s="5"/>
      <c r="AD193" s="20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</row>
    <row r="194" spans="1:41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  <c r="S194" s="5"/>
      <c r="T194" s="5"/>
      <c r="U194" s="8"/>
      <c r="V194" s="8"/>
      <c r="W194" s="8"/>
      <c r="X194" s="8"/>
      <c r="Y194" s="8"/>
      <c r="Z194" s="8"/>
      <c r="AA194" s="8"/>
      <c r="AB194" s="8"/>
      <c r="AC194" s="5"/>
      <c r="AD194" s="20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</row>
    <row r="195" spans="1:41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  <c r="S195" s="5"/>
      <c r="T195" s="5"/>
      <c r="U195" s="8"/>
      <c r="V195" s="8"/>
      <c r="W195" s="8"/>
      <c r="X195" s="8"/>
      <c r="Y195" s="8"/>
      <c r="Z195" s="8"/>
      <c r="AA195" s="8"/>
      <c r="AB195" s="8"/>
      <c r="AC195" s="5"/>
      <c r="AD195" s="20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</row>
    <row r="196" spans="1:41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  <c r="S196" s="5"/>
      <c r="T196" s="5"/>
      <c r="U196" s="8"/>
      <c r="V196" s="8"/>
      <c r="W196" s="8"/>
      <c r="X196" s="8"/>
      <c r="Y196" s="8"/>
      <c r="Z196" s="8"/>
      <c r="AA196" s="8"/>
      <c r="AB196" s="8"/>
      <c r="AC196" s="5"/>
      <c r="AD196" s="20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</row>
    <row r="197" spans="1:41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  <c r="S197" s="5"/>
      <c r="T197" s="5"/>
      <c r="U197" s="8"/>
      <c r="V197" s="8"/>
      <c r="W197" s="8"/>
      <c r="X197" s="8"/>
      <c r="Y197" s="8"/>
      <c r="Z197" s="8"/>
      <c r="AA197" s="8"/>
      <c r="AB197" s="8"/>
      <c r="AC197" s="5"/>
      <c r="AD197" s="20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</row>
    <row r="198" spans="1:41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  <c r="S198" s="5"/>
      <c r="T198" s="5"/>
      <c r="U198" s="8"/>
      <c r="V198" s="8"/>
      <c r="W198" s="8"/>
      <c r="X198" s="8"/>
      <c r="Y198" s="8"/>
      <c r="Z198" s="8"/>
      <c r="AA198" s="8"/>
      <c r="AB198" s="8"/>
      <c r="AC198" s="5"/>
      <c r="AD198" s="20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</row>
    <row r="199" spans="1:41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  <c r="S199" s="5"/>
      <c r="T199" s="5"/>
      <c r="U199" s="8"/>
      <c r="V199" s="8"/>
      <c r="W199" s="8"/>
      <c r="X199" s="8"/>
      <c r="Y199" s="8"/>
      <c r="Z199" s="8"/>
      <c r="AA199" s="8"/>
      <c r="AB199" s="8"/>
      <c r="AC199" s="5"/>
      <c r="AD199" s="20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</row>
    <row r="200" spans="1:41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  <c r="S200" s="5"/>
      <c r="T200" s="5"/>
      <c r="U200" s="8"/>
      <c r="V200" s="8"/>
      <c r="W200" s="8"/>
      <c r="X200" s="8"/>
      <c r="Y200" s="8"/>
      <c r="Z200" s="8"/>
      <c r="AA200" s="8"/>
      <c r="AB200" s="8"/>
      <c r="AC200" s="5"/>
      <c r="AD200" s="20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</row>
    <row r="201" spans="1:41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  <c r="S201" s="5"/>
      <c r="T201" s="5"/>
      <c r="U201" s="8"/>
      <c r="V201" s="8"/>
      <c r="W201" s="8"/>
      <c r="X201" s="8"/>
      <c r="Y201" s="8"/>
      <c r="Z201" s="8"/>
      <c r="AA201" s="8"/>
      <c r="AB201" s="8"/>
      <c r="AC201" s="5"/>
      <c r="AD201" s="20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</row>
    <row r="202" spans="1:41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  <c r="S202" s="5"/>
      <c r="T202" s="5"/>
      <c r="U202" s="8"/>
      <c r="V202" s="8"/>
      <c r="W202" s="8"/>
      <c r="X202" s="8"/>
      <c r="Y202" s="8"/>
      <c r="Z202" s="8"/>
      <c r="AA202" s="8"/>
      <c r="AB202" s="8"/>
      <c r="AC202" s="5"/>
      <c r="AD202" s="20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</row>
    <row r="203" spans="1:41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  <c r="S203" s="5"/>
      <c r="T203" s="5"/>
      <c r="U203" s="8"/>
      <c r="V203" s="8"/>
      <c r="W203" s="8"/>
      <c r="X203" s="8"/>
      <c r="Y203" s="8"/>
      <c r="Z203" s="8"/>
      <c r="AA203" s="8"/>
      <c r="AB203" s="8"/>
      <c r="AC203" s="5"/>
      <c r="AD203" s="20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</row>
    <row r="204" spans="1:41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  <c r="S204" s="5"/>
      <c r="T204" s="5"/>
      <c r="U204" s="8"/>
      <c r="V204" s="8"/>
      <c r="W204" s="8"/>
      <c r="X204" s="8"/>
      <c r="Y204" s="8"/>
      <c r="Z204" s="8"/>
      <c r="AA204" s="8"/>
      <c r="AB204" s="8"/>
      <c r="AC204" s="5"/>
      <c r="AD204" s="20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</row>
    <row r="205" spans="1:41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  <c r="S205" s="5"/>
      <c r="T205" s="5"/>
      <c r="U205" s="8"/>
      <c r="V205" s="8"/>
      <c r="W205" s="8"/>
      <c r="X205" s="8"/>
      <c r="Y205" s="8"/>
      <c r="Z205" s="8"/>
      <c r="AA205" s="8"/>
      <c r="AB205" s="8"/>
      <c r="AC205" s="5"/>
      <c r="AD205" s="20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</row>
    <row r="206" spans="1:41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  <c r="S206" s="5"/>
      <c r="T206" s="5"/>
      <c r="U206" s="8"/>
      <c r="V206" s="8"/>
      <c r="W206" s="8"/>
      <c r="X206" s="8"/>
      <c r="Y206" s="8"/>
      <c r="Z206" s="8"/>
      <c r="AA206" s="8"/>
      <c r="AB206" s="8"/>
      <c r="AC206" s="5"/>
      <c r="AD206" s="20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</row>
    <row r="207" spans="1:41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  <c r="S207" s="5"/>
      <c r="T207" s="5"/>
      <c r="U207" s="8"/>
      <c r="V207" s="8"/>
      <c r="W207" s="8"/>
      <c r="X207" s="8"/>
      <c r="Y207" s="8"/>
      <c r="Z207" s="8"/>
      <c r="AA207" s="8"/>
      <c r="AB207" s="8"/>
      <c r="AC207" s="5"/>
      <c r="AD207" s="20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</row>
    <row r="208" spans="1:41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  <c r="S208" s="5"/>
      <c r="T208" s="5"/>
      <c r="U208" s="8"/>
      <c r="V208" s="8"/>
      <c r="W208" s="8"/>
      <c r="X208" s="8"/>
      <c r="Y208" s="8"/>
      <c r="Z208" s="8"/>
      <c r="AA208" s="8"/>
      <c r="AB208" s="8"/>
      <c r="AC208" s="5"/>
      <c r="AD208" s="20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</row>
    <row r="209" spans="1:41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  <c r="S209" s="5"/>
      <c r="T209" s="5"/>
      <c r="U209" s="8"/>
      <c r="V209" s="8"/>
      <c r="W209" s="8"/>
      <c r="X209" s="8"/>
      <c r="Y209" s="8"/>
      <c r="Z209" s="8"/>
      <c r="AA209" s="8"/>
      <c r="AB209" s="8"/>
      <c r="AC209" s="5"/>
      <c r="AD209" s="20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</row>
    <row r="210" spans="1:41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  <c r="S210" s="5"/>
      <c r="T210" s="5"/>
      <c r="U210" s="8"/>
      <c r="V210" s="8"/>
      <c r="W210" s="8"/>
      <c r="X210" s="8"/>
      <c r="Y210" s="8"/>
      <c r="Z210" s="8"/>
      <c r="AA210" s="8"/>
      <c r="AB210" s="8"/>
      <c r="AC210" s="5"/>
      <c r="AD210" s="20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</row>
    <row r="211" spans="1:41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  <c r="S211" s="5"/>
      <c r="T211" s="5"/>
      <c r="U211" s="8"/>
      <c r="V211" s="8"/>
      <c r="W211" s="8"/>
      <c r="X211" s="8"/>
      <c r="Y211" s="8"/>
      <c r="Z211" s="8"/>
      <c r="AA211" s="8"/>
      <c r="AB211" s="8"/>
      <c r="AC211" s="5"/>
      <c r="AD211" s="20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</row>
    <row r="212" spans="1:41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  <c r="S212" s="5"/>
      <c r="T212" s="5"/>
      <c r="U212" s="8"/>
      <c r="V212" s="8"/>
      <c r="W212" s="8"/>
      <c r="X212" s="8"/>
      <c r="Y212" s="8"/>
      <c r="Z212" s="8"/>
      <c r="AA212" s="8"/>
      <c r="AB212" s="8"/>
      <c r="AC212" s="5"/>
      <c r="AD212" s="20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</row>
    <row r="213" spans="1:41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  <c r="S213" s="5"/>
      <c r="T213" s="5"/>
      <c r="U213" s="8"/>
      <c r="V213" s="8"/>
      <c r="W213" s="8"/>
      <c r="X213" s="8"/>
      <c r="Y213" s="8"/>
      <c r="Z213" s="8"/>
      <c r="AA213" s="8"/>
      <c r="AB213" s="8"/>
      <c r="AC213" s="5"/>
      <c r="AD213" s="20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</row>
    <row r="214" spans="1:41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  <c r="S214" s="5"/>
      <c r="T214" s="5"/>
      <c r="U214" s="8"/>
      <c r="V214" s="8"/>
      <c r="W214" s="8"/>
      <c r="X214" s="8"/>
      <c r="Y214" s="8"/>
      <c r="Z214" s="8"/>
      <c r="AA214" s="8"/>
      <c r="AB214" s="8"/>
      <c r="AC214" s="5"/>
      <c r="AD214" s="20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</row>
    <row r="215" spans="1:41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  <c r="S215" s="5"/>
      <c r="T215" s="5"/>
      <c r="U215" s="8"/>
      <c r="V215" s="8"/>
      <c r="W215" s="8"/>
      <c r="X215" s="8"/>
      <c r="Y215" s="8"/>
      <c r="Z215" s="8"/>
      <c r="AA215" s="8"/>
      <c r="AB215" s="8"/>
      <c r="AC215" s="5"/>
      <c r="AD215" s="20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</row>
    <row r="216" spans="1:41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  <c r="S216" s="5"/>
      <c r="T216" s="5"/>
      <c r="U216" s="8"/>
      <c r="V216" s="8"/>
      <c r="W216" s="8"/>
      <c r="X216" s="8"/>
      <c r="Y216" s="8"/>
      <c r="Z216" s="8"/>
      <c r="AA216" s="8"/>
      <c r="AB216" s="8"/>
      <c r="AC216" s="5"/>
      <c r="AD216" s="20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</row>
    <row r="217" spans="1:41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  <c r="S217" s="5"/>
      <c r="T217" s="5"/>
      <c r="U217" s="8"/>
      <c r="V217" s="8"/>
      <c r="W217" s="8"/>
      <c r="X217" s="8"/>
      <c r="Y217" s="8"/>
      <c r="Z217" s="8"/>
      <c r="AA217" s="8"/>
      <c r="AB217" s="8"/>
      <c r="AC217" s="5"/>
      <c r="AD217" s="20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</row>
    <row r="218" spans="1:41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  <c r="S218" s="5"/>
      <c r="T218" s="5"/>
      <c r="U218" s="8"/>
      <c r="V218" s="8"/>
      <c r="W218" s="8"/>
      <c r="X218" s="8"/>
      <c r="Y218" s="8"/>
      <c r="Z218" s="8"/>
      <c r="AA218" s="8"/>
      <c r="AB218" s="8"/>
      <c r="AC218" s="5"/>
      <c r="AD218" s="20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</row>
    <row r="219" spans="1:41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  <c r="S219" s="5"/>
      <c r="T219" s="5"/>
      <c r="U219" s="8"/>
      <c r="V219" s="8"/>
      <c r="W219" s="8"/>
      <c r="X219" s="8"/>
      <c r="Y219" s="8"/>
      <c r="Z219" s="8"/>
      <c r="AA219" s="8"/>
      <c r="AB219" s="8"/>
      <c r="AC219" s="5"/>
      <c r="AD219" s="20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</row>
    <row r="220" spans="1:41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  <c r="S220" s="5"/>
      <c r="T220" s="5"/>
      <c r="U220" s="8"/>
      <c r="V220" s="8"/>
      <c r="W220" s="8"/>
      <c r="X220" s="8"/>
      <c r="Y220" s="8"/>
      <c r="Z220" s="8"/>
      <c r="AA220" s="8"/>
      <c r="AB220" s="8"/>
      <c r="AC220" s="5"/>
      <c r="AD220" s="20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</row>
    <row r="221" spans="1:41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  <c r="S221" s="5"/>
      <c r="T221" s="5"/>
      <c r="U221" s="8"/>
      <c r="V221" s="8"/>
      <c r="W221" s="8"/>
      <c r="X221" s="8"/>
      <c r="Y221" s="8"/>
      <c r="Z221" s="8"/>
      <c r="AA221" s="8"/>
      <c r="AB221" s="8"/>
      <c r="AC221" s="5"/>
      <c r="AD221" s="20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</row>
    <row r="222" spans="1:41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  <c r="S222" s="5"/>
      <c r="T222" s="5"/>
      <c r="U222" s="8"/>
      <c r="V222" s="8"/>
      <c r="W222" s="8"/>
      <c r="X222" s="8"/>
      <c r="Y222" s="8"/>
      <c r="Z222" s="8"/>
      <c r="AA222" s="8"/>
      <c r="AB222" s="8"/>
      <c r="AC222" s="5"/>
      <c r="AD222" s="20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</row>
    <row r="223" spans="1:41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  <c r="S223" s="5"/>
      <c r="T223" s="5"/>
      <c r="U223" s="8"/>
      <c r="V223" s="8"/>
      <c r="W223" s="8"/>
      <c r="X223" s="8"/>
      <c r="Y223" s="8"/>
      <c r="Z223" s="8"/>
      <c r="AA223" s="8"/>
      <c r="AB223" s="8"/>
      <c r="AC223" s="5"/>
      <c r="AD223" s="20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</row>
    <row r="224" spans="1:41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  <c r="S224" s="5"/>
      <c r="T224" s="5"/>
      <c r="U224" s="8"/>
      <c r="V224" s="8"/>
      <c r="W224" s="8"/>
      <c r="X224" s="8"/>
      <c r="Y224" s="8"/>
      <c r="Z224" s="8"/>
      <c r="AA224" s="8"/>
      <c r="AB224" s="8"/>
      <c r="AC224" s="5"/>
      <c r="AD224" s="20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</row>
    <row r="225" spans="1:41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  <c r="S225" s="5"/>
      <c r="T225" s="5"/>
      <c r="U225" s="8"/>
      <c r="V225" s="8"/>
      <c r="W225" s="8"/>
      <c r="X225" s="8"/>
      <c r="Y225" s="8"/>
      <c r="Z225" s="8"/>
      <c r="AA225" s="8"/>
      <c r="AB225" s="8"/>
      <c r="AC225" s="5"/>
      <c r="AD225" s="20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</row>
    <row r="226" spans="1:41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  <c r="S226" s="5"/>
      <c r="T226" s="5"/>
      <c r="U226" s="8"/>
      <c r="V226" s="8"/>
      <c r="W226" s="8"/>
      <c r="X226" s="8"/>
      <c r="Y226" s="8"/>
      <c r="Z226" s="8"/>
      <c r="AA226" s="8"/>
      <c r="AB226" s="8"/>
      <c r="AC226" s="5"/>
      <c r="AD226" s="20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</row>
    <row r="227" spans="1:41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  <c r="S227" s="5"/>
      <c r="T227" s="5"/>
      <c r="U227" s="8"/>
      <c r="V227" s="8"/>
      <c r="W227" s="8"/>
      <c r="X227" s="8"/>
      <c r="Y227" s="8"/>
      <c r="Z227" s="8"/>
      <c r="AA227" s="8"/>
      <c r="AB227" s="8"/>
      <c r="AC227" s="5"/>
      <c r="AD227" s="20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</row>
    <row r="228" spans="1:41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  <c r="S228" s="5"/>
      <c r="T228" s="5"/>
      <c r="U228" s="8"/>
      <c r="V228" s="8"/>
      <c r="W228" s="8"/>
      <c r="X228" s="8"/>
      <c r="Y228" s="8"/>
      <c r="Z228" s="8"/>
      <c r="AA228" s="8"/>
      <c r="AB228" s="8"/>
      <c r="AC228" s="5"/>
      <c r="AD228" s="20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</row>
    <row r="229" spans="1:41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  <c r="S229" s="5"/>
      <c r="T229" s="5"/>
      <c r="U229" s="8"/>
      <c r="V229" s="8"/>
      <c r="W229" s="8"/>
      <c r="X229" s="8"/>
      <c r="Y229" s="8"/>
      <c r="Z229" s="8"/>
      <c r="AA229" s="8"/>
      <c r="AB229" s="8"/>
      <c r="AC229" s="5"/>
      <c r="AD229" s="20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</row>
    <row r="230" spans="1:41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  <c r="S230" s="5"/>
      <c r="T230" s="5"/>
      <c r="U230" s="8"/>
      <c r="V230" s="8"/>
      <c r="W230" s="8"/>
      <c r="X230" s="8"/>
      <c r="Y230" s="8"/>
      <c r="Z230" s="8"/>
      <c r="AA230" s="8"/>
      <c r="AB230" s="8"/>
      <c r="AC230" s="5"/>
      <c r="AD230" s="20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</row>
    <row r="231" spans="1:41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  <c r="S231" s="5"/>
      <c r="T231" s="5"/>
      <c r="U231" s="8"/>
      <c r="V231" s="8"/>
      <c r="W231" s="8"/>
      <c r="X231" s="8"/>
      <c r="Y231" s="8"/>
      <c r="Z231" s="8"/>
      <c r="AA231" s="8"/>
      <c r="AB231" s="8"/>
      <c r="AC231" s="5"/>
      <c r="AD231" s="20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</row>
    <row r="232" spans="1:41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  <c r="S232" s="5"/>
      <c r="T232" s="5"/>
      <c r="U232" s="8"/>
      <c r="V232" s="8"/>
      <c r="W232" s="8"/>
      <c r="X232" s="8"/>
      <c r="Y232" s="8"/>
      <c r="Z232" s="8"/>
      <c r="AA232" s="8"/>
      <c r="AB232" s="8"/>
      <c r="AC232" s="5"/>
      <c r="AD232" s="20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</row>
    <row r="233" spans="1:41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  <c r="S233" s="5"/>
      <c r="T233" s="5"/>
      <c r="U233" s="8"/>
      <c r="V233" s="8"/>
      <c r="W233" s="8"/>
      <c r="X233" s="8"/>
      <c r="Y233" s="8"/>
      <c r="Z233" s="8"/>
      <c r="AA233" s="8"/>
      <c r="AB233" s="8"/>
      <c r="AC233" s="5"/>
      <c r="AD233" s="20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</row>
    <row r="234" spans="1:41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  <c r="S234" s="5"/>
      <c r="T234" s="5"/>
      <c r="U234" s="8"/>
      <c r="V234" s="8"/>
      <c r="W234" s="8"/>
      <c r="X234" s="8"/>
      <c r="Y234" s="8"/>
      <c r="Z234" s="8"/>
      <c r="AA234" s="8"/>
      <c r="AB234" s="8"/>
      <c r="AC234" s="5"/>
      <c r="AD234" s="20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</row>
    <row r="235" spans="1:41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  <c r="S235" s="5"/>
      <c r="T235" s="5"/>
      <c r="U235" s="8"/>
      <c r="V235" s="8"/>
      <c r="W235" s="8"/>
      <c r="X235" s="8"/>
      <c r="Y235" s="8"/>
      <c r="Z235" s="8"/>
      <c r="AA235" s="8"/>
      <c r="AB235" s="8"/>
      <c r="AC235" s="5"/>
      <c r="AD235" s="20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</row>
    <row r="236" spans="1:41" ht="15">
      <c r="A236" s="6"/>
      <c r="B236" s="6"/>
      <c r="C236" s="6"/>
      <c r="D236" s="6"/>
      <c r="E236" s="6"/>
      <c r="F236" s="5"/>
      <c r="G236" s="5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  <c r="S236" s="5"/>
      <c r="T236" s="5"/>
      <c r="U236" s="8"/>
      <c r="V236" s="8"/>
      <c r="W236" s="8"/>
      <c r="X236" s="8"/>
      <c r="Y236" s="8"/>
      <c r="Z236" s="8"/>
      <c r="AA236" s="8"/>
      <c r="AB236" s="8"/>
      <c r="AC236" s="5"/>
      <c r="AD236" s="20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</row>
    <row r="237" spans="1:41" ht="15">
      <c r="A237" s="6"/>
      <c r="B237" s="6"/>
      <c r="C237" s="6"/>
      <c r="D237" s="6"/>
      <c r="E237" s="6"/>
      <c r="F237" s="5"/>
      <c r="G237" s="5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  <c r="S237" s="5"/>
      <c r="T237" s="5"/>
      <c r="U237" s="8"/>
      <c r="V237" s="8"/>
      <c r="W237" s="8"/>
      <c r="X237" s="8"/>
      <c r="Y237" s="8"/>
      <c r="Z237" s="8"/>
      <c r="AA237" s="8"/>
      <c r="AB237" s="8"/>
      <c r="AC237" s="5"/>
      <c r="AD237" s="20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</row>
    <row r="238" spans="1:41" ht="15">
      <c r="A238" s="6"/>
      <c r="B238" s="6"/>
      <c r="C238" s="6"/>
      <c r="D238" s="6"/>
      <c r="E238" s="6"/>
      <c r="H238" s="5"/>
      <c r="I238" s="6"/>
      <c r="J238" s="6"/>
      <c r="K238" s="6"/>
      <c r="L238" s="6"/>
      <c r="M238" s="6"/>
      <c r="N238" s="6"/>
      <c r="O238" s="6"/>
      <c r="P238" s="5"/>
      <c r="Q238" s="5"/>
      <c r="R238" s="5"/>
      <c r="S238" s="5"/>
      <c r="T238" s="5"/>
      <c r="U238" s="8"/>
      <c r="V238" s="8"/>
      <c r="W238" s="8"/>
      <c r="X238" s="8"/>
      <c r="Y238" s="8"/>
      <c r="Z238" s="8"/>
      <c r="AA238" s="8"/>
      <c r="AB238" s="8"/>
      <c r="AC238" s="5"/>
      <c r="AD238" s="20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</row>
    <row r="239" spans="1:41" ht="15">
      <c r="A239" s="6"/>
      <c r="B239" s="6"/>
      <c r="C239" s="6"/>
      <c r="D239" s="6"/>
      <c r="E239" s="6"/>
      <c r="H239" s="5"/>
      <c r="I239" s="6"/>
      <c r="J239" s="6"/>
      <c r="K239" s="6"/>
      <c r="L239" s="6"/>
      <c r="M239" s="6"/>
      <c r="N239" s="6"/>
      <c r="O239" s="6"/>
      <c r="P239" s="5"/>
      <c r="Q239" s="5"/>
      <c r="R239" s="5"/>
      <c r="S239" s="5"/>
      <c r="T239" s="5"/>
      <c r="U239" s="8"/>
      <c r="V239" s="8"/>
      <c r="W239" s="8"/>
      <c r="X239" s="8"/>
      <c r="Y239" s="8"/>
      <c r="Z239" s="8"/>
      <c r="AA239" s="8"/>
      <c r="AB239" s="8"/>
      <c r="AC239" s="5"/>
      <c r="AD239" s="20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</row>
    <row r="240" spans="1:41" ht="15">
      <c r="A240" s="6"/>
      <c r="B240" s="6"/>
      <c r="C240" s="6"/>
      <c r="D240" s="6"/>
      <c r="E240" s="6"/>
      <c r="I240" s="5"/>
      <c r="J240" s="6"/>
      <c r="K240" s="6"/>
      <c r="L240" s="6"/>
      <c r="M240" s="6"/>
      <c r="N240" s="6"/>
      <c r="O240" s="6"/>
      <c r="P240" s="5"/>
      <c r="Q240" s="5"/>
      <c r="R240" s="5"/>
      <c r="S240" s="5"/>
      <c r="T240" s="5"/>
      <c r="U240" s="8"/>
      <c r="V240" s="8"/>
      <c r="W240" s="8"/>
      <c r="X240" s="8"/>
      <c r="Y240" s="8"/>
      <c r="Z240" s="8"/>
      <c r="AA240" s="8"/>
      <c r="AB240" s="8"/>
      <c r="AC240" s="5"/>
      <c r="AD240" s="20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</row>
    <row r="241" spans="1:41" ht="15">
      <c r="A241" s="6"/>
      <c r="B241" s="6"/>
      <c r="C241" s="6"/>
      <c r="D241" s="6"/>
      <c r="E241" s="6"/>
      <c r="I241" s="5"/>
      <c r="J241" s="6"/>
      <c r="K241" s="6"/>
      <c r="L241" s="6"/>
      <c r="M241" s="6"/>
      <c r="N241" s="6"/>
      <c r="O241" s="6"/>
      <c r="P241" s="5"/>
      <c r="Q241" s="5"/>
      <c r="R241" s="5"/>
      <c r="S241" s="5"/>
      <c r="T241" s="5"/>
      <c r="U241" s="8"/>
      <c r="V241" s="8"/>
      <c r="W241" s="8"/>
      <c r="X241" s="8"/>
      <c r="Y241" s="8"/>
      <c r="Z241" s="8"/>
      <c r="AA241" s="8"/>
      <c r="AB241" s="8"/>
      <c r="AC241" s="5"/>
      <c r="AD241" s="20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</row>
    <row r="242" spans="1:41" ht="15">
      <c r="A242" s="6"/>
      <c r="B242" s="6"/>
      <c r="C242" s="6"/>
      <c r="D242" s="6"/>
      <c r="E242" s="6"/>
      <c r="J242" s="6"/>
      <c r="K242" s="6"/>
      <c r="L242" s="6"/>
      <c r="M242" s="6"/>
      <c r="N242" s="6"/>
      <c r="O242" s="6"/>
      <c r="P242" s="5"/>
      <c r="Q242" s="5"/>
      <c r="R242" s="5"/>
      <c r="S242" s="5"/>
      <c r="T242" s="5"/>
      <c r="U242" s="8"/>
      <c r="V242" s="8"/>
      <c r="W242" s="8"/>
      <c r="X242" s="8"/>
      <c r="Y242" s="8"/>
      <c r="Z242" s="8"/>
      <c r="AA242" s="8"/>
      <c r="AB242" s="8"/>
      <c r="AC242" s="5"/>
      <c r="AD242" s="20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</row>
    <row r="243" spans="1:41" ht="15">
      <c r="A243" s="6"/>
      <c r="B243" s="6"/>
      <c r="C243" s="5"/>
      <c r="D243" s="5"/>
      <c r="E243" s="5"/>
      <c r="J243" s="6"/>
      <c r="K243" s="6"/>
      <c r="L243" s="6"/>
      <c r="M243" s="6"/>
      <c r="N243" s="6"/>
      <c r="O243" s="6"/>
      <c r="P243" s="5"/>
      <c r="Q243" s="5"/>
      <c r="R243" s="5"/>
      <c r="S243" s="5"/>
      <c r="T243" s="5"/>
      <c r="U243" s="8"/>
      <c r="V243" s="8"/>
      <c r="W243" s="8"/>
      <c r="X243" s="8"/>
      <c r="Y243" s="8"/>
      <c r="Z243" s="8"/>
      <c r="AA243" s="8"/>
      <c r="AB243" s="8"/>
      <c r="AC243" s="5"/>
      <c r="AD243" s="20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</row>
    <row r="244" spans="1:41" ht="15">
      <c r="A244" s="6"/>
      <c r="B244" s="6"/>
      <c r="C244" s="5"/>
      <c r="D244" s="5"/>
      <c r="E244" s="5"/>
      <c r="J244" s="6"/>
      <c r="K244" s="6"/>
      <c r="L244" s="6"/>
      <c r="M244" s="6"/>
      <c r="N244" s="6"/>
      <c r="O244" s="6"/>
      <c r="P244" s="5"/>
      <c r="Q244" s="5"/>
      <c r="R244" s="5"/>
      <c r="S244" s="5"/>
      <c r="T244" s="5"/>
      <c r="U244" s="8"/>
      <c r="V244" s="8"/>
      <c r="W244" s="8"/>
      <c r="X244" s="8"/>
      <c r="Y244" s="8"/>
      <c r="Z244" s="8"/>
      <c r="AA244" s="8"/>
      <c r="AB244" s="8"/>
      <c r="AC244" s="5"/>
      <c r="AD244" s="20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</row>
    <row r="245" spans="1:41" ht="15">
      <c r="A245" s="6"/>
      <c r="B245" s="6"/>
      <c r="J245" s="6"/>
      <c r="K245" s="6"/>
      <c r="L245" s="6"/>
      <c r="M245" s="6"/>
      <c r="N245" s="6"/>
      <c r="O245" s="6"/>
      <c r="P245" s="5"/>
      <c r="Q245" s="5"/>
      <c r="R245" s="5"/>
      <c r="S245" s="5"/>
      <c r="T245" s="5"/>
      <c r="U245" s="8"/>
      <c r="V245" s="8"/>
      <c r="W245" s="8"/>
      <c r="X245" s="8"/>
      <c r="Y245" s="8"/>
      <c r="Z245" s="8"/>
      <c r="AA245" s="8"/>
      <c r="AB245" s="8"/>
      <c r="AC245" s="5"/>
      <c r="AD245" s="20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</row>
    <row r="246" spans="1:41" ht="15">
      <c r="A246" s="6"/>
      <c r="B246" s="6"/>
      <c r="J246" s="6"/>
      <c r="K246" s="6"/>
      <c r="L246" s="6"/>
      <c r="M246" s="6"/>
      <c r="N246" s="6"/>
      <c r="O246" s="6"/>
      <c r="P246" s="5"/>
      <c r="Q246" s="5"/>
      <c r="R246" s="5"/>
      <c r="S246" s="5"/>
      <c r="T246" s="5"/>
      <c r="U246" s="8"/>
      <c r="V246" s="8"/>
      <c r="W246" s="8"/>
      <c r="X246" s="8"/>
      <c r="Y246" s="8"/>
      <c r="Z246" s="8"/>
      <c r="AA246" s="8"/>
      <c r="AB246" s="8"/>
      <c r="AC246" s="5"/>
      <c r="AD246" s="20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</row>
    <row r="247" spans="1:41" ht="15">
      <c r="A247" s="6"/>
      <c r="B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8"/>
      <c r="V247" s="8"/>
      <c r="W247" s="8"/>
      <c r="X247" s="8"/>
      <c r="Y247" s="8"/>
      <c r="Z247" s="8"/>
      <c r="AA247" s="8"/>
      <c r="AB247" s="8"/>
      <c r="AC247" s="5"/>
      <c r="AD247" s="20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</row>
    <row r="248" spans="1:41" ht="15">
      <c r="A248" s="6"/>
      <c r="B248" s="6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8"/>
      <c r="V248" s="8"/>
      <c r="W248" s="8"/>
      <c r="X248" s="8"/>
      <c r="Y248" s="8"/>
      <c r="Z248" s="8"/>
      <c r="AA248" s="8"/>
      <c r="AB248" s="8"/>
      <c r="AC248" s="5"/>
      <c r="AD248" s="20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</row>
    <row r="249" spans="1:41" ht="15">
      <c r="A249" s="6"/>
      <c r="B249" s="6"/>
      <c r="J249" s="5"/>
      <c r="S249" s="5"/>
      <c r="T249" s="5"/>
      <c r="U249" s="8"/>
      <c r="V249" s="8"/>
      <c r="W249" s="8"/>
      <c r="X249" s="8"/>
      <c r="Y249" s="8"/>
      <c r="Z249" s="8"/>
      <c r="AA249" s="8"/>
      <c r="AB249" s="8"/>
      <c r="AC249" s="5"/>
      <c r="AD249" s="20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</row>
    <row r="250" spans="1:41" ht="15">
      <c r="A250" s="6"/>
      <c r="B250" s="6"/>
      <c r="S250" s="5"/>
      <c r="T250" s="5"/>
      <c r="U250" s="8"/>
      <c r="V250" s="8"/>
      <c r="W250" s="8"/>
      <c r="X250" s="8"/>
      <c r="Y250" s="8"/>
      <c r="Z250" s="8"/>
      <c r="AA250" s="8"/>
      <c r="AB250" s="8"/>
      <c r="AC250" s="5"/>
      <c r="AD250" s="20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</row>
    <row r="251" spans="1:41" ht="15">
      <c r="A251" s="6"/>
      <c r="B251" s="6"/>
      <c r="T251" s="5"/>
      <c r="U251" s="8"/>
      <c r="V251" s="8"/>
      <c r="W251" s="8"/>
      <c r="X251" s="8"/>
      <c r="Y251" s="8"/>
      <c r="Z251" s="8"/>
      <c r="AA251" s="8"/>
      <c r="AB251" s="8"/>
      <c r="AC251" s="5"/>
      <c r="AD251" s="20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</row>
    <row r="252" spans="1:41" ht="15">
      <c r="A252" s="6"/>
      <c r="B252" s="6"/>
      <c r="T252" s="5"/>
      <c r="U252" s="8"/>
      <c r="V252" s="8"/>
      <c r="W252" s="8"/>
      <c r="X252" s="8"/>
      <c r="Y252" s="8"/>
      <c r="Z252" s="8"/>
      <c r="AA252" s="8"/>
      <c r="AB252" s="8"/>
      <c r="AC252" s="5"/>
      <c r="AD252" s="20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</row>
    <row r="253" spans="1:41" ht="15">
      <c r="A253" s="6"/>
      <c r="B253" s="5"/>
      <c r="W253" s="8"/>
      <c r="X253" s="8"/>
      <c r="Y253" s="8"/>
      <c r="Z253" s="8"/>
      <c r="AA253" s="8"/>
      <c r="AB253" s="8"/>
      <c r="AC253" s="5"/>
      <c r="AD253" s="20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</row>
    <row r="254" spans="1:41" ht="15">
      <c r="A254" s="6"/>
      <c r="B254" s="5"/>
      <c r="W254" s="8"/>
      <c r="X254" s="8"/>
      <c r="Y254" s="8"/>
      <c r="Z254" s="8"/>
      <c r="AA254" s="8"/>
      <c r="AB254" s="8"/>
      <c r="AC254" s="5"/>
      <c r="AD254" s="20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</row>
    <row r="255" spans="1:41" ht="15">
      <c r="A255" s="6"/>
      <c r="AB255" s="8"/>
      <c r="AC255" s="5"/>
      <c r="AD255" s="20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</row>
    <row r="256" spans="1:41" ht="15">
      <c r="A256" s="6"/>
      <c r="AB256" s="8"/>
      <c r="AC256" s="5"/>
      <c r="AD256" s="20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</row>
    <row r="257" spans="1:41" ht="15">
      <c r="A257" s="6"/>
      <c r="AB257" s="8"/>
      <c r="AC257" s="5"/>
      <c r="AD257" s="20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</row>
    <row r="258" spans="1:41" ht="15">
      <c r="A258" s="6"/>
      <c r="AB258" s="8"/>
      <c r="AC258" s="5"/>
      <c r="AD258" s="20"/>
      <c r="AE258" s="5"/>
      <c r="AF258" s="5"/>
      <c r="AG258" s="5"/>
      <c r="AH258" s="5"/>
      <c r="AI258" s="5"/>
      <c r="AJ258" s="5"/>
      <c r="AK258" s="5"/>
      <c r="AL258" s="5"/>
      <c r="AN258" s="5"/>
      <c r="AO258" s="5"/>
    </row>
    <row r="259" spans="1:41" ht="15">
      <c r="A259" s="6"/>
      <c r="AB259" s="8"/>
      <c r="AC259" s="5"/>
      <c r="AD259" s="20"/>
      <c r="AE259" s="5"/>
      <c r="AF259" s="5"/>
      <c r="AG259" s="5"/>
      <c r="AH259" s="5"/>
      <c r="AI259" s="5"/>
      <c r="AJ259" s="5"/>
      <c r="AK259" s="5"/>
      <c r="AL259" s="5"/>
      <c r="AN259" s="5"/>
      <c r="AO259" s="5"/>
    </row>
    <row r="260" spans="1:41" ht="15">
      <c r="A260" s="6"/>
      <c r="AB260" s="8"/>
      <c r="AC260" s="5"/>
      <c r="AN260" s="5"/>
      <c r="AO260" s="5"/>
    </row>
    <row r="261" spans="1:41" ht="15">
      <c r="A261" s="6"/>
      <c r="AB261" s="8"/>
      <c r="AN261" s="5"/>
      <c r="AO261" s="5"/>
    </row>
    <row r="262" spans="1:41" ht="15">
      <c r="A262" s="6"/>
      <c r="AN262" s="5"/>
      <c r="AO262" s="5"/>
    </row>
    <row r="263" spans="1:41" ht="15">
      <c r="A263" s="6"/>
      <c r="AN263" s="5"/>
      <c r="AO263" s="5"/>
    </row>
    <row r="264" spans="1:41" ht="15">
      <c r="A264" s="6"/>
      <c r="AN264" s="5"/>
      <c r="AO264" s="5"/>
    </row>
    <row r="265" spans="1:41" ht="15">
      <c r="A265" s="6"/>
      <c r="AN265" s="5"/>
      <c r="AO265" s="5"/>
    </row>
    <row r="266" spans="1:41" ht="15">
      <c r="A266" s="6"/>
      <c r="AN266" s="5"/>
      <c r="AO266" s="5"/>
    </row>
    <row r="267" ht="15">
      <c r="A267" s="6"/>
    </row>
    <row r="268" ht="15">
      <c r="A268" s="6"/>
    </row>
    <row r="269" ht="15">
      <c r="A269" s="6"/>
    </row>
    <row r="270" ht="15">
      <c r="A270" s="6"/>
    </row>
    <row r="271" ht="15">
      <c r="A271" s="6"/>
    </row>
    <row r="272" ht="15">
      <c r="A272" s="6"/>
    </row>
    <row r="273" ht="15">
      <c r="A273" s="6"/>
    </row>
    <row r="274" ht="15">
      <c r="A274" s="6"/>
    </row>
    <row r="275" ht="15">
      <c r="A275" s="6"/>
    </row>
    <row r="276" ht="15">
      <c r="A276" s="6"/>
    </row>
    <row r="277" ht="15">
      <c r="A277" s="6"/>
    </row>
    <row r="278" ht="15">
      <c r="A278" s="6"/>
    </row>
    <row r="279" ht="15">
      <c r="A279" s="6"/>
    </row>
    <row r="280" ht="15">
      <c r="A280" s="6"/>
    </row>
    <row r="281" ht="15">
      <c r="A281" s="6"/>
    </row>
    <row r="282" ht="15">
      <c r="A282" s="6"/>
    </row>
    <row r="283" ht="15">
      <c r="A283" s="6"/>
    </row>
    <row r="284" ht="15">
      <c r="A284" s="6"/>
    </row>
    <row r="285" ht="15">
      <c r="A285" s="5"/>
    </row>
    <row r="286" ht="15">
      <c r="A286" s="5"/>
    </row>
  </sheetData>
  <sheetProtection/>
  <mergeCells count="29">
    <mergeCell ref="AD2:AK2"/>
    <mergeCell ref="J8:AO8"/>
    <mergeCell ref="N13:R14"/>
    <mergeCell ref="AD1:AK1"/>
    <mergeCell ref="G12:H14"/>
    <mergeCell ref="I12:R12"/>
    <mergeCell ref="D5:AO5"/>
    <mergeCell ref="D4:AO4"/>
    <mergeCell ref="D6:AO6"/>
    <mergeCell ref="S11:AB11"/>
    <mergeCell ref="AC11:AC14"/>
    <mergeCell ref="D3:AO3"/>
    <mergeCell ref="J9:AO9"/>
    <mergeCell ref="AD11:AD14"/>
    <mergeCell ref="B11:R11"/>
    <mergeCell ref="AE11:AM13"/>
    <mergeCell ref="B12:D14"/>
    <mergeCell ref="E12:F14"/>
    <mergeCell ref="I13:J14"/>
    <mergeCell ref="K13:K14"/>
    <mergeCell ref="L13:M14"/>
    <mergeCell ref="AB13:AB14"/>
    <mergeCell ref="S13:T14"/>
    <mergeCell ref="U13:U14"/>
    <mergeCell ref="V13:V14"/>
    <mergeCell ref="W13:W14"/>
    <mergeCell ref="X13:Y14"/>
    <mergeCell ref="Z13:Z14"/>
    <mergeCell ref="AA13:AA14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Admin</cp:lastModifiedBy>
  <cp:lastPrinted>2023-10-13T12:51:59Z</cp:lastPrinted>
  <dcterms:created xsi:type="dcterms:W3CDTF">2011-12-09T07:36:49Z</dcterms:created>
  <dcterms:modified xsi:type="dcterms:W3CDTF">2024-01-21T10:06:52Z</dcterms:modified>
  <cp:category/>
  <cp:version/>
  <cp:contentType/>
  <cp:contentStatus/>
</cp:coreProperties>
</file>