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8800" windowHeight="11730" tabRatio="500" activeTab="2"/>
  </bookViews>
  <sheets>
    <sheet name="Приложение 4" sheetId="1" r:id="rId1"/>
    <sheet name="Диаграмма1" sheetId="2" r:id="rId2"/>
    <sheet name="Приложение 3" sheetId="3" r:id="rId3"/>
  </sheets>
  <definedNames>
    <definedName name="_ftn1" localSheetId="2">'Приложение 3'!$AC$174</definedName>
    <definedName name="_ftnref1" localSheetId="2">'Приложение 3'!$AC$172</definedName>
    <definedName name="_xlnm.Print_Area" localSheetId="2">'Приложение 3'!$B$1:$AL$259</definedName>
    <definedName name="_xlnm.Print_Area" localSheetId="0">'Приложение 4'!$A$1:$AD$78</definedName>
    <definedName name="_xlnm.Print_Titles" localSheetId="0">'Приложение 4'!$13:$14</definedName>
    <definedName name="_xlnm.Print_Titles" localSheetId="2">'Приложение 3'!$14:$17</definedName>
  </definedNames>
  <calcPr calcId="162913"/>
</workbook>
</file>

<file path=xl/sharedStrings.xml><?xml version="1.0" encoding="utf-8"?>
<sst xmlns="http://schemas.openxmlformats.org/spreadsheetml/2006/main" count="911" uniqueCount="346">
  <si>
    <t>Приложение  2</t>
  </si>
  <si>
    <t>Отчет</t>
  </si>
  <si>
    <r>
      <rPr>
        <b/>
        <sz val="14"/>
        <rFont val="Times New Roman"/>
        <family val="1"/>
      </rPr>
      <t xml:space="preserve">                                                                                                           </t>
    </r>
    <r>
      <rPr>
        <sz val="14"/>
        <rFont val="Times New Roman"/>
        <family val="1"/>
      </rPr>
      <t xml:space="preserve">   (</t>
    </r>
    <r>
      <rPr>
        <i/>
        <sz val="14"/>
        <rFont val="Times New Roman"/>
        <family val="1"/>
      </rPr>
      <t xml:space="preserve"> название     программы)  </t>
    </r>
  </si>
  <si>
    <t xml:space="preserve">  за   _____________________________________</t>
  </si>
  <si>
    <t xml:space="preserve">         (указывается отчетный финансовый год) </t>
  </si>
  <si>
    <t>Принятые обозначения и сокращения:</t>
  </si>
  <si>
    <t>1.Программа - муниципальная программа  муниципального образования Тверской области</t>
  </si>
  <si>
    <t xml:space="preserve">2. Подпрограмма  - подпрограмма муниципальной  программы  Весьегонского района  Тверской области </t>
  </si>
  <si>
    <t xml:space="preserve">Коды бюджетной классификации </t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</si>
  <si>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</si>
  <si>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</si>
  <si>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Единица  измерения</t>
  </si>
  <si>
    <t>Результаты реализации   программы   в  20__ году</t>
  </si>
  <si>
    <t xml:space="preserve">код администратора  программы </t>
  </si>
  <si>
    <t>раздел</t>
  </si>
  <si>
    <t>подраздел</t>
  </si>
  <si>
    <t>классификация целевой статьи расхода бюджета</t>
  </si>
  <si>
    <t>план</t>
  </si>
  <si>
    <t>факт</t>
  </si>
  <si>
    <t>индексы  освоения  бюджетных средств  и достижения  плановых значений показателей</t>
  </si>
  <si>
    <t>причины отклонений от плана</t>
  </si>
  <si>
    <t xml:space="preserve">Программа , всего </t>
  </si>
  <si>
    <t>тыс. рублей</t>
  </si>
  <si>
    <t xml:space="preserve">Программная  часть </t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</si>
  <si>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1  </t>
    </r>
    <r>
      <rPr>
        <i/>
        <sz val="9"/>
        <rFont val="Times New Roman"/>
        <family val="1"/>
      </rPr>
      <t>(наименование)</t>
    </r>
  </si>
  <si>
    <r>
      <rPr>
        <sz val="9"/>
        <rFont val="Times New Roman"/>
        <family val="1"/>
      </rPr>
      <t xml:space="preserve">Показатель цели программы  1  </t>
    </r>
    <r>
      <rPr>
        <i/>
        <sz val="9"/>
        <rFont val="Times New Roman"/>
        <family val="1"/>
      </rPr>
      <t>(наименование)</t>
    </r>
  </si>
  <si>
    <t>единица  измерения</t>
  </si>
  <si>
    <r>
      <rPr>
        <sz val="9"/>
        <rFont val="Times New Roman"/>
        <family val="1"/>
      </rPr>
      <t xml:space="preserve">Показатель цели программы  2  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</si>
  <si>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  (наименование)</t>
    </r>
  </si>
  <si>
    <r>
      <rPr>
        <sz val="9"/>
        <rFont val="Times New Roman"/>
        <family val="1"/>
      </rPr>
      <t xml:space="preserve">Показатель цели программы 1   </t>
    </r>
    <r>
      <rPr>
        <i/>
        <sz val="9"/>
        <rFont val="Times New Roman"/>
        <family val="1"/>
      </rPr>
      <t>(наименование)</t>
    </r>
  </si>
  <si>
    <r>
      <rPr>
        <sz val="9"/>
        <rFont val="Times New Roman"/>
        <family val="1"/>
      </rPr>
      <t xml:space="preserve">Показатель цели программы 2  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</si>
  <si>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Подпрограмма  1</t>
    </r>
    <r>
      <rPr>
        <sz val="9"/>
        <rFont val="Times New Roman"/>
        <family val="1"/>
      </rPr>
      <t xml:space="preserve">   (наименование)</t>
    </r>
  </si>
  <si>
    <r>
      <rPr>
        <sz val="9"/>
        <rFont val="Times New Roman"/>
        <family val="1"/>
      </rPr>
      <t>З</t>
    </r>
    <r>
      <rPr>
        <b/>
        <sz val="9"/>
        <rFont val="Times New Roman"/>
        <family val="1"/>
      </rPr>
      <t xml:space="preserve">адача  подпрограммы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</si>
  <si>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 1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</si>
  <si>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</si>
  <si>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подпрограммы 1.001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</si>
  <si>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1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</si>
  <si>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</si>
  <si>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t>единица  измерения.</t>
  </si>
  <si>
    <r>
      <rPr>
        <b/>
        <sz val="9"/>
        <rFont val="Times New Roman"/>
        <family val="1"/>
      </rPr>
      <t xml:space="preserve">Мероприятие  подпрограммы 1.002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</si>
  <si>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</si>
  <si>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</si>
  <si>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</si>
  <si>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 1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</si>
  <si>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  задачи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</si>
  <si>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 подпрограммы 2.001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</si>
  <si>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Административное мероприятие  2.002  </t>
    </r>
    <r>
      <rPr>
        <b/>
        <i/>
        <sz val="9"/>
        <rFont val="Times New Roman"/>
        <family val="1"/>
      </rPr>
      <t>(наименование административного мероприятия)</t>
    </r>
  </si>
  <si>
    <t>(да/нет)</t>
  </si>
  <si>
    <r>
      <rPr>
        <b/>
        <sz val="9"/>
        <rFont val="Times New Roman"/>
        <family val="1"/>
      </rPr>
      <t>Показатель административного мероприятие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</si>
  <si>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Мероприятие    подпрограммы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</si>
  <si>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</si>
  <si>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Подпрограмма 2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(наименование) </t>
    </r>
  </si>
  <si>
    <r>
      <rPr>
        <sz val="9"/>
        <rFont val="Times New Roman"/>
        <family val="1"/>
      </rPr>
      <t>З</t>
    </r>
    <r>
      <rPr>
        <b/>
        <sz val="9"/>
        <rFont val="Times New Roman"/>
        <family val="1"/>
      </rPr>
      <t xml:space="preserve">адача  подпрограммы  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</si>
  <si>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</si>
  <si>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Административное мероприятие  1.001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</si>
  <si>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rPr>
        <b/>
        <sz val="9"/>
        <rFont val="Times New Roman"/>
        <family val="1"/>
      </rPr>
      <t>Показатель административного мероприятия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</si>
  <si>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Административное мероприятие 1.002  </t>
    </r>
    <r>
      <rPr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</si>
  <si>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 xml:space="preserve">Задача 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</si>
  <si>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Административное мероприятие  2.001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</si>
  <si>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rPr>
        <b/>
        <sz val="9"/>
        <rFont val="Times New Roman"/>
        <family val="1"/>
      </rPr>
      <t xml:space="preserve">Административное мероприятие  2.002  </t>
    </r>
    <r>
      <rPr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</si>
  <si>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Мероприятие  подпрограммы  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</si>
  <si>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</si>
  <si>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t>Обеспечивающая подпрограмма  9</t>
  </si>
  <si>
    <t xml:space="preserve">1. Обеспечение деятельности  главного администратора  программы и  администраторов программы </t>
  </si>
  <si>
    <r>
      <rPr>
        <sz val="9"/>
        <rFont val="Times New Roman"/>
        <family val="1"/>
      </rPr>
      <t>1</t>
    </r>
    <r>
      <rPr>
        <b/>
        <sz val="9"/>
        <rFont val="Times New Roman"/>
        <family val="1"/>
      </rPr>
      <t xml:space="preserve">.001 Расходы  на руководство и управление  </t>
    </r>
    <r>
      <rPr>
        <i/>
        <sz val="9"/>
        <rFont val="Times New Roman"/>
        <family val="1"/>
      </rPr>
      <t>(наименование главного администратора программы)</t>
    </r>
  </si>
  <si>
    <r>
      <rPr>
        <sz val="9"/>
        <rFont val="Times New Roman"/>
        <family val="1"/>
      </rPr>
      <t>1</t>
    </r>
    <r>
      <rPr>
        <b/>
        <sz val="9"/>
        <rFont val="Times New Roman"/>
        <family val="1"/>
      </rPr>
      <t xml:space="preserve">.002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</si>
  <si>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r>
      <rPr>
        <sz val="9"/>
        <rFont val="Times New Roman"/>
        <family val="1"/>
      </rPr>
      <t>1</t>
    </r>
    <r>
      <rPr>
        <b/>
        <sz val="9"/>
        <rFont val="Times New Roman"/>
        <family val="1"/>
      </rPr>
      <t xml:space="preserve">.003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</si>
  <si>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t xml:space="preserve">                                                                                                                              Основные результаты реализации   муниципальной  программы в отчетном финансовом году: </t>
  </si>
  <si>
    <t>Индекс достижения плановых значений показателей муниципальной  программы :</t>
  </si>
  <si>
    <t xml:space="preserve">Индекс освоения бюджетных средств, выделенных на реализацию муниципальной  программы: </t>
  </si>
  <si>
    <t xml:space="preserve">Критерий эффективности реализации муниципальной  программы: </t>
  </si>
  <si>
    <r>
      <rPr>
        <sz val="10"/>
        <rFont val="Times New Roman"/>
        <family val="1"/>
      </rPr>
      <t>Критерий выполнения в рамках</t>
    </r>
    <r>
      <rPr>
        <sz val="10"/>
        <color rgb="FF000000"/>
        <rFont val="Times New Roman"/>
        <family val="1"/>
      </rPr>
      <t xml:space="preserve"> программы основных показателей стратегии и (или) программы социально - экономического развития Тверской области:</t>
    </r>
  </si>
  <si>
    <t>_________________________________________________________________________________________________________                                                                                                                                                                                                                                                                      (наименование должности руководителя  главного администратора (администратора)   программы )</t>
  </si>
  <si>
    <t>____________                              _______________________                                                                                                                                                                                                                        (подпись)                                           (инициалы, фамилия)</t>
  </si>
  <si>
    <r>
      <rPr>
        <sz val="5"/>
        <rFont val="Times New Roman"/>
        <family val="1"/>
      </rPr>
      <t>«</t>
    </r>
    <r>
      <rPr>
        <sz val="10"/>
        <rFont val="Times New Roman"/>
        <family val="1"/>
      </rPr>
      <t>_______» ________________________ 20_____ г.</t>
    </r>
  </si>
  <si>
    <t>Характеристика   муниципальной   программы Весьегонского муниципального округа  Тверской области</t>
  </si>
  <si>
    <t>(наименование муниципальной  программы)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</si>
  <si>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</si>
  <si>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t>1.Программа - муниципальная  программа Весьегонского муниципального округа Тверской области</t>
  </si>
  <si>
    <t xml:space="preserve">2. Подпрограмма  - подпрограмма муниципальной  программы  Весьегонского муниципального округа Тверской области </t>
  </si>
  <si>
    <t>код целевой статьи расхода бюджета</t>
  </si>
  <si>
    <t>программа</t>
  </si>
  <si>
    <t>подпрограмма</t>
  </si>
  <si>
    <t>задача подпрограммы</t>
  </si>
  <si>
    <t>направление расходов</t>
  </si>
  <si>
    <t>цель программы</t>
  </si>
  <si>
    <t>задача программы</t>
  </si>
  <si>
    <t>мероприятия</t>
  </si>
  <si>
    <t>показатели</t>
  </si>
  <si>
    <t>значение</t>
  </si>
  <si>
    <t>год  достижения</t>
  </si>
  <si>
    <t xml:space="preserve">          </t>
  </si>
  <si>
    <t>рублей</t>
  </si>
  <si>
    <t xml:space="preserve"> Цель:   повышение качества и доступности предоставляемых образовательных услуг населению Весьегонского муниципального округа  Тверской области за счет эффективного использования материально-технических, кадровых, финансовых и управленческих ресурсов.</t>
  </si>
  <si>
    <t xml:space="preserve"> Показатель 1. Реализаация  мероприятий национального проекта « Образование»
</t>
  </si>
  <si>
    <t>да - 1, нет - 0</t>
  </si>
  <si>
    <t>Показатель 2. Уровень удовлетворенности населения Весьегонского муниципального округа качеством предоставления услуг в области дошкольного  образования</t>
  </si>
  <si>
    <t>%</t>
  </si>
  <si>
    <t>Показатель3.Уровень удовлетворенности населения Весьегонского муниципального округа качеством услуг общего образования</t>
  </si>
  <si>
    <t>Показатель 4. Уровень удовлетворенности населения Весьегонского муниципального округа услугами дополнительного образования .</t>
  </si>
  <si>
    <t>Показатель 6. Улучшение показателей здоровья детей в образовательных организациях Весьегонского муниципального округа</t>
  </si>
  <si>
    <t>Показатель 7. Соответствие сайтов образовательных организаций  новым требованиям Рособрнадзора</t>
  </si>
  <si>
    <t>Подпрограмма 1  " Организация  дошкольного образования"</t>
  </si>
  <si>
    <t>Показатель 1. Доля  дошкольных образовательных организаций , где введен эффективный контракт</t>
  </si>
  <si>
    <t xml:space="preserve">Показатель. 2 Отношение среднемесячной заработной платы педагогических работников муниципальных дошкольных образовательных учреждений к среднемесячной  заработной плате организаций общего образования в Весьегонском муниципальном округе  Тверской области </t>
  </si>
  <si>
    <t>Показатель 3. Наличие  просроченной кредиторской задолженности  дошкольных образовательных организаций</t>
  </si>
  <si>
    <t>Показатель 1. Численность родителей, получающих компенсацию на первого ребенка</t>
  </si>
  <si>
    <t>чел.</t>
  </si>
  <si>
    <t>Показатель 2. Численность родителей получающих компенсацию на второго ребенка</t>
  </si>
  <si>
    <t>Показатель 3. Численность родителей получающих компенсацию на третьего и последующих детей</t>
  </si>
  <si>
    <t>Показатель 2. Уровень удовлетворенности населения качеством предоставляемых услуг дошкольного образования</t>
  </si>
  <si>
    <t>Мероприятие 2.1. Обеспечение деятельности дошкольных образовательных организаций</t>
  </si>
  <si>
    <t>Показатель 1.  Увеличение охвата детей дошкольным образованием</t>
  </si>
  <si>
    <r>
      <rPr>
        <sz val="12"/>
        <rFont val="Times New Roman"/>
        <family val="1"/>
      </rPr>
      <t>Мероприятие  2.2.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Внедрение федеральных государственных образовательных стандартов дошкольного образования (далее ФГОС);</t>
    </r>
  </si>
  <si>
    <t>Показатель 1. Обновление требований к условиям предоставления услуг дошкольного образования и мониторинг их выполнения</t>
  </si>
  <si>
    <t>Показатель 2. Доля дошкольных  образовательных организаций перешедших на новый государственный образовательный стандарт</t>
  </si>
  <si>
    <t xml:space="preserve"> Показатель 3. .Внедрение системы оценки качества дошкольного образования</t>
  </si>
  <si>
    <t>Показатель 4. Доля педагогических работников, прошедших курсы повышения квалификации</t>
  </si>
  <si>
    <t>Показатель 5. Доля педагогических работников, имеющих квалификационную категорию.</t>
  </si>
  <si>
    <t>Показатель 6. Для педагогов, являющихся молодыми специалистами или педагогическими работниками до 30 лет</t>
  </si>
  <si>
    <t xml:space="preserve"> Показатель 7. Доля  дошкольных образовательных организаций, в которых оценка деятельности  всех категорий работников осуществляется на основании показателей эффективности деятельности </t>
  </si>
  <si>
    <t>Показатель 8.Корректировка показателей качества профессиональной деятельности педагогических и работников муниципальных дошкольных образовательных организаций</t>
  </si>
  <si>
    <t>Показатель 9.Корректировка коллективных, трудовых договоров, должностных инструкций для муниципальных дошкольных  образовательных организаций</t>
  </si>
  <si>
    <t>Мероприятие 2.3.Организация питания в дошкольных образовательных организациях</t>
  </si>
  <si>
    <t xml:space="preserve">Показатель1. Выполнение норм питания в образовательной организации. </t>
  </si>
  <si>
    <t xml:space="preserve">Показатель 2. Доля израсходованных средств на организацию полноценного питания в  дошкольных образовательных организациях </t>
  </si>
  <si>
    <t>Мероприятие 2.4. Организация питания в дошкольной группе</t>
  </si>
  <si>
    <t xml:space="preserve">Показатель1. Выполнение норм питания в  дошкольной группе общеобразовательной организации. </t>
  </si>
  <si>
    <t xml:space="preserve">Показатель 2. Доля израсходованных средств на организацию полноценного питания в  дошкольных группах общеобразовательных организаций </t>
  </si>
  <si>
    <t xml:space="preserve">Мероприятие  2.5. Погашение кредиторской задолженности </t>
  </si>
  <si>
    <t xml:space="preserve">Показатель 1 . Доля учреждений, погасивших кредиторскую задолженность </t>
  </si>
  <si>
    <t>S</t>
  </si>
  <si>
    <t>Подпрограмма 2  " Совершенствование системы общего образования"</t>
  </si>
  <si>
    <r>
      <rPr>
        <b/>
        <sz val="12"/>
        <color rgb="FF000000"/>
        <rFont val="Times New Roman"/>
        <family val="1"/>
      </rPr>
      <t xml:space="preserve"> </t>
    </r>
    <r>
      <rPr>
        <sz val="12"/>
        <color rgb="FF000000"/>
        <rFont val="Times New Roman"/>
        <family val="1"/>
      </rPr>
      <t>Мероприятие 1.1.Обеспечение деятельности групп дошкольного  образования  детей</t>
    </r>
  </si>
  <si>
    <t>Показатель 1.  Введение эффективного контракта</t>
  </si>
  <si>
    <t xml:space="preserve">Показатель. 2 Отношение среднемесячной заработной платы педагогических работников муниципальных дошкольных  группах общеобразовательных организаций к среднемесячной  заработной плате организаций общего образования в Весьегонском муниципальном округе  Тверской области </t>
  </si>
  <si>
    <t>Показатель 3. Наличие  просроченной кредиторской задолженности в дошкольной группе</t>
  </si>
  <si>
    <t>Показатель 1. Наличие нормативного акта ( приказ по отделу образования о распределении субвенций на заработную плату  и учебные расходы)</t>
  </si>
  <si>
    <t>Показатель 2. Доля  общеобразовательных организаций , где введен эффективный контракт</t>
  </si>
  <si>
    <t xml:space="preserve">Показатель 3. Отношение среднемесячной заработной платы педагогических работников муниципальных  общеобразовательных организаций к среднемесячной  заработной плате в экономике   Тверской области </t>
  </si>
  <si>
    <t xml:space="preserve"> Мероприятие 2.2.Приобретение учебно-лабораторного оборудования  в муниципальных общеобразовательных организациях</t>
  </si>
  <si>
    <t xml:space="preserve"> Показатель 1. Доля учебных расходов, направленных на приобретение  учебников и учебно-лабораторного оборудования  в муниципальных общеобразовательных организациях</t>
  </si>
  <si>
    <t>Показатель1. Доля общеобразовательных организаций, оснащенных в соответствии с требованиями федеральных государственных образовательных стандартов</t>
  </si>
  <si>
    <t>Мероприятие 2.4. Субсидии на организацию бесплатного горячего питания обучающихся, получающих начальное общее образование в муниципальных образовательных организациях</t>
  </si>
  <si>
    <t>да - 1, нет — 0</t>
  </si>
  <si>
    <t>Показатель 2. Участие в проекте по направлению « Успех каждого ребенка»</t>
  </si>
  <si>
    <t>Показатель 3. Участие в проекте по направлению « Цифровая образовательная среда</t>
  </si>
  <si>
    <t>Показатель 1. Уровень удовлетворенности населения качеством предоставляемых услуг  общего образования</t>
  </si>
  <si>
    <t>Показатель 3.Доля  общеобразовательных организаций, перешедших на новые государственные образовательные стандарты.</t>
  </si>
  <si>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Показатель 4. Отношение среднего балла единого государственного экзамена (в расчете на 1 предмет)  в школе с лучшими результатами единого государственного экзамена к среднему баллу единого государственного экзамена (в расчете на 1 предмет) в школе с худшими результатами единого государственного экзамена</t>
    </r>
  </si>
  <si>
    <t xml:space="preserve">Показатель 5. Наличие плана мероприятий  ( "дорожной карты") развития математического образования в муниципалитете и поддержке школ, получивших низкий баллы на итоговой аттестации </t>
  </si>
  <si>
    <t xml:space="preserve">Мероприятие 3.1.Создание условий для  обучения детей – инвалидов и детей с ОВЗ. Создание условий для модернизации общеобразовательных учреждений путем организации в них дистанционного обучения  обучающихся </t>
  </si>
  <si>
    <t xml:space="preserve"> Показатель 1. Доля общеобразовательных учреждений, имеющих доступную среду для детей –инвалидов и детей с ОВЗ</t>
  </si>
  <si>
    <t>Показатель2. Доля общеобразовательных организаций, предоставляющих услуги  дистанционного образования</t>
  </si>
  <si>
    <t>Показатель 3.Обеспечение информационного взаимодействия образовательных учреждений района с целью создания единой информационной среды, предназначенной для формирования методических и справочных электронных ресурсов по вопросам  ФГОС ООО.</t>
  </si>
  <si>
    <t>Показатель 4.Доля образовательных организаций, вовлеченных в единую информационную среду</t>
  </si>
  <si>
    <t xml:space="preserve">Показатель 5.  Совершенствование муниципальной системы мониторинга уровня подготовки и социализации школьников </t>
  </si>
  <si>
    <t>Показатель 6. Разработка и реализация муниципальных мероприятий поддержки школ, работающих в сложных социальных условиях</t>
  </si>
  <si>
    <t xml:space="preserve">Показатель   7. Доля  общеобразовательных  организаций  Весьегонского муниципального округа Тверской области, в которых оценка деятельности общеобразовательных организаций, их руководителей и основных категорий работников осуществляется на основании показателей эффективности деятельности </t>
  </si>
  <si>
    <t xml:space="preserve">Мероприятие 3.2. Обеспечение деятельности общеобразовательных организаций  </t>
  </si>
  <si>
    <t xml:space="preserve"> Показатель 1. Доля общеобразовательных организаций, в которых оценка деятельности  всех категорий работников осуществляется на основании показателей эффективности деятельности </t>
  </si>
  <si>
    <t>Показатель 2. Наличие кредиторской задолженности</t>
  </si>
  <si>
    <t>Показатель 3.Корректировка показателей качества профессиональной деятельности педагогических и работников муниципальных общеобразовательных организаций. Корректировка коллективных, трудовых договоров, должностных инструкций для муниципальных общеобразовательных  организаций</t>
  </si>
  <si>
    <t xml:space="preserve">Показатель 4. Доля молодых специалистов и педагогических работников до 30 лет </t>
  </si>
  <si>
    <t xml:space="preserve">Показатель 1  Доля  охвата подвоза к месту обучения и обратно обучающихся, проживающих в сельской местности </t>
  </si>
  <si>
    <t>Показатель 3. Оснащение автобусов для подвоза учащихся, проживающих в сельской местности, к месту обучения и обратно на основании постановления Правительства российской Федерации от 25. 08. 2008 № 641 аппаратурой спутниковой навигации ГЛОНАСС /GPS</t>
  </si>
  <si>
    <t>Показатель 5. Оснащение автобусов для подвоза учащихся, проживающих в сельской местности , к месту обучения и обратно  видеорегистраторами</t>
  </si>
  <si>
    <t>Показатель 6.Использование автобусов не старше 10 лет с начала эксплуатации</t>
  </si>
  <si>
    <t xml:space="preserve">рублей </t>
  </si>
  <si>
    <t>Показатель 1 Доля учреждений, погасивших кредиторскую задолженность</t>
  </si>
  <si>
    <t>Показатель 1. Уровень удовлетворенности населения качеством предоставляемых услуг  дополнительного  образования .</t>
  </si>
  <si>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Мероприятие 1.1.Обеспечение деятельности организаций дополнительного образования детей</t>
    </r>
  </si>
  <si>
    <t>Показатель 1. Доля   организаций дополнительного образования, где введен эффективный контракт</t>
  </si>
  <si>
    <t xml:space="preserve">Показатель. 2 Отношение среднемесячной заработной платы педагогических работников муниципальных   организациях дополнительного образования  к среднемесячной  заработной плате организаций общего образования в Весьегонском муниципальном округе Тверской области </t>
  </si>
  <si>
    <t xml:space="preserve"> Показатель 3. Доля  организаций дополнительного образования, в которых оценка деятельности  всех категорий работников осуществляется на основании показателей эффективности деятельности </t>
  </si>
  <si>
    <t>Показатель4. Отсутствие кредиторской задолженности</t>
  </si>
  <si>
    <t>Административное мероприятие 1.2. Корректировка показателей качества профессиональной деятельности педагогических и работников муниципальных  организаций дополнительного образования .</t>
  </si>
  <si>
    <t xml:space="preserve">Административное мероприятие 1.3. Корректировка коллективных, трудовых договоров, должностных инструкций для муниципальных  организаций дополнительного образования </t>
  </si>
  <si>
    <t>Показатель1. Охват  обучающихся дополнительным образованием .</t>
  </si>
  <si>
    <t>Показатель 2. Лицензирование дошкольных образовательных учреждений и введение услуг дополнительного образования в МДОУ</t>
  </si>
  <si>
    <t xml:space="preserve"> Показатель 1. Доля организаций дополнительного образования, в которых оценка деятельности  всех категорий работников осуществляется на основании показателей эффективности деятельности </t>
  </si>
  <si>
    <t>Показатель 2. Доля педагогических работников, прошедших курсы повышения квалификации</t>
  </si>
  <si>
    <t>Показатель 3. Доля педагогических работников, имеющих квалификационную категорию.</t>
  </si>
  <si>
    <t xml:space="preserve">Показатель 1 . Доля погашенной кредиторской задолженности </t>
  </si>
  <si>
    <t>единиц</t>
  </si>
  <si>
    <t>Задача 1.Мероприятия в рамках муниципальных программ направленных на ремонт образовательных организаций</t>
  </si>
  <si>
    <t>Мероприятие 1.1. Укрепление технического состояния дошкольных образовательных организаций</t>
  </si>
  <si>
    <t>Показатель1. Доля  дошкольных образовательных организаций, не имеющих предписаний Роспотребнадзора.</t>
  </si>
  <si>
    <t xml:space="preserve"> Показатель 2.Количество организаций, в которых будут проведены мероприятия по укреплению материально – технической базы общеобразовательных организаций  </t>
  </si>
  <si>
    <t>Мероприятие 1.2. Укрепление технического состояния общеобразовательных организаций</t>
  </si>
  <si>
    <t>Показатель1. Доля общеобразовательных организаций, не имеющих предписаний Роспотребнадзора.</t>
  </si>
  <si>
    <t>Мероприятие 1.3. Проведение текущего ремонта организаций дополнительного образования .</t>
  </si>
  <si>
    <t>Показатель1. Доля  организаций дополнительного образования , не имеющих предписаний Роспотребнадзора.</t>
  </si>
  <si>
    <t>Мероприятие 1.4.Приобретение новых школьных автобусов и оснащение их в соответствиис САНПиН</t>
  </si>
  <si>
    <t>кол-во</t>
  </si>
  <si>
    <t>Показатель1. Доля общеобразовательных организаций, не имеющих предписаний дорожно-транспортной инспекции</t>
  </si>
  <si>
    <t>Показатель2.Доля руководителей и лиц, ответственных за организацию школьных перевозок, прошедших обучение.</t>
  </si>
  <si>
    <t>Мероприятие 1.5.Ремонт пищеблоков и приобретение  современного технологического оборудования</t>
  </si>
  <si>
    <t>Показатель1.  Доля образовательных организаций, в которых отсутствуют предписания Роспотребнадзора по организации питания.</t>
  </si>
  <si>
    <t>Показатель2. Доля образовательных  организаций, имеющих современное технологическое оборудование</t>
  </si>
  <si>
    <t>Мероприятие 1.6.Установка ограждения территорий образовательных организаций в соответствии с САНПиН</t>
  </si>
  <si>
    <t>Показатель1. Доля образовательных организаций, не имеющих предписаний надзорных органов</t>
  </si>
  <si>
    <t>Административное мероприятие 1.7 Профилактика терроризма и экстремизма</t>
  </si>
  <si>
    <t>Показатель1. Отсутствие случаев проявления экстремизма среди подростков</t>
  </si>
  <si>
    <t>Показатель 2. Доля образовательных организаций, имеющих " тревожную кнопку"</t>
  </si>
  <si>
    <t>Мероприятие 1.8. Расходы на укрепление материально-технической базы муниципальных дошкольных образовательных организаций</t>
  </si>
  <si>
    <t>Показатель 1.Доля использованных средств муниципального бюджета на укрепление МТБ дошкольных образовательных учреждений</t>
  </si>
  <si>
    <t>Мероприятие 1.9. Расходы на укрепление материально-технической базы муниципальных общеобразовательных организаций</t>
  </si>
  <si>
    <t>Показатель 1.Доля использованных средств муниципального бюджета на укрепление МТБ общеобразовательных учреждений</t>
  </si>
  <si>
    <t xml:space="preserve">Мероприятие 1.10 Субсидии на укрепление материально-технической базы муниципальных общеобразовательных организаций
</t>
  </si>
  <si>
    <t>Показатель 1.Доля использованной субсидии на укрепление МТБ общеобразовательных организаций</t>
  </si>
  <si>
    <t>Мероприятие 1.11.Субсидии на укрепление материально-технической базы муниципальных дошкольных образовательных организаций</t>
  </si>
  <si>
    <t>Показатель 1.Доля использованной субсидии на укрепление МТБ  дошкольных образовательных организаций</t>
  </si>
  <si>
    <t>Задача 2. Проведение  противопожарных мероприятий в образовательных организациях</t>
  </si>
  <si>
    <t>Мероприятие 2.1.Проведение противопожарных мероприятий в дошкольных образовательных организациях</t>
  </si>
  <si>
    <t>Показатель1. Доля  дошкольных образовательных организаций, не имеющих предписаний по пожарной безопасности.</t>
  </si>
  <si>
    <t>Мероприятие 2.2. Проведение противопожарных мероприятий в общеобразовательных организациях</t>
  </si>
  <si>
    <t>Показатель1. Доля  общеобразовательных организаций, не имеющих предписаний по пожарной безопасности.</t>
  </si>
  <si>
    <t>Мероприятие 2.3. Проведение противопожарных мероприятий в организациях дополнительного образования .</t>
  </si>
  <si>
    <t>Показатель1. Доля  организаций  дополнительного образования , не имеющих предписаний по пожарной безопасности.</t>
  </si>
  <si>
    <t>Административное мероприятие 2.4. Обучение руководителей ТБ</t>
  </si>
  <si>
    <t>Показатель 1. Доля руководителей, прошедших обучение.</t>
  </si>
  <si>
    <t>Мероприятие 2.5.Субсидии на обеспечение комплексной безопасности зданий и помещений, находящихся в муниципальной собственности и используемых для размещения общеобразовательных организаций</t>
  </si>
  <si>
    <t>Показатель 1.Доля учреждений, использующих субсидию</t>
  </si>
  <si>
    <t>Мероприятие 2.6 Погашение просроченной кредиторской задолженности</t>
  </si>
  <si>
    <t xml:space="preserve">Показатель 1.Доля погашенной кредиторской задолженности </t>
  </si>
  <si>
    <t>Задача 1. Организация отдыха и занятости детей и подростков в каникулярное время.</t>
  </si>
  <si>
    <t xml:space="preserve">Административное мероприятие 1.1. Прохождение медицинских осмотров и санитарно-гигиенического обучения работников летних оздоровительных лагерей лагерей </t>
  </si>
  <si>
    <t>Показатель 1.  Доля  образовательных организаций, готовых  к работе летних оздоровительных лагерей.</t>
  </si>
  <si>
    <t>Мероприятие 1.2. Организация отдыха детей и подростков в каникулярное время</t>
  </si>
  <si>
    <t>Показатель 1. Доля детей и подростков, получивших в соответствующем финансовом году услугу по обеспечению отдыха и оздоровления детей в организациях отдыха детей и их оздоровления  в каникулярное время, от общей численности обучающихся муниципальных общеобразовательных организаций</t>
  </si>
  <si>
    <t xml:space="preserve">Административное мероприятие 1.3.Профилактика  преступности  и правонарушений среди несовершеннолетних </t>
  </si>
  <si>
    <t>Показатель1. Отсутствие  правонарушений  среди подростков</t>
  </si>
  <si>
    <t>Мероприятие 1.4. Занятость подростков в летний период</t>
  </si>
  <si>
    <t>Показатель 1. Доля трудоустроенных подростков во время занятости в летний период</t>
  </si>
  <si>
    <t>Задача 2. Организация отдыха детей в каникулярное время</t>
  </si>
  <si>
    <t>Мероприятие 2.1. Субсидии на организацию отдыха детей в каникулярное время</t>
  </si>
  <si>
    <t>Подпрограмма 6"Осуществление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местности"</t>
  </si>
  <si>
    <t>Задача 1. 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</t>
  </si>
  <si>
    <t>Показатель 1.  Количество педагогов, проживающих в сельской местности и работающих в дошкольных образовательных учреждениях</t>
  </si>
  <si>
    <t xml:space="preserve"> Показатель 2. Доля педагогов , получающих компенсацию</t>
  </si>
  <si>
    <t>Показатель 1.  Количество педагогов, проживающих в сельской местности и работающих в общеобразовательных учреждениях</t>
  </si>
  <si>
    <t xml:space="preserve">Обеспечивающая подпрограмма </t>
  </si>
  <si>
    <t>1.  Обеспечение деятельности главного администратора муниципальной программы</t>
  </si>
  <si>
    <r>
      <rPr>
        <sz val="12"/>
        <rFont val="Times New Roman"/>
        <family val="1"/>
      </rPr>
      <t>1</t>
    </r>
    <r>
      <rPr>
        <b/>
        <sz val="12"/>
        <rFont val="Times New Roman"/>
        <family val="1"/>
      </rPr>
      <t>.1 Расходы  на обеспечение деятельности администратора муниципальной программы</t>
    </r>
  </si>
  <si>
    <t>2.Административные мероприятия</t>
  </si>
  <si>
    <t xml:space="preserve">Административное мероприятие  2.1 Разработка проектов нормативных правовых актов Весьегонского муниципального округа по вопросам, относящимся к сфере ведения Отдела образования </t>
  </si>
  <si>
    <t>Показатель 1.   "Количество разработанных проектов нормативных правовых актов Весьегонского муниципального округа  по вопросам, относящимся к сфере ведения Отдела образования</t>
  </si>
  <si>
    <r>
      <rPr>
        <sz val="12"/>
        <rFont val="Times New Roman"/>
        <family val="1"/>
      </rPr>
      <t>Административное мероприятие  2.2.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Организация и проведение заседаний Совета по образованию  Весьегонского муниципального округа по актуальным вопросам отрасли" </t>
    </r>
  </si>
  <si>
    <t>Показатель 1.Количество проведенных заседаний  Совета по образованию Весьегонского муниципального округа по актуальным вопросам отрасли</t>
  </si>
  <si>
    <t>Административное мероприятие  2.3   Подготовка и направление заявок в Министерство образования Тверской области на получение средств ФСР на мероприятия комплексной безопасности образовательных организаций</t>
  </si>
  <si>
    <r>
      <rPr>
        <sz val="12"/>
        <rFont val="Times New Roman"/>
        <family val="1"/>
      </rPr>
      <t>Показатель 1.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 Количество заявок, поданных в Министерство образования Тверской области на получение средств ФСР</t>
    </r>
  </si>
  <si>
    <t>Административное мероприятие  2.4      Взаимодействие с органами местного самоуправления,  правоохранительными органами,  общественными организациями,  по вопросам, находящимся в ведении  Отдела образования</t>
  </si>
  <si>
    <r>
      <rPr>
        <sz val="11"/>
        <rFont val="Times New Roman"/>
        <family val="1"/>
      </rPr>
      <t>Ад</t>
    </r>
    <r>
      <rPr>
        <sz val="12"/>
        <rFont val="Times New Roman"/>
        <family val="1"/>
      </rPr>
      <t>министративное мероприятие  2.5.  Сопровождение и информационное наполнение официального сайта Весьегонского муниципального округа  в информационно-телекоммуникационной сети Интернет</t>
    </r>
  </si>
  <si>
    <t>Показатель 1. Количество посещений официального сайта Весьегонского муниципального округа  в информационно-телекоммуникационной сети Интернет в год</t>
  </si>
  <si>
    <t>Административное мероприятие 2.6. Введение эффективного контракта</t>
  </si>
  <si>
    <t xml:space="preserve"> Показатель 1.  Оценка деятельности  всех категорий работников осуществляется на основании показателей эффективности деятельности </t>
  </si>
  <si>
    <t xml:space="preserve">Главный администратор  (администратор) муниципальной  программы   -   Отдел образования  администрации Весьегонского муниципального округа Тверской области </t>
  </si>
  <si>
    <t>Задача 1.Организация предоставления общедоступного бесплатного дошкольного образования на территории Весьегонского муниципального  округа  Тверской области за счет средств регионального бюджета</t>
  </si>
  <si>
    <r>
      <t xml:space="preserve"> </t>
    </r>
    <r>
      <rPr>
        <sz val="12"/>
        <rFont val="Times New Roman"/>
        <family val="1"/>
      </rPr>
      <t>Мероприятие 1.1.Субвенции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Тверской области</t>
    </r>
  </si>
  <si>
    <t>Мероприятие 1.2. Субвенция на осуществление государственных полномочий по предоставлению  компенсации части родительской платы за присмотр и уход за ребенком в муниципальных образовательных организациях и иных образовательных организациях (за исключением государственных образовательных организаций ), реализующих  общеобразовательную программу дошкольного образования.</t>
  </si>
  <si>
    <t>Задача 2  Организация предоставления общедоступного бесплатного дошкольного образования на территории Весьегонского муниципального округа  Тверской области за счет средств местного бюджета</t>
  </si>
  <si>
    <r>
      <t>Мероприятие 2.1</t>
    </r>
    <r>
      <rPr>
        <b/>
        <sz val="12"/>
        <color rgb="FF000000"/>
        <rFont val="Times New Roman"/>
        <family val="1"/>
      </rPr>
      <t>.</t>
    </r>
    <r>
      <rPr>
        <sz val="12"/>
        <color rgb="FF000000"/>
        <rFont val="Times New Roman"/>
        <family val="1"/>
      </rPr>
      <t>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 Тверской области</t>
    </r>
  </si>
  <si>
    <t xml:space="preserve">Мероприятие 2.6. Реализация национального проекта « Образование» в общеобразовательных организациях Весьегонского муниципального округа </t>
  </si>
  <si>
    <t xml:space="preserve">Задача 2  "Повышение заработной платы педагогическим работникам муниципальных организаций дополнительного образования"
</t>
  </si>
  <si>
    <t>Показатель 1. Соотношение значения достигнутой средней заработной платы педагогов дополнительного образования с доведенным до муниципального образования</t>
  </si>
  <si>
    <t>Мероприятие 1.1 Субвенции бюджетам муниципальных образований на осуществление отдельных государственных полномочий Тверской области по предоставлению компенсации расходов на оплату жилых помещений, отопления и освещения отдельным категориям педагогических работников, проживающим и работающим в сельских населенных пунктах, рабочих поселках (поселках городского типа) - дошкольные образовательные организации</t>
  </si>
  <si>
    <t>Мероприятие 1.2 Субвенции бюджетам муниципальных образований на осуществление отдельных государственных полномочий Тверской области по предоставлению компенсации расходов на оплату жилых помещений, отопления и освещения отдельным категориям педагогических работников, проживающим и работающим в сельских населенных пунктах, рабочих поселках (поселках городского типа) - образовательные организации</t>
  </si>
  <si>
    <t>L</t>
  </si>
  <si>
    <t xml:space="preserve">Показатель1. Количество педагогов , получившихвознаграждение  за счет субсидии  </t>
  </si>
  <si>
    <t>Показатель 8 . Соответствие образовательных организаций Весьегонского муниципального округа новым требованиям САНПиН и эпидемической ситуации</t>
  </si>
  <si>
    <t>Показатель 5. Доля образовательных организаций, техническое состояние которых является удовлетворительным</t>
  </si>
  <si>
    <t>Показатель 6. Участие в проекте по направлению «Содействие в оказании помощи семьям, имеющим детей»</t>
  </si>
  <si>
    <t>Показатель 4. Участие в проекте по направлению «Учитель будущего»</t>
  </si>
  <si>
    <t>Показатель 2. Переход на государственные образовательные стандарты начального и основного общего образования</t>
  </si>
  <si>
    <t>Показатель 1. Доля обучающихся, получающих начальное общее образование в государственных и муниципальных образовательных организациях, получающих бесплатное горячее питание, к общему количеству обучающихся, получающих начальное общее образование в государственных и муниципальных образовательных организациях.</t>
  </si>
  <si>
    <r>
      <t xml:space="preserve"> </t>
    </r>
    <r>
      <rPr>
        <sz val="12"/>
        <rFont val="Times New Roman"/>
        <family val="1"/>
      </rPr>
      <t>Мероприятие 2.3.Обеспечение оснащенности общеобразовательных организаций в соответствие с требованиями федеральных государственных образовательных стандартов начального общего и основного общего образования  (от  %  учебных расходов)</t>
    </r>
  </si>
  <si>
    <t>Мероприятие 3.3. Создание условий для предоставления транспортных услуг населению в организации  транспортного обслуживания  населения в границах муниципального образования  в части обеспечения подвоза  учащихся, проживающих в сельской местности, к месту обучения и обратно за счет средств ме стного бюджета</t>
  </si>
  <si>
    <t>Мероприятие 3.4. Субсидии на  создание условий для предоставления транспортных услуг населению и организации транспортного обслуживания населения  в границах муниципального образования в части обеспечения подвоза учащихся, проживающих в сельской местности, к месту обучения и обратно</t>
  </si>
  <si>
    <t xml:space="preserve">Мероприятие 3.5. Погашение просроченной кредиторской задолженности </t>
  </si>
  <si>
    <t>Задача 1. Предоставление дополнительного образования муниципальными образовательными организациями</t>
  </si>
  <si>
    <t>Задача 1. Организация предоставления общедоступного бесплатного дошкольного образования на территории Весьегонского муниципального округа Тверской области</t>
  </si>
  <si>
    <t xml:space="preserve">Подпрограмма 3  "Организация дополнительного образования детей" </t>
  </si>
  <si>
    <t>Задача 2.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муниципального округа Тверской области за счет средств регионального бюджета</t>
  </si>
  <si>
    <t xml:space="preserve">Показатель 2. Доля муниципальных общеобразовательных учреждений Весьегонского муниципального округа , получивших новое учебно-лабораторное оборудование </t>
  </si>
  <si>
    <t>Показатель 2 Соответствие автобусов для подвоза учащихся, проживающих в сельской местности, к месту обучения и обратно  ГОСТ 33552-2015 «Автобусы для перевозки детей. Технические требования и методы испытаний», наличие лицензии на организацию перевозок.</t>
  </si>
  <si>
    <t>Показатель2 Соответствие автобусов для подвоза учащихся, проживающих в сельской местности, к месту обучения и обратно  ГОСТ 33552-2015 «Автобусы для перевозки детей. Технические требования и методы испытаний», наличие лицензии на организацию перевозок.</t>
  </si>
  <si>
    <t xml:space="preserve">Показатель 4. Оснащение автобусов для подвоза учащихся, проживающих в сельской местности, к месту обучения и обратно тахографами на основании приказа Министерства транспорта Российской Федерации от 26.10.2020 № 438 </t>
  </si>
  <si>
    <t>Показатель 6. Использование автобусов не старше 10 лет с начала эксплуатации</t>
  </si>
  <si>
    <r>
      <t>Главный администратор  (администратор)  муниципальной  программы  Весьегонского муниципального округа  Тверской области</t>
    </r>
    <r>
      <rPr>
        <sz val="14"/>
        <rFont val="Times New Roman"/>
        <family val="1"/>
      </rPr>
      <t xml:space="preserve"> ____________________________</t>
    </r>
  </si>
  <si>
    <r>
      <t>о реализации муниципальной   программы  Весьегонского муниципального округа   Тверской области</t>
    </r>
    <r>
      <rPr>
        <sz val="14"/>
        <rFont val="Times New Roman"/>
        <family val="1"/>
      </rPr>
      <t xml:space="preserve"> «____________»</t>
    </r>
  </si>
  <si>
    <t>Показатель 5. Участие в проекте по направлению «Социальная активность обучающихся» и "Патриотическое воспитание"</t>
  </si>
  <si>
    <t xml:space="preserve">Административное мероприятие 1.5. Реализация Национального проекта « Образование» на территории Весьегонского муниципального округа Тверской области </t>
  </si>
  <si>
    <t>Показатель1.  Соотношение значения достигнутой средней заработной платы педагогов дополнительного образования с доведенным до муниципального образования</t>
  </si>
  <si>
    <t>Подпрограмма 5  "Укрепление здоровья детей и подростков  в образовательных организациях Весьегонского муниципального округа Тверской области"</t>
  </si>
  <si>
    <t xml:space="preserve"> Показатель 2. Доля педагогов, получающих компенсацию</t>
  </si>
  <si>
    <t>к муниципальной программе Весьегонского муниципального округа Тверской области "Развитие системы образования Весьегонского муниципального округа Тверской области" на 2021-2027 годы</t>
  </si>
  <si>
    <t>Мероприятие 2.5.Субвенции на выплату ежемесячного денежного вознаграждения за классное руководство педагогическим работникам муниципальных образовательных организаций</t>
  </si>
  <si>
    <t>Мероприятие 1.4. Повышение заработной платы педагогическим работникам муниципальных организаций дополнительного образования за счет средств местного бюджета</t>
  </si>
  <si>
    <t>Мероприятие 2.1.Повышение заработной платы педагогическим работникам муниципальных организаций дополнительного образования</t>
  </si>
  <si>
    <t>"Развитие системы образования Весьегонского муниципального округа Тверской области" на 2023-2028 годы"</t>
  </si>
  <si>
    <t>2023-2028</t>
  </si>
  <si>
    <t>Мероприятие 3.1. «Обеспечение функционирования системы персонифицированного финансирования дополнительного образования детей»:</t>
  </si>
  <si>
    <t xml:space="preserve"> Показатель 1. Доля обучающихся 7  классов муниципальных общеобразовательных организаций принявших участие  в социально значимых региональных проектах</t>
  </si>
  <si>
    <t xml:space="preserve"> Показатель 1. Доля обучающихся 8 классов муниципальных общеобразовательных организаций принявших участие  в социально значимых региональных проектах</t>
  </si>
  <si>
    <t xml:space="preserve"> Показатель 1.Доля детей в возрасте от 5 до 18 лет, охваченных дополнительным образованием</t>
  </si>
  <si>
    <t xml:space="preserve"> Показатель 2. Доля детей в возрасте от 5 до 18 лет, охваченных дополнительными общеразвивающими программами технической и естественно научной направленности</t>
  </si>
  <si>
    <t xml:space="preserve"> Показатель 3.Доля детей с ограниченными возможностями здоровья, обучающихся по дополнительным общеобразовательным программам, в том числе с использованием дистанционных технологий </t>
  </si>
  <si>
    <t xml:space="preserve"> Показатель 4. Создание муниципальных (опорных) центров дополнительного образования детей</t>
  </si>
  <si>
    <t xml:space="preserve"> Показатель 5.Внедрение системы персонифицированного финансирования дополнительного образования детей</t>
  </si>
  <si>
    <t xml:space="preserve"> Показатель 6. Доля детей, охваченных системой персонифицированного финансирования дополнительного образования детей</t>
  </si>
  <si>
    <t xml:space="preserve"> Показатель 8. Количество заочных школ и (или) ежегодных сезонных школ для мотивированных школьников</t>
  </si>
  <si>
    <t xml:space="preserve"> Показатель 9. Количество разработанных и внедренных моделей обеспечения доступности дополнительного образования для детей из сельской местности</t>
  </si>
  <si>
    <t xml:space="preserve"> Показатель 10. Количество разработанных и внедренных разноуровневых (ознакомительный, базовый, продвинутый) программ дополнительного образования</t>
  </si>
  <si>
    <t xml:space="preserve"> Показатель 11.
Количество разработанных и внедренных дистанционных курсов дополнительного образования детей</t>
  </si>
  <si>
    <t xml:space="preserve"> Показатель 12. Количество реализуемых дополнительных общеобразовательных программ в сетевой форме с использованием образовательных организаций всех типов, в том числе профессиональных и организаций высшего образования, а также научных, организаций спорта, культуры, общественных организаций и предприятий реального сектора экономики</t>
  </si>
  <si>
    <t xml:space="preserve"> Показатель 13. Переподготовка (повышение квалификации) отдельных групп сотрудников муниципальных опорных центров, ведущих образовательных организаций по программам (курсам, модулям), разработанным в рамках реализации мероприятия по формированию современной системы сопровождения, развития и совершенствования профессионального мастерства педагогических и управленческих кадров сферы дополнительного образования детей</t>
  </si>
  <si>
    <t xml:space="preserve"> Показатель  14. Доля организаций (за исключением дошкольных образовательных организаций), принявших участие в инвентаризации инфраструктурных, материально-технических и кадровых ресурсов, в том числе образовательных организаций различного типа, научных организаций, организаций культуры, спорта и реального сектора экономики, потенциально пригодных для реализации образовательных программ[1]</t>
  </si>
  <si>
    <t xml:space="preserve"> Показатель 15. Доля детей из числа обучающихся общеобразовательных организаций, принявших участие в открытых он-лайн уроках, реализуемых с учетом опыта цикла открытых уроков «Проектория», «Уроки настоящего» или иных аналогичных по возможностям, функциям и результатам проектов, направленных на раннюю профориентацию</t>
  </si>
  <si>
    <t>ед</t>
  </si>
  <si>
    <t>Подпрограмма 4. Комплексная безопасность образовательных учреждений</t>
  </si>
  <si>
    <r>
      <rPr>
        <b/>
        <sz val="12"/>
        <color theme="1"/>
        <rFont val="Times New Roman"/>
        <family val="1"/>
      </rPr>
      <t>Задача 3 «Реализация системы персонифицированного финансирования  дополнительного образования детей»</t>
    </r>
    <r>
      <rPr>
        <sz val="12"/>
        <color theme="1"/>
        <rFont val="Times New Roman"/>
        <family val="1"/>
      </rPr>
      <t xml:space="preserve"> </t>
    </r>
  </si>
  <si>
    <t xml:space="preserve">Мероприятие 3.6. Субсидии  на организацию участия детей и подростков в социально значимых региональных проектах
</t>
  </si>
  <si>
    <t xml:space="preserve">Задача 3.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муниципального округа  Тверской области </t>
  </si>
  <si>
    <t>Мероприятие 17. Погашение просроченной кредиторской задолженности</t>
  </si>
  <si>
    <t>Административное мероприятие 1.6. Использование  муниципальной системы оценки качества дополнительного образования.</t>
  </si>
  <si>
    <t>Показатель 1. Участие в проекте по направлению «Современная школа»</t>
  </si>
  <si>
    <t xml:space="preserve"> Показатель 7. Обеспечение работы в Навигаторе дополнительного образования детей Весьегонского муниципального округа</t>
  </si>
  <si>
    <t>1</t>
  </si>
  <si>
    <t>да -1 / нет -0</t>
  </si>
  <si>
    <t xml:space="preserve">Показатель 1. Количество детей Весьегонского муниципального округа, посещающих  дошкольные  образовательные организации </t>
  </si>
  <si>
    <t xml:space="preserve"> Показатель 2. Доля обучающихся 7  классов муниципальных общеобразовательных организаций принявших участие  в социально значимых региональных проектах</t>
  </si>
  <si>
    <t xml:space="preserve"> Мероприятие 3.7. Софинансирование на организацию участия детей и подростков в социально значимых региональных проектах</t>
  </si>
  <si>
    <t xml:space="preserve">Мероприятие 3.8. Субсидии на посещение центра "Россия - моя история"
</t>
  </si>
  <si>
    <t>Приложение 1 к   муниципальной программе Весьегонского муниципального округа Тверской области  "Развитие системы образования Весьегонского муниципального округа Тверской области"  на 2023-2028 годы от 30.12.2022 № 608</t>
  </si>
  <si>
    <t>Мероприятие 1.12.Иные межбюджетные трансферты местным бюджетам на реализацию проектов в рамках поддержки школьных инициатив Тверской области</t>
  </si>
  <si>
    <t>Мероприятие 1.13. Софинансирование на реализацию проектов в рамках поддержки школьных инициатив Тверской области за счет средств местного бюджета</t>
  </si>
  <si>
    <t>E</t>
  </si>
  <si>
    <t>B</t>
  </si>
  <si>
    <t>Мероприятие 2.7. Субвенции местным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</si>
  <si>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Мероприятие 2.7.  Субсидии местным бюджетам на оснащение муниципальных образовательных организаций, реализующих программы дошкольного образования, уличными игровыми комплексами</t>
  </si>
  <si>
    <t>Мероприятие 2.8.  Софинансирование на оснащение муниципальных образовательных организаций, реализующих программы дошкольного образования, уличными игровыми комплексами</t>
  </si>
  <si>
    <t>Показатель 1. Количество введенныхх ставок советников</t>
  </si>
  <si>
    <t>шт.</t>
  </si>
  <si>
    <t>Показатель 1. Количество школ, участников проекта</t>
  </si>
  <si>
    <t>Показатель 1. Количество уличных комплексов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</si>
</sst>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-* #,##0.00&quot;р.&quot;_-;\-* #,##0.00&quot;р.&quot;_-;_-* &quot;-&quot;??&quot;р.&quot;_-;_-@_-"/>
    <numFmt numFmtId="165" formatCode="\ * #,##0.00&quot;р. &quot;;\-* #,##0.00&quot;р. &quot;;\ * \-#&quot;р. &quot;;\ @\ "/>
    <numFmt numFmtId="166" formatCode="0.0"/>
    <numFmt numFmtId="167" formatCode="#,##0.0"/>
    <numFmt numFmtId="168" formatCode="#,##0.0\ ;[Red]\-#,##0.0\ "/>
    <numFmt numFmtId="169" formatCode="#,##0.00&quot;   &quot;"/>
    <numFmt numFmtId="170" formatCode="0.0%"/>
  </numFmts>
  <fonts count="56">
    <font>
      <sz val="11"/>
      <color rgb="FF000000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24"/>
      <color rgb="FF000000"/>
      <name val="Calibri"/>
      <family val="2"/>
    </font>
    <font>
      <sz val="18"/>
      <color rgb="FF000000"/>
      <name val="Calibri"/>
      <family val="2"/>
    </font>
    <font>
      <sz val="12"/>
      <color rgb="FF000000"/>
      <name val="Calibri"/>
      <family val="2"/>
    </font>
    <font>
      <sz val="10"/>
      <color rgb="FF333333"/>
      <name val="Calibri"/>
      <family val="2"/>
    </font>
    <font>
      <i/>
      <sz val="10"/>
      <color rgb="FF808080"/>
      <name val="Calibri"/>
      <family val="2"/>
    </font>
    <font>
      <u val="single"/>
      <sz val="10"/>
      <color rgb="FF0000EE"/>
      <name val="Calibri"/>
      <family val="2"/>
    </font>
    <font>
      <sz val="10"/>
      <color rgb="FF006600"/>
      <name val="Calibri"/>
      <family val="2"/>
    </font>
    <font>
      <sz val="10"/>
      <color rgb="FF996600"/>
      <name val="Calibri"/>
      <family val="2"/>
    </font>
    <font>
      <sz val="10"/>
      <color rgb="FFCC0000"/>
      <name val="Calibri"/>
      <family val="2"/>
    </font>
    <font>
      <b/>
      <sz val="10"/>
      <color rgb="FFFFFFFF"/>
      <name val="Calibri"/>
      <family val="2"/>
    </font>
    <font>
      <b/>
      <sz val="10"/>
      <color rgb="FF000000"/>
      <name val="Calibri"/>
      <family val="2"/>
    </font>
    <font>
      <sz val="10"/>
      <color rgb="FFFFFFFF"/>
      <name val="Calibri"/>
      <family val="2"/>
    </font>
    <font>
      <b/>
      <sz val="10"/>
      <color rgb="FF000000"/>
      <name val="Arial CYR"/>
      <family val="2"/>
    </font>
    <font>
      <sz val="10"/>
      <color rgb="FF000000"/>
      <name val="Times New Roman"/>
      <family val="1"/>
    </font>
    <font>
      <sz val="10"/>
      <name val="Arial Cyr"/>
      <family val="2"/>
    </font>
    <font>
      <sz val="14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i/>
      <u val="single"/>
      <sz val="14"/>
      <name val="Times New Roman"/>
      <family val="1"/>
    </font>
    <font>
      <i/>
      <sz val="12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b/>
      <sz val="10"/>
      <name val="Times New Roman"/>
      <family val="1"/>
    </font>
    <font>
      <sz val="5"/>
      <name val="Times New Roman"/>
      <family val="1"/>
    </font>
    <font>
      <sz val="11"/>
      <name val="Calibri"/>
      <family val="2"/>
    </font>
    <font>
      <b/>
      <sz val="18"/>
      <name val="Calibri"/>
      <family val="2"/>
    </font>
    <font>
      <b/>
      <sz val="14"/>
      <color rgb="FF000000"/>
      <name val="Times New Roman"/>
      <family val="1"/>
    </font>
    <font>
      <sz val="11"/>
      <color rgb="FF000000"/>
      <name val="Times New Roman"/>
      <family val="1"/>
    </font>
    <font>
      <i/>
      <sz val="12"/>
      <color rgb="FF000000"/>
      <name val="Times New Roman"/>
      <family val="1"/>
    </font>
    <font>
      <b/>
      <sz val="12"/>
      <name val="Times New Roman"/>
      <family val="1"/>
    </font>
    <font>
      <b/>
      <i/>
      <u val="single"/>
      <sz val="11"/>
      <name val="Times New Roman"/>
      <family val="1"/>
    </font>
    <font>
      <b/>
      <i/>
      <sz val="14"/>
      <name val="Times New Roman"/>
      <family val="1"/>
    </font>
    <font>
      <i/>
      <sz val="11"/>
      <name val="Times New Roman"/>
      <family val="1"/>
    </font>
    <font>
      <sz val="12"/>
      <name val="Times New Roman"/>
      <family val="1"/>
    </font>
    <font>
      <sz val="9"/>
      <color rgb="FF000000"/>
      <name val="Times New Roman"/>
      <family val="1"/>
    </font>
    <font>
      <b/>
      <sz val="11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1"/>
      <color rgb="FF000000"/>
      <name val="Calibri"/>
      <family val="2"/>
    </font>
    <font>
      <sz val="11"/>
      <color theme="0"/>
      <name val="Times New Roman"/>
      <family val="1"/>
    </font>
    <font>
      <sz val="11"/>
      <color theme="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indexed="8"/>
      <name val="Calibri"/>
      <family val="2"/>
    </font>
    <font>
      <b/>
      <sz val="10"/>
      <color indexed="8"/>
      <name val="Arial CYR"/>
      <family val="2"/>
    </font>
    <font>
      <u val="single"/>
      <sz val="11"/>
      <color theme="10"/>
      <name val="Calibri"/>
      <family val="2"/>
    </font>
    <font>
      <sz val="10"/>
      <color rgb="FF0000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/>
      <right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/>
    </border>
  </borders>
  <cellStyleXfs count="4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Border="0" applyProtection="0">
      <alignment/>
    </xf>
    <xf numFmtId="0" fontId="4" fillId="0" borderId="0" applyBorder="0" applyProtection="0">
      <alignment/>
    </xf>
    <xf numFmtId="0" fontId="5" fillId="0" borderId="0" applyBorder="0" applyProtection="0">
      <alignment/>
    </xf>
    <xf numFmtId="0" fontId="0" fillId="0" borderId="0" applyBorder="0" applyProtection="0">
      <alignment/>
    </xf>
    <xf numFmtId="0" fontId="6" fillId="2" borderId="1" applyProtection="0">
      <alignment/>
    </xf>
    <xf numFmtId="0" fontId="7" fillId="0" borderId="0" applyBorder="0" applyProtection="0">
      <alignment/>
    </xf>
    <xf numFmtId="0" fontId="8" fillId="0" borderId="0" applyBorder="0" applyProtection="0">
      <alignment/>
    </xf>
    <xf numFmtId="0" fontId="0" fillId="0" borderId="0" applyBorder="0" applyProtection="0">
      <alignment/>
    </xf>
    <xf numFmtId="0" fontId="9" fillId="3" borderId="0" applyBorder="0" applyProtection="0">
      <alignment/>
    </xf>
    <xf numFmtId="0" fontId="10" fillId="2" borderId="0" applyBorder="0" applyProtection="0">
      <alignment/>
    </xf>
    <xf numFmtId="0" fontId="11" fillId="4" borderId="0" applyBorder="0" applyProtection="0">
      <alignment/>
    </xf>
    <xf numFmtId="0" fontId="11" fillId="0" borderId="0" applyBorder="0" applyProtection="0">
      <alignment/>
    </xf>
    <xf numFmtId="0" fontId="12" fillId="5" borderId="0" applyBorder="0" applyProtection="0">
      <alignment/>
    </xf>
    <xf numFmtId="0" fontId="13" fillId="0" borderId="0" applyBorder="0" applyProtection="0">
      <alignment/>
    </xf>
    <xf numFmtId="0" fontId="14" fillId="6" borderId="0" applyBorder="0" applyProtection="0">
      <alignment/>
    </xf>
    <xf numFmtId="0" fontId="14" fillId="7" borderId="0" applyBorder="0" applyProtection="0">
      <alignment/>
    </xf>
    <xf numFmtId="0" fontId="13" fillId="8" borderId="0" applyBorder="0" applyProtection="0">
      <alignment/>
    </xf>
    <xf numFmtId="0" fontId="15" fillId="0" borderId="2">
      <alignment vertical="top" wrapText="1"/>
      <protection/>
    </xf>
    <xf numFmtId="165" fontId="0" fillId="0" borderId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 vertical="top" wrapText="1"/>
      <protection/>
    </xf>
    <xf numFmtId="0" fontId="17" fillId="9" borderId="0">
      <alignment/>
      <protection/>
    </xf>
    <xf numFmtId="0" fontId="2" fillId="0" borderId="0">
      <alignment/>
      <protection/>
    </xf>
    <xf numFmtId="164" fontId="52" fillId="0" borderId="0" applyFont="0" applyFill="0" applyBorder="0" applyAlignment="0" applyProtection="0"/>
    <xf numFmtId="0" fontId="52" fillId="0" borderId="0">
      <alignment/>
      <protection/>
    </xf>
    <xf numFmtId="0" fontId="53" fillId="0" borderId="3">
      <alignment vertical="top" wrapText="1"/>
      <protection/>
    </xf>
    <xf numFmtId="0" fontId="2" fillId="0" borderId="0">
      <alignment/>
      <protection/>
    </xf>
    <xf numFmtId="0" fontId="54" fillId="0" borderId="0" applyNumberFormat="0" applyFill="0" applyBorder="0" applyAlignment="0" applyProtection="0"/>
  </cellStyleXfs>
  <cellXfs count="402">
    <xf numFmtId="0" fontId="0" fillId="0" borderId="0" xfId="0"/>
    <xf numFmtId="0" fontId="0" fillId="9" borderId="0" xfId="0" applyFill="1" applyBorder="1"/>
    <xf numFmtId="0" fontId="19" fillId="9" borderId="0" xfId="0" applyFont="1" applyFill="1" applyBorder="1"/>
    <xf numFmtId="0" fontId="20" fillId="9" borderId="0" xfId="0" applyFont="1" applyFill="1" applyBorder="1" applyAlignment="1">
      <alignment horizontal="center"/>
    </xf>
    <xf numFmtId="0" fontId="0" fillId="9" borderId="0" xfId="0" applyFill="1"/>
    <xf numFmtId="0" fontId="24" fillId="9" borderId="2" xfId="0" applyFont="1" applyFill="1" applyBorder="1" applyAlignment="1">
      <alignment horizontal="center" vertical="center" wrapText="1"/>
    </xf>
    <xf numFmtId="0" fontId="25" fillId="9" borderId="2" xfId="0" applyFont="1" applyFill="1" applyBorder="1" applyAlignment="1">
      <alignment horizontal="center" vertical="center" wrapText="1"/>
    </xf>
    <xf numFmtId="0" fontId="24" fillId="9" borderId="4" xfId="0" applyFont="1" applyFill="1" applyBorder="1" applyAlignment="1">
      <alignment horizontal="center" vertical="center" wrapText="1"/>
    </xf>
    <xf numFmtId="0" fontId="19" fillId="9" borderId="2" xfId="0" applyFont="1" applyFill="1" applyBorder="1" applyAlignment="1">
      <alignment horizontal="center" vertical="center"/>
    </xf>
    <xf numFmtId="0" fontId="26" fillId="9" borderId="2" xfId="0" applyFont="1" applyFill="1" applyBorder="1"/>
    <xf numFmtId="0" fontId="27" fillId="9" borderId="2" xfId="0" applyFont="1" applyFill="1" applyBorder="1" applyAlignment="1">
      <alignment horizontal="left" vertical="center" wrapText="1"/>
    </xf>
    <xf numFmtId="0" fontId="24" fillId="9" borderId="2" xfId="0" applyFont="1" applyFill="1" applyBorder="1" applyAlignment="1">
      <alignment horizontal="center" vertical="top" wrapText="1"/>
    </xf>
    <xf numFmtId="0" fontId="19" fillId="9" borderId="2" xfId="0" applyFont="1" applyFill="1" applyBorder="1"/>
    <xf numFmtId="0" fontId="27" fillId="9" borderId="2" xfId="0" applyFont="1" applyFill="1" applyBorder="1" applyAlignment="1">
      <alignment vertical="top" wrapText="1"/>
    </xf>
    <xf numFmtId="0" fontId="24" fillId="9" borderId="2" xfId="0" applyFont="1" applyFill="1" applyBorder="1" applyAlignment="1">
      <alignment vertical="top" wrapText="1"/>
    </xf>
    <xf numFmtId="0" fontId="25" fillId="9" borderId="0" xfId="0" applyFont="1" applyFill="1"/>
    <xf numFmtId="0" fontId="25" fillId="9" borderId="0" xfId="0" applyFont="1" applyFill="1" applyBorder="1"/>
    <xf numFmtId="0" fontId="30" fillId="9" borderId="5" xfId="0" applyFont="1" applyFill="1" applyBorder="1" applyAlignment="1">
      <alignment vertical="top"/>
    </xf>
    <xf numFmtId="0" fontId="30" fillId="9" borderId="0" xfId="0" applyFont="1" applyFill="1" applyBorder="1" applyAlignment="1">
      <alignment vertical="top"/>
    </xf>
    <xf numFmtId="0" fontId="30" fillId="9" borderId="0" xfId="0" applyFont="1" applyFill="1"/>
    <xf numFmtId="0" fontId="25" fillId="9" borderId="0" xfId="0" applyFont="1" applyFill="1" applyBorder="1" applyAlignment="1">
      <alignment horizontal="center" vertical="top" wrapText="1"/>
    </xf>
    <xf numFmtId="0" fontId="25" fillId="9" borderId="0" xfId="0" applyFont="1" applyFill="1" applyAlignment="1">
      <alignment horizontal="center" vertical="top" wrapText="1"/>
    </xf>
    <xf numFmtId="0" fontId="32" fillId="9" borderId="0" xfId="0" applyFont="1" applyFill="1"/>
    <xf numFmtId="0" fontId="33" fillId="9" borderId="0" xfId="0" applyFont="1" applyFill="1"/>
    <xf numFmtId="0" fontId="32" fillId="9" borderId="0" xfId="0" applyFont="1" applyFill="1" applyBorder="1"/>
    <xf numFmtId="0" fontId="0" fillId="9" borderId="0" xfId="0" applyFill="1" applyAlignment="1">
      <alignment horizontal="center" vertical="center"/>
    </xf>
    <xf numFmtId="0" fontId="0" fillId="9" borderId="0" xfId="0" applyFont="1" applyFill="1"/>
    <xf numFmtId="0" fontId="0" fillId="9" borderId="0" xfId="0" applyFill="1" applyAlignment="1">
      <alignment/>
    </xf>
    <xf numFmtId="0" fontId="19" fillId="9" borderId="0" xfId="0" applyFont="1" applyFill="1"/>
    <xf numFmtId="0" fontId="19" fillId="9" borderId="0" xfId="0" applyFont="1" applyFill="1" applyAlignment="1">
      <alignment horizontal="center" vertical="center"/>
    </xf>
    <xf numFmtId="0" fontId="18" fillId="9" borderId="0" xfId="0" applyFont="1" applyFill="1" applyAlignment="1">
      <alignment/>
    </xf>
    <xf numFmtId="0" fontId="19" fillId="9" borderId="0" xfId="0" applyFont="1" applyFill="1" applyAlignment="1">
      <alignment horizontal="left"/>
    </xf>
    <xf numFmtId="0" fontId="0" fillId="9" borderId="0" xfId="0" applyFill="1" applyAlignment="1">
      <alignment horizontal="left"/>
    </xf>
    <xf numFmtId="0" fontId="18" fillId="9" borderId="0" xfId="0" applyFont="1" applyFill="1" applyAlignment="1">
      <alignment wrapText="1"/>
    </xf>
    <xf numFmtId="0" fontId="18" fillId="9" borderId="0" xfId="0" applyFont="1" applyFill="1" applyAlignment="1">
      <alignment vertical="top" wrapText="1"/>
    </xf>
    <xf numFmtId="0" fontId="20" fillId="9" borderId="0" xfId="0" applyFont="1" applyFill="1" applyBorder="1" applyAlignment="1">
      <alignment horizontal="center" vertical="center" wrapText="1" readingOrder="1"/>
    </xf>
    <xf numFmtId="0" fontId="20" fillId="9" borderId="0" xfId="0" applyFont="1" applyFill="1" applyBorder="1" applyAlignment="1">
      <alignment horizontal="center" vertical="center" wrapText="1"/>
    </xf>
    <xf numFmtId="0" fontId="19" fillId="9" borderId="0" xfId="0" applyFont="1" applyFill="1" applyAlignment="1">
      <alignment/>
    </xf>
    <xf numFmtId="0" fontId="34" fillId="9" borderId="0" xfId="0" applyFont="1" applyFill="1" applyBorder="1" applyAlignment="1">
      <alignment horizontal="center"/>
    </xf>
    <xf numFmtId="0" fontId="34" fillId="9" borderId="0" xfId="0" applyFont="1" applyFill="1" applyBorder="1" applyAlignment="1">
      <alignment/>
    </xf>
    <xf numFmtId="0" fontId="35" fillId="9" borderId="0" xfId="0" applyFont="1" applyFill="1" applyBorder="1"/>
    <xf numFmtId="0" fontId="23" fillId="9" borderId="0" xfId="0" applyFont="1" applyFill="1" applyBorder="1" applyAlignment="1">
      <alignment horizontal="center"/>
    </xf>
    <xf numFmtId="0" fontId="36" fillId="9" borderId="0" xfId="0" applyFont="1" applyFill="1" applyBorder="1" applyAlignment="1">
      <alignment horizontal="center"/>
    </xf>
    <xf numFmtId="0" fontId="36" fillId="9" borderId="0" xfId="0" applyFont="1" applyFill="1" applyBorder="1" applyAlignment="1">
      <alignment/>
    </xf>
    <xf numFmtId="0" fontId="23" fillId="9" borderId="0" xfId="0" applyFont="1" applyFill="1" applyBorder="1" applyAlignment="1">
      <alignment/>
    </xf>
    <xf numFmtId="0" fontId="38" fillId="9" borderId="0" xfId="0" applyFont="1" applyFill="1" applyBorder="1"/>
    <xf numFmtId="0" fontId="38" fillId="9" borderId="0" xfId="0" applyFont="1" applyFill="1" applyBorder="1" applyAlignment="1">
      <alignment horizontal="center" vertical="center"/>
    </xf>
    <xf numFmtId="0" fontId="39" fillId="9" borderId="0" xfId="0" applyFont="1" applyFill="1" applyBorder="1" applyAlignment="1">
      <alignment/>
    </xf>
    <xf numFmtId="0" fontId="20" fillId="9" borderId="0" xfId="0" applyFont="1" applyFill="1" applyBorder="1" applyAlignment="1">
      <alignment/>
    </xf>
    <xf numFmtId="0" fontId="23" fillId="9" borderId="0" xfId="0" applyFont="1" applyFill="1" applyBorder="1" applyAlignment="1">
      <alignment horizontal="justify" vertical="top" wrapText="1"/>
    </xf>
    <xf numFmtId="0" fontId="36" fillId="9" borderId="0" xfId="0" applyFont="1" applyFill="1" applyBorder="1" applyAlignment="1">
      <alignment horizontal="left" vertical="top"/>
    </xf>
    <xf numFmtId="0" fontId="35" fillId="9" borderId="0" xfId="0" applyFont="1" applyFill="1"/>
    <xf numFmtId="0" fontId="23" fillId="9" borderId="0" xfId="0" applyFont="1" applyFill="1" applyAlignment="1">
      <alignment horizontal="justify" vertical="top" wrapText="1"/>
    </xf>
    <xf numFmtId="0" fontId="23" fillId="9" borderId="0" xfId="0" applyFont="1" applyFill="1" applyAlignment="1">
      <alignment horizontal="center" vertical="center" wrapText="1"/>
    </xf>
    <xf numFmtId="0" fontId="40" fillId="9" borderId="0" xfId="0" applyFont="1" applyFill="1" applyAlignment="1">
      <alignment horizontal="justify" vertical="top" wrapText="1"/>
    </xf>
    <xf numFmtId="0" fontId="23" fillId="9" borderId="0" xfId="0" applyFont="1" applyFill="1" applyBorder="1" applyAlignment="1">
      <alignment horizontal="justify" wrapText="1"/>
    </xf>
    <xf numFmtId="0" fontId="41" fillId="9" borderId="6" xfId="0" applyFont="1" applyFill="1" applyBorder="1" applyAlignment="1">
      <alignment horizontal="center" vertical="center" wrapText="1"/>
    </xf>
    <xf numFmtId="0" fontId="19" fillId="9" borderId="2" xfId="0" applyFont="1" applyFill="1" applyBorder="1" applyAlignment="1">
      <alignment horizontal="center" vertical="center" wrapText="1"/>
    </xf>
    <xf numFmtId="0" fontId="24" fillId="9" borderId="7" xfId="0" applyFont="1" applyFill="1" applyBorder="1" applyAlignment="1">
      <alignment horizontal="center" vertical="center" wrapText="1"/>
    </xf>
    <xf numFmtId="0" fontId="24" fillId="9" borderId="8" xfId="0" applyFont="1" applyFill="1" applyBorder="1" applyAlignment="1">
      <alignment horizontal="center" vertical="center" wrapText="1"/>
    </xf>
    <xf numFmtId="0" fontId="24" fillId="9" borderId="9" xfId="0" applyFont="1" applyFill="1" applyBorder="1" applyAlignment="1">
      <alignment horizontal="right" vertical="center" textRotation="90" wrapText="1"/>
    </xf>
    <xf numFmtId="0" fontId="24" fillId="9" borderId="7" xfId="0" applyFont="1" applyFill="1" applyBorder="1" applyAlignment="1">
      <alignment horizontal="right" vertical="center" textRotation="90" wrapText="1"/>
    </xf>
    <xf numFmtId="0" fontId="24" fillId="9" borderId="8" xfId="0" applyFont="1" applyFill="1" applyBorder="1" applyAlignment="1">
      <alignment horizontal="right" vertical="center" textRotation="90" wrapText="1"/>
    </xf>
    <xf numFmtId="0" fontId="25" fillId="9" borderId="2" xfId="0" applyFont="1" applyFill="1" applyBorder="1" applyAlignment="1">
      <alignment horizontal="center" wrapText="1"/>
    </xf>
    <xf numFmtId="0" fontId="24" fillId="9" borderId="2" xfId="0" applyFont="1" applyFill="1" applyBorder="1" applyAlignment="1">
      <alignment horizontal="center" wrapText="1"/>
    </xf>
    <xf numFmtId="0" fontId="19" fillId="10" borderId="0" xfId="0" applyFont="1" applyFill="1"/>
    <xf numFmtId="0" fontId="24" fillId="10" borderId="2" xfId="0" applyFont="1" applyFill="1" applyBorder="1" applyAlignment="1">
      <alignment horizontal="center" vertical="center" wrapText="1"/>
    </xf>
    <xf numFmtId="0" fontId="24" fillId="10" borderId="4" xfId="0" applyFont="1" applyFill="1" applyBorder="1" applyAlignment="1">
      <alignment horizontal="center" vertical="center" wrapText="1"/>
    </xf>
    <xf numFmtId="0" fontId="37" fillId="10" borderId="6" xfId="0" applyFont="1" applyFill="1" applyBorder="1" applyAlignment="1">
      <alignment horizontal="left" vertical="center" wrapText="1"/>
    </xf>
    <xf numFmtId="0" fontId="19" fillId="10" borderId="2" xfId="0" applyFont="1" applyFill="1" applyBorder="1" applyAlignment="1">
      <alignment horizontal="center" vertical="top" wrapText="1"/>
    </xf>
    <xf numFmtId="4" fontId="42" fillId="10" borderId="2" xfId="0" applyNumberFormat="1" applyFont="1" applyFill="1" applyBorder="1" applyAlignment="1">
      <alignment horizontal="center" wrapText="1"/>
    </xf>
    <xf numFmtId="0" fontId="25" fillId="10" borderId="2" xfId="0" applyFont="1" applyFill="1" applyBorder="1" applyAlignment="1">
      <alignment wrapText="1"/>
    </xf>
    <xf numFmtId="0" fontId="19" fillId="10" borderId="2" xfId="0" applyFont="1" applyFill="1" applyBorder="1"/>
    <xf numFmtId="0" fontId="32" fillId="10" borderId="0" xfId="0" applyFont="1" applyFill="1"/>
    <xf numFmtId="0" fontId="19" fillId="9" borderId="4" xfId="0" applyFont="1" applyFill="1" applyBorder="1" applyAlignment="1">
      <alignment/>
    </xf>
    <xf numFmtId="0" fontId="19" fillId="9" borderId="2" xfId="0" applyFont="1" applyFill="1" applyBorder="1" applyAlignment="1">
      <alignment/>
    </xf>
    <xf numFmtId="0" fontId="19" fillId="9" borderId="2" xfId="0" applyFont="1" applyFill="1" applyBorder="1" applyAlignment="1">
      <alignment horizontal="center"/>
    </xf>
    <xf numFmtId="0" fontId="37" fillId="9" borderId="6" xfId="0" applyFont="1" applyFill="1" applyBorder="1" applyAlignment="1">
      <alignment vertical="top" wrapText="1"/>
    </xf>
    <xf numFmtId="0" fontId="19" fillId="9" borderId="2" xfId="0" applyFont="1" applyFill="1" applyBorder="1" applyAlignment="1">
      <alignment horizontal="center" vertical="top" wrapText="1"/>
    </xf>
    <xf numFmtId="4" fontId="24" fillId="9" borderId="2" xfId="0" applyNumberFormat="1" applyFont="1" applyFill="1" applyBorder="1" applyAlignment="1">
      <alignment vertical="top" wrapText="1"/>
    </xf>
    <xf numFmtId="0" fontId="41" fillId="9" borderId="6" xfId="0" applyFont="1" applyFill="1" applyBorder="1" applyAlignment="1">
      <alignment vertical="top" wrapText="1"/>
    </xf>
    <xf numFmtId="0" fontId="35" fillId="9" borderId="2" xfId="0" applyFont="1" applyFill="1" applyBorder="1" applyAlignment="1">
      <alignment horizontal="center" vertical="top" wrapText="1"/>
    </xf>
    <xf numFmtId="0" fontId="42" fillId="9" borderId="2" xfId="0" applyFont="1" applyFill="1" applyBorder="1" applyAlignment="1">
      <alignment horizontal="center" vertical="top" wrapText="1"/>
    </xf>
    <xf numFmtId="166" fontId="42" fillId="9" borderId="2" xfId="0" applyNumberFormat="1" applyFont="1" applyFill="1" applyBorder="1" applyAlignment="1">
      <alignment horizontal="center" vertical="top" wrapText="1"/>
    </xf>
    <xf numFmtId="167" fontId="42" fillId="9" borderId="2" xfId="0" applyNumberFormat="1" applyFont="1" applyFill="1" applyBorder="1" applyAlignment="1">
      <alignment horizontal="center" vertical="top" wrapText="1"/>
    </xf>
    <xf numFmtId="166" fontId="24" fillId="9" borderId="2" xfId="0" applyNumberFormat="1" applyFont="1" applyFill="1" applyBorder="1" applyAlignment="1">
      <alignment horizontal="center" vertical="center" wrapText="1"/>
    </xf>
    <xf numFmtId="0" fontId="41" fillId="9" borderId="9" xfId="0" applyFont="1" applyFill="1" applyBorder="1" applyAlignment="1">
      <alignment vertical="top" wrapText="1"/>
    </xf>
    <xf numFmtId="0" fontId="19" fillId="10" borderId="4" xfId="0" applyFont="1" applyFill="1" applyBorder="1" applyAlignment="1">
      <alignment/>
    </xf>
    <xf numFmtId="0" fontId="19" fillId="10" borderId="2" xfId="0" applyFont="1" applyFill="1" applyBorder="1" applyAlignment="1">
      <alignment/>
    </xf>
    <xf numFmtId="0" fontId="19" fillId="10" borderId="2" xfId="0" applyFont="1" applyFill="1" applyBorder="1" applyAlignment="1">
      <alignment horizontal="center"/>
    </xf>
    <xf numFmtId="0" fontId="37" fillId="10" borderId="6" xfId="0" applyFont="1" applyFill="1" applyBorder="1" applyAlignment="1">
      <alignment vertical="top" wrapText="1"/>
    </xf>
    <xf numFmtId="4" fontId="42" fillId="10" borderId="2" xfId="0" applyNumberFormat="1" applyFont="1" applyFill="1" applyBorder="1" applyAlignment="1">
      <alignment horizontal="center" vertical="top" wrapText="1"/>
    </xf>
    <xf numFmtId="0" fontId="26" fillId="9" borderId="0" xfId="0" applyFont="1" applyFill="1"/>
    <xf numFmtId="0" fontId="24" fillId="11" borderId="2" xfId="0" applyFont="1" applyFill="1" applyBorder="1" applyAlignment="1">
      <alignment horizontal="center" wrapText="1"/>
    </xf>
    <xf numFmtId="0" fontId="19" fillId="11" borderId="4" xfId="0" applyFont="1" applyFill="1" applyBorder="1" applyAlignment="1">
      <alignment/>
    </xf>
    <xf numFmtId="0" fontId="19" fillId="11" borderId="2" xfId="0" applyFont="1" applyFill="1" applyBorder="1" applyAlignment="1">
      <alignment/>
    </xf>
    <xf numFmtId="0" fontId="19" fillId="11" borderId="2" xfId="0" applyFont="1" applyFill="1" applyBorder="1" applyAlignment="1">
      <alignment horizontal="center"/>
    </xf>
    <xf numFmtId="0" fontId="37" fillId="11" borderId="6" xfId="0" applyFont="1" applyFill="1" applyBorder="1" applyAlignment="1">
      <alignment vertical="top" wrapText="1"/>
    </xf>
    <xf numFmtId="10" fontId="19" fillId="11" borderId="2" xfId="0" applyNumberFormat="1" applyFont="1" applyFill="1" applyBorder="1" applyAlignment="1">
      <alignment horizontal="center" vertical="top" wrapText="1"/>
    </xf>
    <xf numFmtId="4" fontId="42" fillId="11" borderId="2" xfId="0" applyNumberFormat="1" applyFont="1" applyFill="1" applyBorder="1" applyAlignment="1">
      <alignment horizontal="center" vertical="top" wrapText="1"/>
    </xf>
    <xf numFmtId="0" fontId="43" fillId="9" borderId="0" xfId="0" applyFont="1" applyFill="1" applyBorder="1"/>
    <xf numFmtId="0" fontId="19" fillId="0" borderId="0" xfId="0" applyFont="1"/>
    <xf numFmtId="0" fontId="19" fillId="0" borderId="2" xfId="0" applyFont="1" applyBorder="1" applyAlignment="1">
      <alignment/>
    </xf>
    <xf numFmtId="0" fontId="19" fillId="0" borderId="2" xfId="0" applyFont="1" applyBorder="1" applyAlignment="1">
      <alignment horizontal="center"/>
    </xf>
    <xf numFmtId="4" fontId="24" fillId="0" borderId="2" xfId="0" applyNumberFormat="1" applyFont="1" applyBorder="1"/>
    <xf numFmtId="0" fontId="19" fillId="0" borderId="2" xfId="0" applyFont="1" applyBorder="1"/>
    <xf numFmtId="0" fontId="32" fillId="0" borderId="0" xfId="0" applyFont="1"/>
    <xf numFmtId="10" fontId="19" fillId="9" borderId="2" xfId="0" applyNumberFormat="1" applyFont="1" applyFill="1" applyBorder="1" applyAlignment="1">
      <alignment horizontal="center" vertical="top" wrapText="1"/>
    </xf>
    <xf numFmtId="0" fontId="44" fillId="9" borderId="6" xfId="0" applyFont="1" applyFill="1" applyBorder="1" applyAlignment="1">
      <alignment vertical="top" wrapText="1"/>
    </xf>
    <xf numFmtId="4" fontId="42" fillId="9" borderId="2" xfId="0" applyNumberFormat="1" applyFont="1" applyFill="1" applyBorder="1" applyAlignment="1">
      <alignment horizontal="center" vertical="top" wrapText="1"/>
    </xf>
    <xf numFmtId="2" fontId="42" fillId="9" borderId="2" xfId="0" applyNumberFormat="1" applyFont="1" applyFill="1" applyBorder="1" applyAlignment="1">
      <alignment horizontal="center" vertical="top" wrapText="1"/>
    </xf>
    <xf numFmtId="0" fontId="24" fillId="10" borderId="2" xfId="0" applyFont="1" applyFill="1" applyBorder="1" applyAlignment="1">
      <alignment horizontal="center" wrapText="1"/>
    </xf>
    <xf numFmtId="0" fontId="37" fillId="10" borderId="2" xfId="0" applyFont="1" applyFill="1" applyBorder="1" applyAlignment="1">
      <alignment vertical="top" wrapText="1"/>
    </xf>
    <xf numFmtId="1" fontId="19" fillId="9" borderId="2" xfId="0" applyNumberFormat="1" applyFont="1" applyFill="1" applyBorder="1" applyAlignment="1">
      <alignment horizontal="center" vertical="top" wrapText="1"/>
    </xf>
    <xf numFmtId="1" fontId="42" fillId="9" borderId="2" xfId="0" applyNumberFormat="1" applyFont="1" applyFill="1" applyBorder="1" applyAlignment="1">
      <alignment horizontal="center" vertical="top" wrapText="1"/>
    </xf>
    <xf numFmtId="0" fontId="41" fillId="9" borderId="2" xfId="0" applyFont="1" applyFill="1" applyBorder="1" applyAlignment="1">
      <alignment vertical="top" wrapText="1"/>
    </xf>
    <xf numFmtId="0" fontId="42" fillId="9" borderId="2" xfId="0" applyFont="1" applyFill="1" applyBorder="1" applyAlignment="1">
      <alignment horizontal="center" vertical="top" wrapText="1"/>
    </xf>
    <xf numFmtId="166" fontId="24" fillId="9" borderId="2" xfId="0" applyNumberFormat="1" applyFont="1" applyFill="1" applyBorder="1"/>
    <xf numFmtId="10" fontId="35" fillId="9" borderId="2" xfId="0" applyNumberFormat="1" applyFont="1" applyFill="1" applyBorder="1" applyAlignment="1">
      <alignment horizontal="center" vertical="top" wrapText="1"/>
    </xf>
    <xf numFmtId="166" fontId="24" fillId="9" borderId="2" xfId="0" applyNumberFormat="1" applyFont="1" applyFill="1" applyBorder="1" applyAlignment="1">
      <alignment horizontal="center" vertical="center"/>
    </xf>
    <xf numFmtId="4" fontId="24" fillId="9" borderId="2" xfId="0" applyNumberFormat="1" applyFont="1" applyFill="1" applyBorder="1" applyAlignment="1">
      <alignment horizontal="center" vertical="center" wrapText="1"/>
    </xf>
    <xf numFmtId="4" fontId="24" fillId="9" borderId="2" xfId="0" applyNumberFormat="1" applyFont="1" applyFill="1" applyBorder="1"/>
    <xf numFmtId="0" fontId="44" fillId="9" borderId="9" xfId="0" applyFont="1" applyFill="1" applyBorder="1" applyAlignment="1">
      <alignment vertical="top" wrapText="1"/>
    </xf>
    <xf numFmtId="0" fontId="32" fillId="10" borderId="0" xfId="0" applyFont="1" applyFill="1" applyBorder="1"/>
    <xf numFmtId="0" fontId="19" fillId="11" borderId="2" xfId="0" applyFont="1" applyFill="1" applyBorder="1" applyAlignment="1">
      <alignment horizontal="center" vertical="top" wrapText="1"/>
    </xf>
    <xf numFmtId="0" fontId="44" fillId="0" borderId="6" xfId="0" applyFont="1" applyBorder="1" applyAlignment="1">
      <alignment vertical="top" wrapText="1"/>
    </xf>
    <xf numFmtId="2" fontId="19" fillId="11" borderId="2" xfId="0" applyNumberFormat="1" applyFont="1" applyFill="1" applyBorder="1" applyAlignment="1">
      <alignment horizontal="center" vertical="top" wrapText="1"/>
    </xf>
    <xf numFmtId="0" fontId="32" fillId="12" borderId="0" xfId="0" applyFont="1" applyFill="1"/>
    <xf numFmtId="166" fontId="19" fillId="0" borderId="2" xfId="0" applyNumberFormat="1" applyFont="1" applyBorder="1" applyAlignment="1">
      <alignment horizontal="center" vertical="top" wrapText="1"/>
    </xf>
    <xf numFmtId="0" fontId="43" fillId="9" borderId="0" xfId="0" applyFont="1" applyFill="1"/>
    <xf numFmtId="0" fontId="26" fillId="9" borderId="2" xfId="0" applyFont="1" applyFill="1" applyBorder="1" applyAlignment="1">
      <alignment vertical="top" wrapText="1"/>
    </xf>
    <xf numFmtId="3" fontId="42" fillId="9" borderId="2" xfId="0" applyNumberFormat="1" applyFont="1" applyFill="1" applyBorder="1" applyAlignment="1">
      <alignment horizontal="center" vertical="top" wrapText="1"/>
    </xf>
    <xf numFmtId="166" fontId="19" fillId="9" borderId="2" xfId="0" applyNumberFormat="1" applyFont="1" applyFill="1" applyBorder="1" applyAlignment="1">
      <alignment horizontal="center" vertical="top" wrapText="1"/>
    </xf>
    <xf numFmtId="0" fontId="44" fillId="0" borderId="0" xfId="0" applyFont="1" applyAlignment="1">
      <alignment wrapText="1"/>
    </xf>
    <xf numFmtId="0" fontId="19" fillId="13" borderId="0" xfId="0" applyFont="1" applyFill="1"/>
    <xf numFmtId="0" fontId="24" fillId="13" borderId="2" xfId="0" applyFont="1" applyFill="1" applyBorder="1" applyAlignment="1">
      <alignment horizontal="center" wrapText="1"/>
    </xf>
    <xf numFmtId="0" fontId="19" fillId="13" borderId="4" xfId="0" applyFont="1" applyFill="1" applyBorder="1" applyAlignment="1">
      <alignment/>
    </xf>
    <xf numFmtId="0" fontId="19" fillId="13" borderId="2" xfId="0" applyFont="1" applyFill="1" applyBorder="1" applyAlignment="1">
      <alignment/>
    </xf>
    <xf numFmtId="0" fontId="19" fillId="13" borderId="2" xfId="0" applyFont="1" applyFill="1" applyBorder="1" applyAlignment="1">
      <alignment horizontal="center"/>
    </xf>
    <xf numFmtId="0" fontId="37" fillId="13" borderId="6" xfId="0" applyFont="1" applyFill="1" applyBorder="1" applyAlignment="1">
      <alignment vertical="top" wrapText="1"/>
    </xf>
    <xf numFmtId="0" fontId="19" fillId="13" borderId="2" xfId="0" applyFont="1" applyFill="1" applyBorder="1" applyAlignment="1">
      <alignment horizontal="center" vertical="top" wrapText="1"/>
    </xf>
    <xf numFmtId="4" fontId="42" fillId="13" borderId="2" xfId="0" applyNumberFormat="1" applyFont="1" applyFill="1" applyBorder="1" applyAlignment="1">
      <alignment horizontal="center" vertical="top" wrapText="1"/>
    </xf>
    <xf numFmtId="0" fontId="19" fillId="13" borderId="6" xfId="0" applyFont="1" applyFill="1" applyBorder="1"/>
    <xf numFmtId="0" fontId="19" fillId="13" borderId="0" xfId="0" applyFont="1" applyFill="1" applyBorder="1"/>
    <xf numFmtId="0" fontId="32" fillId="13" borderId="0" xfId="0" applyFont="1" applyFill="1" applyBorder="1"/>
    <xf numFmtId="0" fontId="32" fillId="13" borderId="0" xfId="0" applyFont="1" applyFill="1"/>
    <xf numFmtId="168" fontId="42" fillId="9" borderId="2" xfId="0" applyNumberFormat="1" applyFont="1" applyFill="1" applyBorder="1" applyAlignment="1">
      <alignment horizontal="center" vertical="top" wrapText="1"/>
    </xf>
    <xf numFmtId="0" fontId="19" fillId="9" borderId="6" xfId="0" applyFont="1" applyFill="1" applyBorder="1"/>
    <xf numFmtId="0" fontId="32" fillId="0" borderId="4" xfId="0" applyFont="1" applyBorder="1"/>
    <xf numFmtId="0" fontId="32" fillId="0" borderId="2" xfId="0" applyFont="1" applyBorder="1"/>
    <xf numFmtId="0" fontId="32" fillId="9" borderId="2" xfId="0" applyFont="1" applyFill="1" applyBorder="1"/>
    <xf numFmtId="0" fontId="37" fillId="9" borderId="2" xfId="0" applyFont="1" applyFill="1" applyBorder="1" applyAlignment="1">
      <alignment vertical="top" wrapText="1"/>
    </xf>
    <xf numFmtId="2" fontId="42" fillId="9" borderId="2" xfId="0" applyNumberFormat="1" applyFont="1" applyFill="1" applyBorder="1"/>
    <xf numFmtId="1" fontId="24" fillId="9" borderId="2" xfId="0" applyNumberFormat="1" applyFont="1" applyFill="1" applyBorder="1" applyAlignment="1">
      <alignment horizontal="center" vertical="center"/>
    </xf>
    <xf numFmtId="0" fontId="24" fillId="9" borderId="2" xfId="0" applyFont="1" applyFill="1" applyBorder="1"/>
    <xf numFmtId="0" fontId="19" fillId="9" borderId="10" xfId="0" applyFont="1" applyFill="1" applyBorder="1"/>
    <xf numFmtId="0" fontId="44" fillId="0" borderId="2" xfId="0" applyFont="1" applyBorder="1" applyAlignment="1">
      <alignment wrapText="1"/>
    </xf>
    <xf numFmtId="10" fontId="19" fillId="9" borderId="2" xfId="0" applyNumberFormat="1" applyFont="1" applyFill="1" applyBorder="1" applyAlignment="1">
      <alignment horizontal="center"/>
    </xf>
    <xf numFmtId="10" fontId="19" fillId="9" borderId="2" xfId="0" applyNumberFormat="1" applyFont="1" applyFill="1" applyBorder="1" applyAlignment="1">
      <alignment horizontal="justify"/>
    </xf>
    <xf numFmtId="0" fontId="44" fillId="9" borderId="2" xfId="42" applyFont="1" applyBorder="1" applyAlignment="1">
      <alignment vertical="top" wrapText="1"/>
      <protection/>
    </xf>
    <xf numFmtId="0" fontId="44" fillId="9" borderId="2" xfId="0" applyFont="1" applyFill="1" applyBorder="1" applyAlignment="1">
      <alignment horizontal="left" vertical="top" wrapText="1"/>
    </xf>
    <xf numFmtId="0" fontId="44" fillId="0" borderId="2" xfId="0" applyFont="1" applyBorder="1" applyAlignment="1">
      <alignment horizontal="left" vertical="top" wrapText="1"/>
    </xf>
    <xf numFmtId="0" fontId="19" fillId="0" borderId="0" xfId="0" applyFont="1" applyBorder="1"/>
    <xf numFmtId="0" fontId="19" fillId="10" borderId="10" xfId="0" applyFont="1" applyFill="1" applyBorder="1" applyAlignment="1">
      <alignment/>
    </xf>
    <xf numFmtId="0" fontId="35" fillId="10" borderId="2" xfId="0" applyFont="1" applyFill="1" applyBorder="1" applyAlignment="1">
      <alignment horizontal="center" vertical="top" wrapText="1"/>
    </xf>
    <xf numFmtId="4" fontId="24" fillId="10" borderId="2" xfId="0" applyNumberFormat="1" applyFont="1" applyFill="1" applyBorder="1"/>
    <xf numFmtId="0" fontId="19" fillId="10" borderId="6" xfId="0" applyFont="1" applyFill="1" applyBorder="1"/>
    <xf numFmtId="0" fontId="19" fillId="10" borderId="0" xfId="0" applyFont="1" applyFill="1" applyBorder="1"/>
    <xf numFmtId="0" fontId="32" fillId="10" borderId="4" xfId="0" applyFont="1" applyFill="1" applyBorder="1"/>
    <xf numFmtId="0" fontId="32" fillId="10" borderId="2" xfId="0" applyFont="1" applyFill="1" applyBorder="1"/>
    <xf numFmtId="10" fontId="19" fillId="11" borderId="2" xfId="0" applyNumberFormat="1" applyFont="1" applyFill="1" applyBorder="1" applyAlignment="1">
      <alignment horizontal="center" vertical="center"/>
    </xf>
    <xf numFmtId="4" fontId="24" fillId="11" borderId="2" xfId="0" applyNumberFormat="1" applyFont="1" applyFill="1" applyBorder="1" applyAlignment="1">
      <alignment horizontal="center" vertical="center"/>
    </xf>
    <xf numFmtId="0" fontId="41" fillId="0" borderId="6" xfId="0" applyFont="1" applyBorder="1" applyAlignment="1">
      <alignment vertical="top" wrapText="1"/>
    </xf>
    <xf numFmtId="166" fontId="42" fillId="0" borderId="10" xfId="0" applyNumberFormat="1" applyFont="1" applyBorder="1" applyAlignment="1">
      <alignment horizontal="center" vertical="top" wrapText="1"/>
    </xf>
    <xf numFmtId="0" fontId="19" fillId="12" borderId="0" xfId="0" applyFont="1" applyFill="1"/>
    <xf numFmtId="166" fontId="24" fillId="9" borderId="2" xfId="0" applyNumberFormat="1" applyFont="1" applyFill="1" applyBorder="1" applyAlignment="1">
      <alignment vertical="top" wrapText="1"/>
    </xf>
    <xf numFmtId="0" fontId="24" fillId="9" borderId="2" xfId="0" applyFont="1" applyFill="1" applyBorder="1" applyAlignment="1">
      <alignment horizontal="center"/>
    </xf>
    <xf numFmtId="0" fontId="35" fillId="9" borderId="10" xfId="0" applyFont="1" applyFill="1" applyBorder="1" applyAlignment="1">
      <alignment horizontal="center" vertical="top" wrapText="1"/>
    </xf>
    <xf numFmtId="10" fontId="19" fillId="9" borderId="10" xfId="0" applyNumberFormat="1" applyFont="1" applyFill="1" applyBorder="1" applyAlignment="1">
      <alignment horizontal="center" vertical="top" wrapText="1"/>
    </xf>
    <xf numFmtId="0" fontId="24" fillId="9" borderId="2" xfId="0" applyFont="1" applyFill="1" applyBorder="1" applyAlignment="1">
      <alignment horizontal="center" vertical="center"/>
    </xf>
    <xf numFmtId="0" fontId="24" fillId="9" borderId="2" xfId="0" applyFont="1" applyFill="1" applyBorder="1"/>
    <xf numFmtId="166" fontId="19" fillId="9" borderId="2" xfId="0" applyNumberFormat="1" applyFont="1" applyFill="1" applyBorder="1" applyAlignment="1">
      <alignment horizontal="center" vertical="center"/>
    </xf>
    <xf numFmtId="0" fontId="19" fillId="12" borderId="0" xfId="0" applyFont="1" applyFill="1" applyBorder="1"/>
    <xf numFmtId="166" fontId="19" fillId="0" borderId="2" xfId="0" applyNumberFormat="1" applyFont="1" applyBorder="1" applyAlignment="1">
      <alignment horizontal="center" vertical="center"/>
    </xf>
    <xf numFmtId="0" fontId="19" fillId="11" borderId="0" xfId="0" applyFont="1" applyFill="1" applyBorder="1"/>
    <xf numFmtId="0" fontId="19" fillId="11" borderId="2" xfId="0" applyFont="1" applyFill="1" applyBorder="1"/>
    <xf numFmtId="4" fontId="24" fillId="11" borderId="2" xfId="0" applyNumberFormat="1" applyFont="1" applyFill="1" applyBorder="1"/>
    <xf numFmtId="10" fontId="19" fillId="9" borderId="2" xfId="0" applyNumberFormat="1" applyFont="1" applyFill="1" applyBorder="1"/>
    <xf numFmtId="2" fontId="24" fillId="9" borderId="2" xfId="0" applyNumberFormat="1" applyFont="1" applyFill="1" applyBorder="1"/>
    <xf numFmtId="0" fontId="19" fillId="9" borderId="2" xfId="0" applyFont="1" applyFill="1" applyBorder="1" applyAlignment="1">
      <alignment horizontal="justify"/>
    </xf>
    <xf numFmtId="10" fontId="19" fillId="0" borderId="2" xfId="0" applyNumberFormat="1" applyFont="1" applyBorder="1"/>
    <xf numFmtId="0" fontId="41" fillId="0" borderId="9" xfId="0" applyFont="1" applyBorder="1" applyAlignment="1">
      <alignment vertical="top" wrapText="1"/>
    </xf>
    <xf numFmtId="10" fontId="19" fillId="11" borderId="2" xfId="0" applyNumberFormat="1" applyFont="1" applyFill="1" applyBorder="1"/>
    <xf numFmtId="0" fontId="37" fillId="11" borderId="2" xfId="0" applyFont="1" applyFill="1" applyBorder="1" applyAlignment="1">
      <alignment vertical="top" wrapText="1"/>
    </xf>
    <xf numFmtId="0" fontId="26" fillId="12" borderId="0" xfId="0" applyFont="1" applyFill="1" applyBorder="1"/>
    <xf numFmtId="0" fontId="37" fillId="11" borderId="9" xfId="0" applyFont="1" applyFill="1" applyBorder="1" applyAlignment="1">
      <alignment vertical="top" wrapText="1"/>
    </xf>
    <xf numFmtId="0" fontId="46" fillId="12" borderId="0" xfId="0" applyFont="1" applyFill="1"/>
    <xf numFmtId="0" fontId="46" fillId="0" borderId="0" xfId="0" applyFont="1"/>
    <xf numFmtId="0" fontId="47" fillId="0" borderId="0" xfId="0" applyFont="1"/>
    <xf numFmtId="0" fontId="47" fillId="12" borderId="0" xfId="0" applyFont="1" applyFill="1"/>
    <xf numFmtId="0" fontId="44" fillId="9" borderId="2" xfId="0" applyFont="1" applyFill="1" applyBorder="1" applyAlignment="1">
      <alignment horizontal="left" vertical="center" wrapText="1"/>
    </xf>
    <xf numFmtId="0" fontId="35" fillId="10" borderId="0" xfId="0" applyFont="1" applyFill="1"/>
    <xf numFmtId="0" fontId="0" fillId="10" borderId="0" xfId="0" applyFill="1"/>
    <xf numFmtId="0" fontId="19" fillId="9" borderId="2" xfId="0" applyFont="1" applyFill="1" applyBorder="1" applyAlignment="1">
      <alignment vertical="top" wrapText="1"/>
    </xf>
    <xf numFmtId="0" fontId="41" fillId="9" borderId="2" xfId="0" applyFont="1" applyFill="1" applyBorder="1" applyAlignment="1">
      <alignment wrapText="1"/>
    </xf>
    <xf numFmtId="0" fontId="24" fillId="9" borderId="0" xfId="0" applyFont="1" applyFill="1"/>
    <xf numFmtId="0" fontId="35" fillId="9" borderId="0" xfId="0" applyFont="1" applyFill="1" applyAlignment="1">
      <alignment/>
    </xf>
    <xf numFmtId="0" fontId="35" fillId="9" borderId="0" xfId="0" applyFont="1" applyFill="1" applyAlignment="1">
      <alignment horizontal="center" vertical="center"/>
    </xf>
    <xf numFmtId="0" fontId="48" fillId="10" borderId="0" xfId="0" applyFont="1" applyFill="1"/>
    <xf numFmtId="0" fontId="49" fillId="10" borderId="0" xfId="0" applyFont="1" applyFill="1"/>
    <xf numFmtId="0" fontId="50" fillId="0" borderId="6" xfId="43" applyFont="1" applyFill="1" applyBorder="1" applyAlignment="1">
      <alignment vertical="top" wrapText="1"/>
      <protection/>
    </xf>
    <xf numFmtId="0" fontId="51" fillId="14" borderId="6" xfId="43" applyFont="1" applyFill="1" applyBorder="1" applyAlignment="1">
      <alignment vertical="top" wrapText="1"/>
      <protection/>
    </xf>
    <xf numFmtId="0" fontId="19" fillId="15" borderId="0" xfId="0" applyFont="1" applyFill="1" applyBorder="1"/>
    <xf numFmtId="0" fontId="24" fillId="15" borderId="2" xfId="0" applyFont="1" applyFill="1" applyBorder="1" applyAlignment="1">
      <alignment horizontal="center" wrapText="1"/>
    </xf>
    <xf numFmtId="0" fontId="19" fillId="15" borderId="2" xfId="0" applyFont="1" applyFill="1" applyBorder="1" applyAlignment="1">
      <alignment/>
    </xf>
    <xf numFmtId="0" fontId="19" fillId="15" borderId="2" xfId="0" applyFont="1" applyFill="1" applyBorder="1" applyAlignment="1">
      <alignment horizontal="center"/>
    </xf>
    <xf numFmtId="166" fontId="19" fillId="15" borderId="2" xfId="0" applyNumberFormat="1" applyFont="1" applyFill="1" applyBorder="1" applyAlignment="1">
      <alignment horizontal="center" vertical="center"/>
    </xf>
    <xf numFmtId="4" fontId="24" fillId="15" borderId="2" xfId="0" applyNumberFormat="1" applyFont="1" applyFill="1" applyBorder="1"/>
    <xf numFmtId="0" fontId="19" fillId="15" borderId="0" xfId="0" applyFont="1" applyFill="1"/>
    <xf numFmtId="0" fontId="32" fillId="15" borderId="0" xfId="0" applyFont="1" applyFill="1"/>
    <xf numFmtId="0" fontId="19" fillId="16" borderId="0" xfId="0" applyFont="1" applyFill="1" applyBorder="1"/>
    <xf numFmtId="3" fontId="19" fillId="16" borderId="2" xfId="0" applyNumberFormat="1" applyFont="1" applyFill="1" applyBorder="1"/>
    <xf numFmtId="4" fontId="24" fillId="16" borderId="2" xfId="0" applyNumberFormat="1" applyFont="1" applyFill="1" applyBorder="1"/>
    <xf numFmtId="0" fontId="25" fillId="17" borderId="2" xfId="0" applyFont="1" applyFill="1" applyBorder="1" applyAlignment="1">
      <alignment wrapText="1"/>
    </xf>
    <xf numFmtId="0" fontId="19" fillId="16" borderId="0" xfId="0" applyFont="1" applyFill="1"/>
    <xf numFmtId="0" fontId="32" fillId="16" borderId="0" xfId="0" applyFont="1" applyFill="1"/>
    <xf numFmtId="0" fontId="19" fillId="18" borderId="0" xfId="0" applyFont="1" applyFill="1" applyBorder="1"/>
    <xf numFmtId="0" fontId="19" fillId="18" borderId="2" xfId="0" applyFont="1" applyFill="1" applyBorder="1"/>
    <xf numFmtId="0" fontId="37" fillId="18" borderId="9" xfId="0" applyFont="1" applyFill="1" applyBorder="1" applyAlignment="1">
      <alignment vertical="top" wrapText="1"/>
    </xf>
    <xf numFmtId="4" fontId="24" fillId="18" borderId="2" xfId="0" applyNumberFormat="1" applyFont="1" applyFill="1" applyBorder="1"/>
    <xf numFmtId="0" fontId="19" fillId="18" borderId="0" xfId="0" applyFont="1" applyFill="1"/>
    <xf numFmtId="0" fontId="32" fillId="18" borderId="0" xfId="0" applyFont="1" applyFill="1"/>
    <xf numFmtId="0" fontId="24" fillId="18" borderId="2" xfId="0" applyFont="1" applyFill="1" applyBorder="1" applyAlignment="1">
      <alignment horizontal="center" wrapText="1"/>
    </xf>
    <xf numFmtId="0" fontId="19" fillId="18" borderId="4" xfId="0" applyFont="1" applyFill="1" applyBorder="1" applyAlignment="1">
      <alignment/>
    </xf>
    <xf numFmtId="0" fontId="19" fillId="18" borderId="2" xfId="0" applyFont="1" applyFill="1" applyBorder="1" applyAlignment="1">
      <alignment/>
    </xf>
    <xf numFmtId="0" fontId="19" fillId="17" borderId="2" xfId="0" applyFont="1" applyFill="1" applyBorder="1" applyAlignment="1">
      <alignment/>
    </xf>
    <xf numFmtId="0" fontId="19" fillId="19" borderId="0" xfId="0" applyFont="1" applyFill="1"/>
    <xf numFmtId="0" fontId="24" fillId="19" borderId="2" xfId="0" applyFont="1" applyFill="1" applyBorder="1" applyAlignment="1">
      <alignment horizontal="center" wrapText="1"/>
    </xf>
    <xf numFmtId="0" fontId="19" fillId="19" borderId="2" xfId="0" applyFont="1" applyFill="1" applyBorder="1" applyAlignment="1">
      <alignment/>
    </xf>
    <xf numFmtId="0" fontId="19" fillId="19" borderId="2" xfId="0" applyFont="1" applyFill="1" applyBorder="1" applyAlignment="1">
      <alignment horizontal="center"/>
    </xf>
    <xf numFmtId="0" fontId="19" fillId="19" borderId="2" xfId="0" applyFont="1" applyFill="1" applyBorder="1"/>
    <xf numFmtId="0" fontId="32" fillId="19" borderId="0" xfId="0" applyFont="1" applyFill="1"/>
    <xf numFmtId="0" fontId="19" fillId="19" borderId="0" xfId="0" applyFont="1" applyFill="1" applyBorder="1"/>
    <xf numFmtId="4" fontId="24" fillId="19" borderId="2" xfId="0" applyNumberFormat="1" applyFont="1" applyFill="1" applyBorder="1"/>
    <xf numFmtId="0" fontId="19" fillId="20" borderId="0" xfId="0" applyFont="1" applyFill="1"/>
    <xf numFmtId="0" fontId="41" fillId="19" borderId="2" xfId="0" applyFont="1" applyFill="1" applyBorder="1" applyAlignment="1">
      <alignment vertical="top" wrapText="1"/>
    </xf>
    <xf numFmtId="10" fontId="19" fillId="19" borderId="2" xfId="0" applyNumberFormat="1" applyFont="1" applyFill="1" applyBorder="1"/>
    <xf numFmtId="2" fontId="24" fillId="19" borderId="2" xfId="0" applyNumberFormat="1" applyFont="1" applyFill="1" applyBorder="1"/>
    <xf numFmtId="0" fontId="44" fillId="19" borderId="2" xfId="0" applyFont="1" applyFill="1" applyBorder="1" applyAlignment="1">
      <alignment wrapText="1"/>
    </xf>
    <xf numFmtId="0" fontId="19" fillId="20" borderId="2" xfId="0" applyFont="1" applyFill="1" applyBorder="1"/>
    <xf numFmtId="0" fontId="32" fillId="20" borderId="0" xfId="0" applyFont="1" applyFill="1"/>
    <xf numFmtId="0" fontId="19" fillId="21" borderId="0" xfId="0" applyFont="1" applyFill="1"/>
    <xf numFmtId="0" fontId="32" fillId="21" borderId="0" xfId="0" applyFont="1" applyFill="1"/>
    <xf numFmtId="0" fontId="19" fillId="21" borderId="0" xfId="0" applyFont="1" applyFill="1" applyBorder="1"/>
    <xf numFmtId="0" fontId="19" fillId="22" borderId="4" xfId="0" applyFont="1" applyFill="1" applyBorder="1" applyAlignment="1">
      <alignment/>
    </xf>
    <xf numFmtId="0" fontId="19" fillId="22" borderId="2" xfId="0" applyFont="1" applyFill="1" applyBorder="1" applyAlignment="1">
      <alignment/>
    </xf>
    <xf numFmtId="0" fontId="19" fillId="22" borderId="2" xfId="0" applyFont="1" applyFill="1" applyBorder="1" applyAlignment="1">
      <alignment horizontal="center"/>
    </xf>
    <xf numFmtId="0" fontId="37" fillId="22" borderId="6" xfId="0" applyFont="1" applyFill="1" applyBorder="1" applyAlignment="1">
      <alignment vertical="top" wrapText="1"/>
    </xf>
    <xf numFmtId="0" fontId="19" fillId="22" borderId="2" xfId="0" applyFont="1" applyFill="1" applyBorder="1" applyAlignment="1">
      <alignment horizontal="center" vertical="top" wrapText="1"/>
    </xf>
    <xf numFmtId="4" fontId="42" fillId="23" borderId="2" xfId="0" applyNumberFormat="1" applyFont="1" applyFill="1" applyBorder="1" applyAlignment="1">
      <alignment horizontal="center" vertical="top" wrapText="1"/>
    </xf>
    <xf numFmtId="4" fontId="42" fillId="24" borderId="2" xfId="0" applyNumberFormat="1" applyFont="1" applyFill="1" applyBorder="1" applyAlignment="1">
      <alignment horizontal="center" vertical="top" wrapText="1"/>
    </xf>
    <xf numFmtId="0" fontId="41" fillId="22" borderId="3" xfId="43" applyFont="1" applyFill="1" applyBorder="1" applyAlignment="1">
      <alignment horizontal="left" vertical="center" wrapText="1"/>
      <protection/>
    </xf>
    <xf numFmtId="166" fontId="19" fillId="19" borderId="2" xfId="0" applyNumberFormat="1" applyFont="1" applyFill="1" applyBorder="1" applyAlignment="1">
      <alignment horizontal="center" vertical="center"/>
    </xf>
    <xf numFmtId="0" fontId="41" fillId="19" borderId="9" xfId="0" applyFont="1" applyFill="1" applyBorder="1" applyAlignment="1">
      <alignment vertical="top" wrapText="1"/>
    </xf>
    <xf numFmtId="0" fontId="25" fillId="23" borderId="2" xfId="0" applyFont="1" applyFill="1" applyBorder="1" applyAlignment="1">
      <alignment wrapText="1"/>
    </xf>
    <xf numFmtId="0" fontId="35" fillId="19" borderId="0" xfId="0" applyFont="1" applyFill="1"/>
    <xf numFmtId="0" fontId="0" fillId="19" borderId="0" xfId="0" applyFill="1"/>
    <xf numFmtId="0" fontId="0" fillId="22" borderId="0" xfId="0" applyFill="1"/>
    <xf numFmtId="0" fontId="19" fillId="19" borderId="2" xfId="0" applyFont="1" applyFill="1" applyBorder="1" applyAlignment="1">
      <alignment wrapText="1"/>
    </xf>
    <xf numFmtId="166" fontId="24" fillId="19" borderId="2" xfId="0" applyNumberFormat="1" applyFont="1" applyFill="1" applyBorder="1" applyAlignment="1">
      <alignment wrapText="1"/>
    </xf>
    <xf numFmtId="166" fontId="24" fillId="19" borderId="2" xfId="0" applyNumberFormat="1" applyFont="1" applyFill="1" applyBorder="1"/>
    <xf numFmtId="0" fontId="24" fillId="0" borderId="2" xfId="0" applyFont="1" applyFill="1" applyBorder="1" applyAlignment="1">
      <alignment horizontal="center" wrapText="1"/>
    </xf>
    <xf numFmtId="0" fontId="19" fillId="0" borderId="2" xfId="0" applyFont="1" applyFill="1" applyBorder="1"/>
    <xf numFmtId="0" fontId="19" fillId="0" borderId="0" xfId="0" applyFont="1" applyFill="1"/>
    <xf numFmtId="0" fontId="32" fillId="0" borderId="0" xfId="0" applyFont="1" applyFill="1"/>
    <xf numFmtId="0" fontId="19" fillId="0" borderId="2" xfId="0" applyFont="1" applyFill="1" applyBorder="1" applyAlignment="1">
      <alignment/>
    </xf>
    <xf numFmtId="0" fontId="19" fillId="0" borderId="2" xfId="0" applyFont="1" applyFill="1" applyBorder="1" applyAlignment="1">
      <alignment horizontal="center"/>
    </xf>
    <xf numFmtId="0" fontId="41" fillId="0" borderId="2" xfId="0" applyFont="1" applyFill="1" applyBorder="1" applyAlignment="1">
      <alignment vertical="top" wrapText="1"/>
    </xf>
    <xf numFmtId="0" fontId="19" fillId="0" borderId="2" xfId="0" applyFont="1" applyFill="1" applyBorder="1" applyAlignment="1">
      <alignment horizontal="center" vertical="top" wrapText="1"/>
    </xf>
    <xf numFmtId="4" fontId="24" fillId="0" borderId="2" xfId="0" applyNumberFormat="1" applyFont="1" applyFill="1" applyBorder="1" applyAlignment="1">
      <alignment horizontal="center"/>
    </xf>
    <xf numFmtId="0" fontId="41" fillId="0" borderId="9" xfId="0" applyFont="1" applyFill="1" applyBorder="1" applyAlignment="1">
      <alignment vertical="top" wrapText="1"/>
    </xf>
    <xf numFmtId="0" fontId="19" fillId="20" borderId="0" xfId="0" applyFont="1" applyFill="1" applyBorder="1"/>
    <xf numFmtId="0" fontId="19" fillId="0" borderId="4" xfId="0" applyFont="1" applyFill="1" applyBorder="1" applyAlignment="1">
      <alignment/>
    </xf>
    <xf numFmtId="0" fontId="44" fillId="0" borderId="6" xfId="0" applyFont="1" applyFill="1" applyBorder="1" applyAlignment="1">
      <alignment vertical="top" wrapText="1"/>
    </xf>
    <xf numFmtId="166" fontId="19" fillId="0" borderId="2" xfId="0" applyNumberFormat="1" applyFont="1" applyFill="1" applyBorder="1" applyAlignment="1">
      <alignment horizontal="center" vertical="top" wrapText="1"/>
    </xf>
    <xf numFmtId="167" fontId="42" fillId="0" borderId="2" xfId="0" applyNumberFormat="1" applyFont="1" applyFill="1" applyBorder="1" applyAlignment="1">
      <alignment horizontal="center" vertical="top" wrapText="1"/>
    </xf>
    <xf numFmtId="0" fontId="26" fillId="0" borderId="0" xfId="0" applyFont="1" applyFill="1"/>
    <xf numFmtId="0" fontId="43" fillId="0" borderId="0" xfId="0" applyFont="1" applyFill="1"/>
    <xf numFmtId="0" fontId="24" fillId="22" borderId="2" xfId="0" applyFont="1" applyFill="1" applyBorder="1" applyAlignment="1">
      <alignment horizontal="center" wrapText="1"/>
    </xf>
    <xf numFmtId="0" fontId="45" fillId="22" borderId="6" xfId="0" applyFont="1" applyFill="1" applyBorder="1" applyAlignment="1">
      <alignment vertical="top" wrapText="1"/>
    </xf>
    <xf numFmtId="10" fontId="35" fillId="22" borderId="2" xfId="0" applyNumberFormat="1" applyFont="1" applyFill="1" applyBorder="1" applyAlignment="1">
      <alignment horizontal="center" vertical="top" wrapText="1"/>
    </xf>
    <xf numFmtId="4" fontId="24" fillId="22" borderId="2" xfId="0" applyNumberFormat="1" applyFont="1" applyFill="1" applyBorder="1"/>
    <xf numFmtId="166" fontId="19" fillId="9" borderId="2" xfId="0" applyNumberFormat="1" applyFont="1" applyFill="1" applyBorder="1" applyAlignment="1">
      <alignment horizontal="center" vertical="center" wrapText="1"/>
    </xf>
    <xf numFmtId="0" fontId="44" fillId="0" borderId="2" xfId="0" applyFont="1" applyBorder="1" applyAlignment="1">
      <alignment vertical="center" wrapText="1"/>
    </xf>
    <xf numFmtId="0" fontId="19" fillId="19" borderId="4" xfId="0" applyFont="1" applyFill="1" applyBorder="1" applyAlignment="1">
      <alignment/>
    </xf>
    <xf numFmtId="0" fontId="41" fillId="19" borderId="6" xfId="0" applyFont="1" applyFill="1" applyBorder="1" applyAlignment="1">
      <alignment vertical="top" wrapText="1"/>
    </xf>
    <xf numFmtId="10" fontId="19" fillId="19" borderId="2" xfId="0" applyNumberFormat="1" applyFont="1" applyFill="1" applyBorder="1" applyAlignment="1">
      <alignment horizontal="center" vertical="top" wrapText="1"/>
    </xf>
    <xf numFmtId="166" fontId="42" fillId="19" borderId="2" xfId="0" applyNumberFormat="1" applyFont="1" applyFill="1" applyBorder="1" applyAlignment="1">
      <alignment horizontal="center" vertical="top" wrapText="1"/>
    </xf>
    <xf numFmtId="0" fontId="25" fillId="25" borderId="2" xfId="0" applyFont="1" applyFill="1" applyBorder="1" applyAlignment="1">
      <alignment wrapText="1"/>
    </xf>
    <xf numFmtId="0" fontId="19" fillId="22" borderId="2" xfId="0" applyFont="1" applyFill="1" applyBorder="1"/>
    <xf numFmtId="10" fontId="19" fillId="22" borderId="2" xfId="0" applyNumberFormat="1" applyFont="1" applyFill="1" applyBorder="1"/>
    <xf numFmtId="10" fontId="19" fillId="9" borderId="2" xfId="0" applyNumberFormat="1" applyFont="1" applyFill="1" applyBorder="1" applyAlignment="1">
      <alignment horizontal="justify" wrapText="1"/>
    </xf>
    <xf numFmtId="4" fontId="24" fillId="9" borderId="2" xfId="0" applyNumberFormat="1" applyFont="1" applyFill="1" applyBorder="1" applyAlignment="1">
      <alignment wrapText="1"/>
    </xf>
    <xf numFmtId="0" fontId="44" fillId="22" borderId="2" xfId="0" applyFont="1" applyFill="1" applyBorder="1" applyAlignment="1">
      <alignment wrapText="1"/>
    </xf>
    <xf numFmtId="0" fontId="19" fillId="0" borderId="11" xfId="0" applyFont="1" applyBorder="1" applyAlignment="1">
      <alignment horizontal="justify" vertical="center" wrapText="1"/>
    </xf>
    <xf numFmtId="166" fontId="19" fillId="9" borderId="2" xfId="0" applyNumberFormat="1" applyFont="1" applyFill="1" applyBorder="1" applyAlignment="1">
      <alignment horizontal="center" vertical="center"/>
    </xf>
    <xf numFmtId="0" fontId="35" fillId="0" borderId="0" xfId="0" applyFont="1" applyAlignment="1">
      <alignment wrapText="1"/>
    </xf>
    <xf numFmtId="0" fontId="35" fillId="0" borderId="2" xfId="0" applyFont="1" applyBorder="1" applyAlignment="1">
      <alignment wrapText="1"/>
    </xf>
    <xf numFmtId="0" fontId="51" fillId="25" borderId="0" xfId="48" applyFont="1" applyFill="1" applyAlignment="1">
      <alignment vertical="center" wrapText="1"/>
    </xf>
    <xf numFmtId="0" fontId="50" fillId="14" borderId="6" xfId="43" applyFont="1" applyFill="1" applyBorder="1" applyAlignment="1">
      <alignment vertical="top" wrapText="1"/>
      <protection/>
    </xf>
    <xf numFmtId="166" fontId="24" fillId="15" borderId="2" xfId="0" applyNumberFormat="1" applyFont="1" applyFill="1" applyBorder="1"/>
    <xf numFmtId="0" fontId="19" fillId="9" borderId="2" xfId="0" applyFont="1" applyFill="1" applyBorder="1" applyAlignment="1">
      <alignment vertical="center"/>
    </xf>
    <xf numFmtId="0" fontId="19" fillId="0" borderId="2" xfId="0" applyFont="1" applyFill="1" applyBorder="1" applyAlignment="1">
      <alignment vertical="center"/>
    </xf>
    <xf numFmtId="0" fontId="24" fillId="9" borderId="2" xfId="0" applyFont="1" applyFill="1" applyBorder="1" applyAlignment="1">
      <alignment vertical="center" wrapText="1"/>
    </xf>
    <xf numFmtId="0" fontId="19" fillId="9" borderId="10" xfId="0" applyFont="1" applyFill="1" applyBorder="1" applyAlignment="1">
      <alignment vertical="center"/>
    </xf>
    <xf numFmtId="0" fontId="24" fillId="0" borderId="2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vertical="center"/>
    </xf>
    <xf numFmtId="0" fontId="24" fillId="16" borderId="2" xfId="0" applyFont="1" applyFill="1" applyBorder="1" applyAlignment="1">
      <alignment horizontal="center" wrapText="1"/>
    </xf>
    <xf numFmtId="0" fontId="19" fillId="16" borderId="2" xfId="0" applyFont="1" applyFill="1" applyBorder="1" applyAlignment="1">
      <alignment/>
    </xf>
    <xf numFmtId="0" fontId="19" fillId="16" borderId="2" xfId="0" applyFont="1" applyFill="1" applyBorder="1" applyAlignment="1">
      <alignment horizontal="center"/>
    </xf>
    <xf numFmtId="0" fontId="19" fillId="18" borderId="2" xfId="0" applyFont="1" applyFill="1" applyBorder="1" applyAlignment="1">
      <alignment horizontal="center"/>
    </xf>
    <xf numFmtId="166" fontId="24" fillId="0" borderId="2" xfId="0" applyNumberFormat="1" applyFont="1" applyFill="1" applyBorder="1"/>
    <xf numFmtId="170" fontId="24" fillId="0" borderId="2" xfId="0" applyNumberFormat="1" applyFont="1" applyFill="1" applyBorder="1" applyAlignment="1">
      <alignment wrapText="1"/>
    </xf>
    <xf numFmtId="170" fontId="24" fillId="0" borderId="2" xfId="0" applyNumberFormat="1" applyFont="1" applyFill="1" applyBorder="1" applyAlignment="1">
      <alignment wrapText="1"/>
    </xf>
    <xf numFmtId="1" fontId="24" fillId="0" borderId="2" xfId="0" applyNumberFormat="1" applyFont="1" applyFill="1" applyBorder="1" applyAlignment="1">
      <alignment wrapText="1"/>
    </xf>
    <xf numFmtId="1" fontId="24" fillId="0" borderId="2" xfId="0" applyNumberFormat="1" applyFont="1" applyFill="1" applyBorder="1" applyAlignment="1">
      <alignment wrapText="1"/>
    </xf>
    <xf numFmtId="49" fontId="24" fillId="0" borderId="2" xfId="0" applyNumberFormat="1" applyFont="1" applyFill="1" applyBorder="1" applyAlignment="1">
      <alignment wrapText="1"/>
    </xf>
    <xf numFmtId="166" fontId="24" fillId="0" borderId="2" xfId="0" applyNumberFormat="1" applyFont="1" applyFill="1" applyBorder="1" applyAlignment="1">
      <alignment wrapText="1"/>
    </xf>
    <xf numFmtId="0" fontId="24" fillId="20" borderId="2" xfId="0" applyFont="1" applyFill="1" applyBorder="1" applyAlignment="1">
      <alignment horizontal="center" wrapText="1"/>
    </xf>
    <xf numFmtId="0" fontId="19" fillId="20" borderId="2" xfId="0" applyFont="1" applyFill="1" applyBorder="1" applyAlignment="1">
      <alignment/>
    </xf>
    <xf numFmtId="0" fontId="19" fillId="20" borderId="2" xfId="0" applyFont="1" applyFill="1" applyBorder="1" applyAlignment="1">
      <alignment horizontal="center"/>
    </xf>
    <xf numFmtId="0" fontId="25" fillId="20" borderId="2" xfId="0" applyFont="1" applyFill="1" applyBorder="1" applyAlignment="1">
      <alignment wrapText="1"/>
    </xf>
    <xf numFmtId="0" fontId="41" fillId="20" borderId="2" xfId="0" applyFont="1" applyFill="1" applyBorder="1" applyAlignment="1">
      <alignment vertical="top" wrapText="1"/>
    </xf>
    <xf numFmtId="0" fontId="24" fillId="19" borderId="2" xfId="0" applyFont="1" applyFill="1" applyBorder="1" applyAlignment="1">
      <alignment vertical="center" wrapText="1"/>
    </xf>
    <xf numFmtId="0" fontId="19" fillId="19" borderId="2" xfId="0" applyFont="1" applyFill="1" applyBorder="1" applyAlignment="1">
      <alignment vertical="center"/>
    </xf>
    <xf numFmtId="0" fontId="19" fillId="19" borderId="10" xfId="0" applyFont="1" applyFill="1" applyBorder="1" applyAlignment="1">
      <alignment vertical="center"/>
    </xf>
    <xf numFmtId="10" fontId="19" fillId="19" borderId="2" xfId="0" applyNumberFormat="1" applyFont="1" applyFill="1" applyBorder="1" applyAlignment="1">
      <alignment horizontal="justify"/>
    </xf>
    <xf numFmtId="4" fontId="24" fillId="20" borderId="2" xfId="0" applyNumberFormat="1" applyFont="1" applyFill="1" applyBorder="1"/>
    <xf numFmtId="0" fontId="41" fillId="20" borderId="6" xfId="0" applyFont="1" applyFill="1" applyBorder="1" applyAlignment="1">
      <alignment vertical="top" wrapText="1"/>
    </xf>
    <xf numFmtId="0" fontId="24" fillId="19" borderId="2" xfId="0" applyFont="1" applyFill="1" applyBorder="1" applyAlignment="1">
      <alignment horizontal="center" wrapText="1"/>
    </xf>
    <xf numFmtId="0" fontId="19" fillId="22" borderId="2" xfId="0" applyFont="1" applyFill="1" applyBorder="1" applyAlignment="1">
      <alignment/>
    </xf>
    <xf numFmtId="0" fontId="19" fillId="22" borderId="2" xfId="0" applyFont="1" applyFill="1" applyBorder="1" applyAlignment="1">
      <alignment horizontal="center"/>
    </xf>
    <xf numFmtId="10" fontId="19" fillId="19" borderId="2" xfId="0" applyNumberFormat="1" applyFont="1" applyFill="1" applyBorder="1"/>
    <xf numFmtId="4" fontId="24" fillId="19" borderId="2" xfId="0" applyNumberFormat="1" applyFont="1" applyFill="1" applyBorder="1"/>
    <xf numFmtId="0" fontId="19" fillId="22" borderId="0" xfId="0" applyFont="1" applyFill="1" applyBorder="1"/>
    <xf numFmtId="0" fontId="25" fillId="22" borderId="2" xfId="0" applyFont="1" applyFill="1" applyBorder="1" applyAlignment="1">
      <alignment wrapText="1"/>
    </xf>
    <xf numFmtId="0" fontId="19" fillId="22" borderId="0" xfId="0" applyFont="1" applyFill="1"/>
    <xf numFmtId="0" fontId="32" fillId="22" borderId="0" xfId="0" applyFont="1" applyFill="1"/>
    <xf numFmtId="0" fontId="44" fillId="22" borderId="0" xfId="0" applyFont="1" applyFill="1" applyAlignment="1">
      <alignment wrapText="1"/>
    </xf>
    <xf numFmtId="10" fontId="19" fillId="19" borderId="2" xfId="0" applyNumberFormat="1" applyFont="1" applyFill="1" applyBorder="1" applyAlignment="1">
      <alignment horizontal="justify" wrapText="1"/>
    </xf>
    <xf numFmtId="4" fontId="24" fillId="19" borderId="2" xfId="0" applyNumberFormat="1" applyFont="1" applyFill="1" applyBorder="1" applyAlignment="1">
      <alignment wrapText="1"/>
    </xf>
    <xf numFmtId="0" fontId="41" fillId="22" borderId="9" xfId="0" applyFont="1" applyFill="1" applyBorder="1" applyAlignment="1">
      <alignment vertical="top" wrapText="1"/>
    </xf>
    <xf numFmtId="166" fontId="19" fillId="19" borderId="2" xfId="0" applyNumberFormat="1" applyFont="1" applyFill="1" applyBorder="1" applyAlignment="1">
      <alignment horizontal="center" vertical="top" wrapText="1"/>
    </xf>
    <xf numFmtId="4" fontId="42" fillId="19" borderId="2" xfId="0" applyNumberFormat="1" applyFont="1" applyFill="1" applyBorder="1" applyAlignment="1">
      <alignment horizontal="center" vertical="top" wrapText="1"/>
    </xf>
    <xf numFmtId="0" fontId="19" fillId="20" borderId="4" xfId="0" applyFont="1" applyFill="1" applyBorder="1" applyAlignment="1">
      <alignment/>
    </xf>
    <xf numFmtId="0" fontId="19" fillId="20" borderId="2" xfId="0" applyFont="1" applyFill="1" applyBorder="1" applyAlignment="1">
      <alignment horizontal="center" vertical="top" wrapText="1"/>
    </xf>
    <xf numFmtId="4" fontId="24" fillId="20" borderId="2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/>
    <xf numFmtId="4" fontId="24" fillId="0" borderId="2" xfId="0" applyNumberFormat="1" applyFont="1" applyFill="1" applyBorder="1"/>
    <xf numFmtId="0" fontId="25" fillId="0" borderId="2" xfId="0" applyFont="1" applyFill="1" applyBorder="1" applyAlignment="1">
      <alignment wrapText="1"/>
    </xf>
    <xf numFmtId="0" fontId="41" fillId="0" borderId="6" xfId="0" applyFont="1" applyFill="1" applyBorder="1" applyAlignment="1">
      <alignment vertical="top" wrapText="1"/>
    </xf>
    <xf numFmtId="0" fontId="24" fillId="0" borderId="2" xfId="0" applyFont="1" applyFill="1" applyBorder="1" applyAlignment="1">
      <alignment horizontal="center" wrapText="1"/>
    </xf>
    <xf numFmtId="0" fontId="19" fillId="0" borderId="2" xfId="0" applyFont="1" applyFill="1" applyBorder="1" applyAlignment="1">
      <alignment/>
    </xf>
    <xf numFmtId="0" fontId="19" fillId="0" borderId="2" xfId="0" applyFont="1" applyFill="1" applyBorder="1" applyAlignment="1">
      <alignment horizontal="center"/>
    </xf>
    <xf numFmtId="10" fontId="19" fillId="0" borderId="2" xfId="0" applyNumberFormat="1" applyFont="1" applyFill="1" applyBorder="1"/>
    <xf numFmtId="4" fontId="24" fillId="0" borderId="2" xfId="0" applyNumberFormat="1" applyFont="1" applyFill="1" applyBorder="1"/>
    <xf numFmtId="0" fontId="25" fillId="0" borderId="2" xfId="0" applyFont="1" applyFill="1" applyBorder="1" applyAlignment="1">
      <alignment wrapText="1"/>
    </xf>
    <xf numFmtId="0" fontId="44" fillId="0" borderId="6" xfId="0" applyFont="1" applyFill="1" applyBorder="1" applyAlignment="1">
      <alignment wrapText="1"/>
    </xf>
    <xf numFmtId="166" fontId="19" fillId="0" borderId="2" xfId="0" applyNumberFormat="1" applyFont="1" applyFill="1" applyBorder="1" applyAlignment="1">
      <alignment horizontal="center" vertical="top" wrapText="1"/>
    </xf>
    <xf numFmtId="4" fontId="42" fillId="0" borderId="2" xfId="0" applyNumberFormat="1" applyFont="1" applyFill="1" applyBorder="1" applyAlignment="1">
      <alignment horizontal="center" vertical="top" wrapText="1"/>
    </xf>
    <xf numFmtId="166" fontId="42" fillId="0" borderId="2" xfId="0" applyNumberFormat="1" applyFont="1" applyFill="1" applyBorder="1" applyAlignment="1">
      <alignment horizontal="center" vertical="top" wrapText="1"/>
    </xf>
    <xf numFmtId="1" fontId="19" fillId="0" borderId="2" xfId="0" applyNumberFormat="1" applyFont="1" applyFill="1" applyBorder="1" applyAlignment="1">
      <alignment horizontal="center" vertical="top" wrapText="1"/>
    </xf>
    <xf numFmtId="4" fontId="42" fillId="0" borderId="2" xfId="0" applyNumberFormat="1" applyFont="1" applyFill="1" applyBorder="1" applyAlignment="1">
      <alignment horizontal="center" vertical="top" wrapText="1"/>
    </xf>
    <xf numFmtId="0" fontId="37" fillId="20" borderId="6" xfId="0" applyFont="1" applyFill="1" applyBorder="1" applyAlignment="1">
      <alignment vertical="top" wrapText="1"/>
    </xf>
    <xf numFmtId="169" fontId="19" fillId="20" borderId="2" xfId="0" applyNumberFormat="1" applyFont="1" applyFill="1" applyBorder="1" applyAlignment="1">
      <alignment horizontal="center" vertical="top" wrapText="1"/>
    </xf>
    <xf numFmtId="169" fontId="42" fillId="20" borderId="2" xfId="0" applyNumberFormat="1" applyFont="1" applyFill="1" applyBorder="1" applyAlignment="1">
      <alignment horizontal="center" vertical="top" wrapText="1"/>
    </xf>
    <xf numFmtId="166" fontId="24" fillId="0" borderId="2" xfId="0" applyNumberFormat="1" applyFont="1" applyFill="1" applyBorder="1"/>
    <xf numFmtId="0" fontId="25" fillId="9" borderId="0" xfId="0" applyFont="1" applyFill="1" applyBorder="1" applyAlignment="1">
      <alignment horizontal="right" vertical="top" wrapText="1"/>
    </xf>
    <xf numFmtId="0" fontId="25" fillId="9" borderId="0" xfId="0" applyFont="1" applyFill="1" applyBorder="1" applyAlignment="1">
      <alignment horizontal="center" vertical="top" wrapText="1"/>
    </xf>
    <xf numFmtId="0" fontId="31" fillId="9" borderId="0" xfId="0" applyFont="1" applyFill="1" applyBorder="1" applyAlignment="1">
      <alignment horizontal="center" vertical="top" wrapText="1"/>
    </xf>
    <xf numFmtId="0" fontId="30" fillId="9" borderId="0" xfId="0" applyFont="1" applyFill="1" applyBorder="1" applyAlignment="1">
      <alignment horizontal="center" vertical="center"/>
    </xf>
    <xf numFmtId="0" fontId="30" fillId="9" borderId="12" xfId="0" applyFont="1" applyFill="1" applyBorder="1" applyAlignment="1">
      <alignment horizontal="left" vertical="top" wrapText="1"/>
    </xf>
    <xf numFmtId="0" fontId="23" fillId="9" borderId="0" xfId="0" applyFont="1" applyFill="1" applyBorder="1" applyAlignment="1">
      <alignment horizontal="left" vertical="top" wrapText="1"/>
    </xf>
    <xf numFmtId="0" fontId="23" fillId="9" borderId="12" xfId="0" applyFont="1" applyFill="1" applyBorder="1" applyAlignment="1">
      <alignment horizontal="left" vertical="top" wrapText="1"/>
    </xf>
    <xf numFmtId="0" fontId="24" fillId="9" borderId="2" xfId="0" applyFont="1" applyFill="1" applyBorder="1" applyAlignment="1">
      <alignment horizontal="center" vertical="center" wrapText="1"/>
    </xf>
    <xf numFmtId="0" fontId="25" fillId="9" borderId="2" xfId="0" applyFont="1" applyFill="1" applyBorder="1" applyAlignment="1">
      <alignment horizontal="center" vertical="center" wrapText="1"/>
    </xf>
    <xf numFmtId="0" fontId="18" fillId="9" borderId="0" xfId="0" applyFont="1" applyFill="1" applyBorder="1" applyAlignment="1">
      <alignment horizontal="center"/>
    </xf>
    <xf numFmtId="0" fontId="21" fillId="9" borderId="0" xfId="0" applyFont="1" applyFill="1" applyBorder="1" applyAlignment="1">
      <alignment horizontal="center"/>
    </xf>
    <xf numFmtId="0" fontId="20" fillId="9" borderId="0" xfId="0" applyFont="1" applyFill="1" applyBorder="1" applyAlignment="1">
      <alignment horizontal="center"/>
    </xf>
    <xf numFmtId="0" fontId="22" fillId="9" borderId="0" xfId="0" applyFont="1" applyFill="1" applyBorder="1" applyAlignment="1">
      <alignment horizontal="left"/>
    </xf>
    <xf numFmtId="0" fontId="18" fillId="9" borderId="0" xfId="0" applyFont="1" applyFill="1" applyBorder="1" applyAlignment="1">
      <alignment horizontal="left"/>
    </xf>
    <xf numFmtId="0" fontId="18" fillId="9" borderId="0" xfId="0" applyFont="1" applyFill="1" applyBorder="1" applyAlignment="1">
      <alignment horizontal="left" vertical="top" wrapText="1"/>
    </xf>
    <xf numFmtId="0" fontId="24" fillId="9" borderId="2" xfId="0" applyFont="1" applyFill="1" applyBorder="1" applyAlignment="1">
      <alignment horizontal="center" vertical="center" textRotation="90" wrapText="1"/>
    </xf>
    <xf numFmtId="0" fontId="24" fillId="9" borderId="13" xfId="0" applyFont="1" applyFill="1" applyBorder="1" applyAlignment="1">
      <alignment horizontal="center" vertical="center" textRotation="90" wrapText="1"/>
    </xf>
    <xf numFmtId="0" fontId="23" fillId="9" borderId="0" xfId="0" applyFont="1" applyFill="1" applyBorder="1" applyAlignment="1">
      <alignment horizontal="center"/>
    </xf>
    <xf numFmtId="0" fontId="37" fillId="9" borderId="0" xfId="0" applyFont="1" applyFill="1" applyBorder="1" applyAlignment="1">
      <alignment horizontal="center"/>
    </xf>
    <xf numFmtId="0" fontId="23" fillId="9" borderId="0" xfId="0" applyFont="1" applyFill="1" applyBorder="1" applyAlignment="1">
      <alignment horizontal="center" vertical="center"/>
    </xf>
    <xf numFmtId="0" fontId="24" fillId="9" borderId="14" xfId="0" applyFont="1" applyFill="1" applyBorder="1" applyAlignment="1">
      <alignment horizontal="center" vertical="center" wrapText="1"/>
    </xf>
    <xf numFmtId="0" fontId="41" fillId="9" borderId="6" xfId="0" applyFont="1" applyFill="1" applyBorder="1" applyAlignment="1">
      <alignment horizontal="center" vertical="center" wrapText="1"/>
    </xf>
    <xf numFmtId="0" fontId="19" fillId="9" borderId="2" xfId="0" applyFont="1" applyFill="1" applyBorder="1" applyAlignment="1">
      <alignment horizontal="center" vertical="center" wrapText="1"/>
    </xf>
    <xf numFmtId="0" fontId="18" fillId="9" borderId="0" xfId="0" applyFont="1" applyFill="1" applyBorder="1" applyAlignment="1">
      <alignment wrapText="1"/>
    </xf>
    <xf numFmtId="0" fontId="20" fillId="9" borderId="0" xfId="0" applyFont="1" applyFill="1" applyBorder="1" applyAlignment="1">
      <alignment horizontal="center" vertical="top"/>
    </xf>
  </cellXfs>
  <cellStyles count="3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eading" xfId="20"/>
    <cellStyle name="Heading 1" xfId="21"/>
    <cellStyle name="Heading 2" xfId="22"/>
    <cellStyle name="Text" xfId="23"/>
    <cellStyle name="Note" xfId="24"/>
    <cellStyle name="Footnote" xfId="25"/>
    <cellStyle name="Hyperlink" xfId="26"/>
    <cellStyle name="Status" xfId="27"/>
    <cellStyle name="Good" xfId="28"/>
    <cellStyle name="Neutral" xfId="29"/>
    <cellStyle name="Bad" xfId="30"/>
    <cellStyle name="Warning" xfId="31"/>
    <cellStyle name="Error" xfId="32"/>
    <cellStyle name="Accent" xfId="33"/>
    <cellStyle name="Accent 1" xfId="34"/>
    <cellStyle name="Accent 2" xfId="35"/>
    <cellStyle name="Accent 3" xfId="36"/>
    <cellStyle name="xl40" xfId="37"/>
    <cellStyle name="Денежный 2" xfId="38"/>
    <cellStyle name="Обычный 2" xfId="39"/>
    <cellStyle name="Обычный 3" xfId="40"/>
    <cellStyle name="Обычный 4" xfId="41"/>
    <cellStyle name="Обычный_Приложение 3" xfId="42"/>
    <cellStyle name="Обычный 5" xfId="43"/>
    <cellStyle name="Денежный 2 2" xfId="44"/>
    <cellStyle name="Обычный 2 2" xfId="45"/>
    <cellStyle name="xl40 2" xfId="46"/>
    <cellStyle name="Обычный 3 2" xfId="47"/>
    <cellStyle name="Гиперссылка" xfId="4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E6B9B8"/>
      <rgbColor rgb="00808080"/>
      <rgbColor rgb="0093A9CE"/>
      <rgbColor rgb="00993366"/>
      <rgbColor rgb="00FFFFCC"/>
      <rgbColor rgb="00CCFFFF"/>
      <rgbColor rgb="00660066"/>
      <rgbColor rgb="00D99694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2DCDB"/>
      <rgbColor rgb="0099CCFF"/>
      <rgbColor rgb="00FF99CC"/>
      <rgbColor rgb="00CC99FF"/>
      <rgbColor rgb="00FFCCCC"/>
      <rgbColor rgb="004672A8"/>
      <rgbColor rgb="0033CCCC"/>
      <rgbColor rgb="008AA64F"/>
      <rgbColor rgb="00FFC000"/>
      <rgbColor rgb="00DC853E"/>
      <rgbColor rgb="00FF6600"/>
      <rgbColor rgb="00725990"/>
      <rgbColor rgb="00878787"/>
      <rgbColor rgb="00003366"/>
      <rgbColor rgb="004299B0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4672A8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'Приложение 3'!$B$14:$AC$180</c:f>
              <c:multiLvlStrCache/>
            </c:multiLvlStrRef>
          </c:cat>
          <c:val>
            <c:numRef>
              <c:f>'Приложение 3'!$AD$14:$AD$177</c:f>
              <c:numCache/>
            </c:numRef>
          </c:val>
        </c:ser>
        <c:ser>
          <c:idx val="1"/>
          <c:order val="1"/>
          <c:spPr>
            <a:solidFill>
              <a:srgbClr val="8AA64F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'Приложение 3'!$B$14:$AC$180</c:f>
              <c:multiLvlStrCache/>
            </c:multiLvlStrRef>
          </c:cat>
          <c:val>
            <c:numRef>
              <c:f>'Приложение 3'!$AE$14:$AE$181</c:f>
              <c:numCache/>
            </c:numRef>
          </c:val>
        </c:ser>
        <c:ser>
          <c:idx val="2"/>
          <c:order val="2"/>
          <c:spPr>
            <a:solidFill>
              <a:srgbClr val="725990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'Приложение 3'!$B$14:$AC$180</c:f>
              <c:multiLvlStrCache/>
            </c:multiLvlStrRef>
          </c:cat>
          <c:val>
            <c:numRef>
              <c:f>'Приложение 3'!$AF$14:$AF$180</c:f>
              <c:numCache/>
            </c:numRef>
          </c:val>
        </c:ser>
        <c:ser>
          <c:idx val="3"/>
          <c:order val="3"/>
          <c:spPr>
            <a:solidFill>
              <a:srgbClr val="4299B0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'Приложение 3'!$B$14:$AC$180</c:f>
              <c:multiLvlStrCache/>
            </c:multiLvlStrRef>
          </c:cat>
          <c:val>
            <c:numRef>
              <c:f>'Приложение 3'!$AK$14:$AK$180</c:f>
              <c:numCache/>
            </c:numRef>
          </c:val>
        </c:ser>
        <c:ser>
          <c:idx val="4"/>
          <c:order val="4"/>
          <c:spPr>
            <a:solidFill>
              <a:srgbClr val="DC853E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'Приложение 3'!$B$14:$AC$180</c:f>
              <c:multiLvlStrCache/>
            </c:multiLvlStrRef>
          </c:cat>
          <c:val>
            <c:numRef>
              <c:f>'Приложение 3'!$AL$14:$AL$180</c:f>
              <c:numCache/>
            </c:numRef>
          </c:val>
        </c:ser>
        <c:ser>
          <c:idx val="5"/>
          <c:order val="5"/>
          <c:spPr>
            <a:solidFill>
              <a:srgbClr val="93A9CE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'Приложение 3'!$B$14:$AC$180</c:f>
              <c:multiLvlStrCache/>
            </c:multiLvlStrRef>
          </c:cat>
          <c:val>
            <c:numRef>
              <c:f>'Приложение 3'!$AM$14:$AM$182</c:f>
            </c:numRef>
          </c:val>
        </c:ser>
        <c:axId val="34867210"/>
        <c:axId val="45369435"/>
      </c:barChart>
      <c:catAx>
        <c:axId val="348672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lang="en-US" cap="none" sz="1000" b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5369435"/>
        <c:crosses val="autoZero"/>
        <c:auto val="1"/>
        <c:lblOffset val="100"/>
        <c:noMultiLvlLbl val="0"/>
      </c:catAx>
      <c:valAx>
        <c:axId val="45369435"/>
        <c:scaling>
          <c:orientation val="minMax"/>
        </c:scaling>
        <c:axPos val="l"/>
        <c:majorGridlines>
          <c:spPr>
            <a:ln w="9360">
              <a:solidFill>
                <a:srgbClr val="878787"/>
              </a:solidFill>
              <a:round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lang="en-US" cap="none" sz="1000" b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4867210"/>
        <c:crosses val="autoZero"/>
        <c:crossBetween val="between"/>
        <c:dispUnits/>
      </c:valAx>
      <c:spPr>
        <a:solidFill>
          <a:srgbClr val="FFFFFF"/>
        </a:solidFill>
        <a:ln>
          <a:noFill/>
        </a:ln>
      </c:spPr>
    </c:plotArea>
    <c:legend>
      <c:legendPos val="r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>
      <a:noFill/>
    </a:ln>
  </c:spPr>
  <c:lang xmlns:c="http://schemas.openxmlformats.org/drawingml/2006/chart" val="ru-RU"/>
  <c:printSettings xmlns:c="http://schemas.openxmlformats.org/drawingml/2006/chart">
    <c:headerFooter/>
    <c:pageMargins b="0.75000000000000433" l="0.70000000000000062" r="0.70000000000000062" t="0.75000000000000433" header="0.30000000000000032" footer="0.30000000000000032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8877300" cy="7096125"/>
    <xdr:graphicFrame macro="">
      <xdr:nvGraphicFramePr>
        <xdr:cNvPr id="2" name="Shape"/>
        <xdr:cNvGraphicFramePr/>
      </xdr:nvGraphicFramePr>
      <xdr:xfrm>
        <a:off x="0" y="0"/>
        <a:ext cx="8877300" cy="7096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G83"/>
  <sheetViews>
    <sheetView zoomScale="90" zoomScaleNormal="90" workbookViewId="0" topLeftCell="T13">
      <selection activeCell="Y2" sqref="Y2"/>
    </sheetView>
  </sheetViews>
  <sheetFormatPr defaultColWidth="9.140625" defaultRowHeight="15"/>
  <cols>
    <col min="1" max="1" width="5.00390625" style="0" customWidth="1"/>
    <col min="2" max="2" width="5.28125" style="0" customWidth="1"/>
    <col min="3" max="4" width="5.00390625" style="0" customWidth="1"/>
    <col min="5" max="5" width="4.421875" style="0" customWidth="1"/>
    <col min="6" max="6" width="4.8515625" style="0" customWidth="1"/>
    <col min="7" max="7" width="4.7109375" style="0" customWidth="1"/>
    <col min="8" max="8" width="6.00390625" style="0" customWidth="1"/>
    <col min="9" max="9" width="5.28125" style="0" customWidth="1"/>
    <col min="10" max="10" width="4.421875" style="0" customWidth="1"/>
    <col min="11" max="11" width="5.140625" style="0" customWidth="1"/>
    <col min="12" max="12" width="5.7109375" style="0" customWidth="1"/>
    <col min="13" max="13" width="6.8515625" style="0" customWidth="1"/>
    <col min="14" max="14" width="5.57421875" style="0" customWidth="1"/>
    <col min="15" max="23" width="5.00390625" style="0" customWidth="1"/>
    <col min="24" max="24" width="4.421875" style="0" customWidth="1"/>
    <col min="25" max="25" width="64.57421875" style="0" customWidth="1"/>
    <col min="26" max="26" width="18.421875" style="0" customWidth="1"/>
    <col min="27" max="27" width="14.00390625" style="0" customWidth="1"/>
    <col min="28" max="28" width="16.28125" style="0" customWidth="1"/>
    <col min="29" max="29" width="32.28125" style="0" customWidth="1"/>
    <col min="30" max="30" width="22.7109375" style="0" customWidth="1"/>
    <col min="31" max="31" width="13.7109375" style="1" customWidth="1"/>
    <col min="32" max="59" width="9.140625" style="1" customWidth="1"/>
    <col min="60" max="1025" width="8.7109375" style="0" customWidth="1"/>
  </cols>
  <sheetData>
    <row r="1" spans="29:30" ht="18.75">
      <c r="AC1" s="390" t="s">
        <v>0</v>
      </c>
      <c r="AD1" s="390"/>
    </row>
    <row r="2" spans="29:30" ht="162" customHeight="1">
      <c r="AC2" s="391" t="s">
        <v>296</v>
      </c>
      <c r="AD2" s="391"/>
    </row>
    <row r="3" spans="1:30" ht="18.75">
      <c r="A3" s="2"/>
      <c r="B3" s="2"/>
      <c r="C3" s="388" t="s">
        <v>1</v>
      </c>
      <c r="D3" s="388"/>
      <c r="E3" s="388"/>
      <c r="F3" s="388"/>
      <c r="G3" s="388"/>
      <c r="H3" s="388"/>
      <c r="I3" s="388"/>
      <c r="J3" s="388"/>
      <c r="K3" s="388"/>
      <c r="L3" s="388"/>
      <c r="M3" s="388"/>
      <c r="N3" s="388"/>
      <c r="O3" s="388"/>
      <c r="P3" s="388"/>
      <c r="Q3" s="388"/>
      <c r="R3" s="388"/>
      <c r="S3" s="388"/>
      <c r="T3" s="388"/>
      <c r="U3" s="388"/>
      <c r="V3" s="388"/>
      <c r="W3" s="388"/>
      <c r="X3" s="388"/>
      <c r="Y3" s="388"/>
      <c r="Z3" s="388"/>
      <c r="AA3" s="388"/>
      <c r="AB3" s="388"/>
      <c r="AC3" s="388"/>
      <c r="AD3" s="388"/>
    </row>
    <row r="4" spans="1:30" ht="18.75">
      <c r="A4" s="2"/>
      <c r="B4" s="2"/>
      <c r="C4" s="388" t="s">
        <v>290</v>
      </c>
      <c r="D4" s="388"/>
      <c r="E4" s="388"/>
      <c r="F4" s="388"/>
      <c r="G4" s="388"/>
      <c r="H4" s="388"/>
      <c r="I4" s="388"/>
      <c r="J4" s="388"/>
      <c r="K4" s="388"/>
      <c r="L4" s="388"/>
      <c r="M4" s="388"/>
      <c r="N4" s="388"/>
      <c r="O4" s="388"/>
      <c r="P4" s="388"/>
      <c r="Q4" s="388"/>
      <c r="R4" s="388"/>
      <c r="S4" s="388"/>
      <c r="T4" s="388"/>
      <c r="U4" s="388"/>
      <c r="V4" s="388"/>
      <c r="W4" s="388"/>
      <c r="X4" s="388"/>
      <c r="Y4" s="388"/>
      <c r="Z4" s="388"/>
      <c r="AA4" s="388"/>
      <c r="AB4" s="388"/>
      <c r="AC4" s="388"/>
      <c r="AD4" s="388"/>
    </row>
    <row r="5" spans="1:30" ht="18.75">
      <c r="A5" s="2"/>
      <c r="B5" s="2"/>
      <c r="C5" s="388" t="s">
        <v>2</v>
      </c>
      <c r="D5" s="388"/>
      <c r="E5" s="388"/>
      <c r="F5" s="388"/>
      <c r="G5" s="388"/>
      <c r="H5" s="388"/>
      <c r="I5" s="388"/>
      <c r="J5" s="388"/>
      <c r="K5" s="388"/>
      <c r="L5" s="388"/>
      <c r="M5" s="388"/>
      <c r="N5" s="388"/>
      <c r="O5" s="388"/>
      <c r="P5" s="388"/>
      <c r="Q5" s="388"/>
      <c r="R5" s="388"/>
      <c r="S5" s="388"/>
      <c r="T5" s="388"/>
      <c r="U5" s="388"/>
      <c r="V5" s="388"/>
      <c r="W5" s="388"/>
      <c r="X5" s="388"/>
      <c r="Y5" s="388"/>
      <c r="Z5" s="388"/>
      <c r="AA5" s="388"/>
      <c r="AB5" s="388"/>
      <c r="AC5" s="388"/>
      <c r="AD5" s="388"/>
    </row>
    <row r="6" spans="1:30" ht="18.75">
      <c r="A6" s="2"/>
      <c r="B6" s="2"/>
      <c r="C6" s="386" t="s">
        <v>3</v>
      </c>
      <c r="D6" s="386"/>
      <c r="E6" s="386"/>
      <c r="F6" s="386"/>
      <c r="G6" s="386"/>
      <c r="H6" s="386"/>
      <c r="I6" s="386"/>
      <c r="J6" s="386"/>
      <c r="K6" s="386"/>
      <c r="L6" s="386"/>
      <c r="M6" s="386"/>
      <c r="N6" s="386"/>
      <c r="O6" s="386"/>
      <c r="P6" s="386"/>
      <c r="Q6" s="386"/>
      <c r="R6" s="386"/>
      <c r="S6" s="386"/>
      <c r="T6" s="386"/>
      <c r="U6" s="386"/>
      <c r="V6" s="386"/>
      <c r="W6" s="386"/>
      <c r="X6" s="386"/>
      <c r="Y6" s="386"/>
      <c r="Z6" s="386"/>
      <c r="AA6" s="386"/>
      <c r="AB6" s="386"/>
      <c r="AC6" s="386"/>
      <c r="AD6" s="386"/>
    </row>
    <row r="7" spans="1:30" ht="18.75">
      <c r="A7" s="2"/>
      <c r="B7" s="2"/>
      <c r="C7" s="387" t="s">
        <v>4</v>
      </c>
      <c r="D7" s="387"/>
      <c r="E7" s="387"/>
      <c r="F7" s="387"/>
      <c r="G7" s="387"/>
      <c r="H7" s="387"/>
      <c r="I7" s="387"/>
      <c r="J7" s="387"/>
      <c r="K7" s="387"/>
      <c r="L7" s="387"/>
      <c r="M7" s="387"/>
      <c r="N7" s="387"/>
      <c r="O7" s="387"/>
      <c r="P7" s="387"/>
      <c r="Q7" s="387"/>
      <c r="R7" s="387"/>
      <c r="S7" s="387"/>
      <c r="T7" s="387"/>
      <c r="U7" s="387"/>
      <c r="V7" s="387"/>
      <c r="W7" s="387"/>
      <c r="X7" s="387"/>
      <c r="Y7" s="387"/>
      <c r="Z7" s="387"/>
      <c r="AA7" s="387"/>
      <c r="AB7" s="387"/>
      <c r="AC7" s="387"/>
      <c r="AD7" s="387"/>
    </row>
    <row r="8" spans="1:30" ht="18.75">
      <c r="A8" s="2"/>
      <c r="B8" s="2"/>
      <c r="C8" s="388" t="s">
        <v>289</v>
      </c>
      <c r="D8" s="388"/>
      <c r="E8" s="388"/>
      <c r="F8" s="388"/>
      <c r="G8" s="388"/>
      <c r="H8" s="388"/>
      <c r="I8" s="388"/>
      <c r="J8" s="388"/>
      <c r="K8" s="388"/>
      <c r="L8" s="388"/>
      <c r="M8" s="388"/>
      <c r="N8" s="388"/>
      <c r="O8" s="388"/>
      <c r="P8" s="388"/>
      <c r="Q8" s="388"/>
      <c r="R8" s="388"/>
      <c r="S8" s="388"/>
      <c r="T8" s="388"/>
      <c r="U8" s="388"/>
      <c r="V8" s="388"/>
      <c r="W8" s="388"/>
      <c r="X8" s="388"/>
      <c r="Y8" s="388"/>
      <c r="Z8" s="388"/>
      <c r="AA8" s="388"/>
      <c r="AB8" s="388"/>
      <c r="AC8" s="388"/>
      <c r="AD8" s="388"/>
    </row>
    <row r="9" spans="1:30" ht="18.75">
      <c r="A9" s="2"/>
      <c r="B9" s="2"/>
      <c r="C9" s="387"/>
      <c r="D9" s="387"/>
      <c r="E9" s="387"/>
      <c r="F9" s="387"/>
      <c r="G9" s="387"/>
      <c r="H9" s="387"/>
      <c r="I9" s="387"/>
      <c r="J9" s="387"/>
      <c r="K9" s="387"/>
      <c r="L9" s="387"/>
      <c r="M9" s="387"/>
      <c r="N9" s="387"/>
      <c r="O9" s="387"/>
      <c r="P9" s="387"/>
      <c r="Q9" s="387"/>
      <c r="R9" s="387"/>
      <c r="S9" s="387"/>
      <c r="T9" s="387"/>
      <c r="U9" s="387"/>
      <c r="V9" s="387"/>
      <c r="W9" s="387"/>
      <c r="X9" s="387"/>
      <c r="Y9" s="387"/>
      <c r="Z9" s="387"/>
      <c r="AA9" s="387"/>
      <c r="AB9" s="387"/>
      <c r="AC9" s="387"/>
      <c r="AD9" s="387"/>
    </row>
    <row r="10" spans="1:30" ht="19.5">
      <c r="A10" s="2"/>
      <c r="B10" s="2"/>
      <c r="C10" s="389" t="s">
        <v>5</v>
      </c>
      <c r="D10" s="389"/>
      <c r="E10" s="389"/>
      <c r="F10" s="389"/>
      <c r="G10" s="389"/>
      <c r="H10" s="389"/>
      <c r="I10" s="389"/>
      <c r="J10" s="389"/>
      <c r="K10" s="389"/>
      <c r="L10" s="389"/>
      <c r="M10" s="389"/>
      <c r="N10" s="389"/>
      <c r="O10" s="389"/>
      <c r="P10" s="389"/>
      <c r="Q10" s="389"/>
      <c r="R10" s="389"/>
      <c r="S10" s="389"/>
      <c r="T10" s="389"/>
      <c r="U10" s="389"/>
      <c r="V10" s="389"/>
      <c r="W10" s="389"/>
      <c r="X10" s="389"/>
      <c r="Y10" s="389"/>
      <c r="Z10" s="389"/>
      <c r="AA10" s="389"/>
      <c r="AB10" s="389"/>
      <c r="AC10" s="389"/>
      <c r="AD10" s="389"/>
    </row>
    <row r="11" spans="1:59" s="4" customFormat="1" ht="15.75" customHeight="1">
      <c r="A11" s="2"/>
      <c r="B11" s="2"/>
      <c r="C11" s="382" t="s">
        <v>6</v>
      </c>
      <c r="D11" s="382"/>
      <c r="E11" s="382"/>
      <c r="F11" s="382"/>
      <c r="G11" s="382"/>
      <c r="H11" s="382"/>
      <c r="I11" s="382"/>
      <c r="J11" s="382"/>
      <c r="K11" s="382"/>
      <c r="L11" s="382"/>
      <c r="M11" s="382"/>
      <c r="N11" s="382"/>
      <c r="O11" s="382"/>
      <c r="P11" s="382"/>
      <c r="Q11" s="382"/>
      <c r="R11" s="382"/>
      <c r="S11" s="382"/>
      <c r="T11" s="382"/>
      <c r="U11" s="382"/>
      <c r="V11" s="382"/>
      <c r="W11" s="382"/>
      <c r="X11" s="382"/>
      <c r="Y11" s="382"/>
      <c r="Z11" s="382"/>
      <c r="AA11" s="382"/>
      <c r="AB11" s="382"/>
      <c r="AC11" s="382"/>
      <c r="AD11" s="382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</row>
    <row r="12" spans="1:59" s="4" customFormat="1" ht="15.75" customHeight="1">
      <c r="A12" s="2"/>
      <c r="B12" s="2"/>
      <c r="C12" s="383" t="s">
        <v>7</v>
      </c>
      <c r="D12" s="383"/>
      <c r="E12" s="383"/>
      <c r="F12" s="383"/>
      <c r="G12" s="383"/>
      <c r="H12" s="383"/>
      <c r="I12" s="383"/>
      <c r="J12" s="383"/>
      <c r="K12" s="383"/>
      <c r="L12" s="383"/>
      <c r="M12" s="383"/>
      <c r="N12" s="383"/>
      <c r="O12" s="383"/>
      <c r="P12" s="383"/>
      <c r="Q12" s="383"/>
      <c r="R12" s="383"/>
      <c r="S12" s="383"/>
      <c r="T12" s="383"/>
      <c r="U12" s="383"/>
      <c r="V12" s="383"/>
      <c r="W12" s="383"/>
      <c r="X12" s="383"/>
      <c r="Y12" s="383"/>
      <c r="Z12" s="383"/>
      <c r="AA12" s="383"/>
      <c r="AB12" s="383"/>
      <c r="AC12" s="383"/>
      <c r="AD12" s="383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</row>
    <row r="13" spans="1:59" s="4" customFormat="1" ht="29.25" customHeight="1">
      <c r="A13" s="384" t="s">
        <v>8</v>
      </c>
      <c r="B13" s="384"/>
      <c r="C13" s="384"/>
      <c r="D13" s="384"/>
      <c r="E13" s="384"/>
      <c r="F13" s="384"/>
      <c r="G13" s="384"/>
      <c r="H13" s="384"/>
      <c r="I13" s="384"/>
      <c r="J13" s="384"/>
      <c r="K13" s="384"/>
      <c r="L13" s="384"/>
      <c r="M13" s="384"/>
      <c r="N13" s="384"/>
      <c r="O13" s="384" t="s">
        <v>9</v>
      </c>
      <c r="P13" s="384"/>
      <c r="Q13" s="384"/>
      <c r="R13" s="384"/>
      <c r="S13" s="384"/>
      <c r="T13" s="384"/>
      <c r="U13" s="384"/>
      <c r="V13" s="384"/>
      <c r="W13" s="384"/>
      <c r="X13" s="384"/>
      <c r="Y13" s="384" t="s">
        <v>10</v>
      </c>
      <c r="Z13" s="384" t="s">
        <v>11</v>
      </c>
      <c r="AA13" s="385" t="s">
        <v>12</v>
      </c>
      <c r="AB13" s="385"/>
      <c r="AC13" s="385"/>
      <c r="AD13" s="385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</row>
    <row r="14" spans="1:59" s="4" customFormat="1" ht="13.9" customHeight="1">
      <c r="A14" s="384" t="s">
        <v>13</v>
      </c>
      <c r="B14" s="384"/>
      <c r="C14" s="384"/>
      <c r="D14" s="384" t="s">
        <v>14</v>
      </c>
      <c r="E14" s="384"/>
      <c r="F14" s="384" t="s">
        <v>15</v>
      </c>
      <c r="G14" s="384"/>
      <c r="H14" s="384" t="s">
        <v>16</v>
      </c>
      <c r="I14" s="384"/>
      <c r="J14" s="384"/>
      <c r="K14" s="384"/>
      <c r="L14" s="384"/>
      <c r="M14" s="384"/>
      <c r="N14" s="384"/>
      <c r="O14" s="384"/>
      <c r="P14" s="384"/>
      <c r="Q14" s="384"/>
      <c r="R14" s="384"/>
      <c r="S14" s="384"/>
      <c r="T14" s="384"/>
      <c r="U14" s="384"/>
      <c r="V14" s="384"/>
      <c r="W14" s="384"/>
      <c r="X14" s="384"/>
      <c r="Y14" s="384"/>
      <c r="Z14" s="384"/>
      <c r="AA14" s="385" t="s">
        <v>17</v>
      </c>
      <c r="AB14" s="385" t="s">
        <v>18</v>
      </c>
      <c r="AC14" s="385" t="s">
        <v>19</v>
      </c>
      <c r="AD14" s="385" t="s">
        <v>20</v>
      </c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</row>
    <row r="15" spans="1:59" s="4" customFormat="1" ht="15">
      <c r="A15" s="384"/>
      <c r="B15" s="384"/>
      <c r="C15" s="384"/>
      <c r="D15" s="384"/>
      <c r="E15" s="384"/>
      <c r="F15" s="384"/>
      <c r="G15" s="384"/>
      <c r="H15" s="384"/>
      <c r="I15" s="384"/>
      <c r="J15" s="384"/>
      <c r="K15" s="384"/>
      <c r="L15" s="384"/>
      <c r="M15" s="384"/>
      <c r="N15" s="384"/>
      <c r="O15" s="384"/>
      <c r="P15" s="384"/>
      <c r="Q15" s="384"/>
      <c r="R15" s="384"/>
      <c r="S15" s="384"/>
      <c r="T15" s="384"/>
      <c r="U15" s="384"/>
      <c r="V15" s="384"/>
      <c r="W15" s="384"/>
      <c r="X15" s="384"/>
      <c r="Y15" s="384"/>
      <c r="Z15" s="384"/>
      <c r="AA15" s="385"/>
      <c r="AB15" s="385"/>
      <c r="AC15" s="385"/>
      <c r="AD15" s="385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</row>
    <row r="16" spans="1:59" s="4" customFormat="1" ht="15">
      <c r="A16" s="384"/>
      <c r="B16" s="384"/>
      <c r="C16" s="384"/>
      <c r="D16" s="384"/>
      <c r="E16" s="384"/>
      <c r="F16" s="384"/>
      <c r="G16" s="384"/>
      <c r="H16" s="384"/>
      <c r="I16" s="384"/>
      <c r="J16" s="384"/>
      <c r="K16" s="384"/>
      <c r="L16" s="384"/>
      <c r="M16" s="384"/>
      <c r="N16" s="384"/>
      <c r="O16" s="384"/>
      <c r="P16" s="384"/>
      <c r="Q16" s="384"/>
      <c r="R16" s="384"/>
      <c r="S16" s="384"/>
      <c r="T16" s="384"/>
      <c r="U16" s="384"/>
      <c r="V16" s="384"/>
      <c r="W16" s="384"/>
      <c r="X16" s="384"/>
      <c r="Y16" s="384"/>
      <c r="Z16" s="384"/>
      <c r="AA16" s="385"/>
      <c r="AB16" s="385"/>
      <c r="AC16" s="385"/>
      <c r="AD16" s="385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</row>
    <row r="17" spans="1:59" s="4" customFormat="1" ht="15.75" customHeight="1">
      <c r="A17" s="5">
        <v>1</v>
      </c>
      <c r="B17" s="5">
        <v>2</v>
      </c>
      <c r="C17" s="5">
        <v>3</v>
      </c>
      <c r="D17" s="7">
        <v>4</v>
      </c>
      <c r="E17" s="7">
        <v>5</v>
      </c>
      <c r="F17" s="7">
        <v>6</v>
      </c>
      <c r="G17" s="7">
        <v>7</v>
      </c>
      <c r="H17" s="7">
        <v>8</v>
      </c>
      <c r="I17" s="5">
        <v>9</v>
      </c>
      <c r="J17" s="5">
        <v>10</v>
      </c>
      <c r="K17" s="5">
        <v>11</v>
      </c>
      <c r="L17" s="5">
        <v>12</v>
      </c>
      <c r="M17" s="5">
        <v>13</v>
      </c>
      <c r="N17" s="5">
        <v>14</v>
      </c>
      <c r="O17" s="5">
        <f aca="true" t="shared" si="0" ref="O17:AD17">N17+1</f>
        <v>15</v>
      </c>
      <c r="P17" s="5">
        <f t="shared" si="0"/>
        <v>16</v>
      </c>
      <c r="Q17" s="5">
        <f t="shared" si="0"/>
        <v>17</v>
      </c>
      <c r="R17" s="5">
        <f t="shared" si="0"/>
        <v>18</v>
      </c>
      <c r="S17" s="5">
        <f t="shared" si="0"/>
        <v>19</v>
      </c>
      <c r="T17" s="5">
        <f t="shared" si="0"/>
        <v>20</v>
      </c>
      <c r="U17" s="5">
        <f t="shared" si="0"/>
        <v>21</v>
      </c>
      <c r="V17" s="5">
        <f t="shared" si="0"/>
        <v>22</v>
      </c>
      <c r="W17" s="5">
        <f t="shared" si="0"/>
        <v>23</v>
      </c>
      <c r="X17" s="5">
        <f t="shared" si="0"/>
        <v>24</v>
      </c>
      <c r="Y17" s="5">
        <f t="shared" si="0"/>
        <v>25</v>
      </c>
      <c r="Z17" s="5">
        <f t="shared" si="0"/>
        <v>26</v>
      </c>
      <c r="AA17" s="5">
        <f t="shared" si="0"/>
        <v>27</v>
      </c>
      <c r="AB17" s="5">
        <f t="shared" si="0"/>
        <v>28</v>
      </c>
      <c r="AC17" s="5">
        <f t="shared" si="0"/>
        <v>29</v>
      </c>
      <c r="AD17" s="5">
        <f t="shared" si="0"/>
        <v>30</v>
      </c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</row>
    <row r="18" spans="1:59" s="4" customFormat="1" ht="15">
      <c r="A18" s="8"/>
      <c r="B18" s="8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10" t="s">
        <v>21</v>
      </c>
      <c r="Z18" s="11" t="s">
        <v>22</v>
      </c>
      <c r="AA18" s="12"/>
      <c r="AB18" s="12"/>
      <c r="AC18" s="12"/>
      <c r="AD18" s="12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</row>
    <row r="19" spans="1:59" s="4" customFormat="1" ht="15">
      <c r="A19" s="8"/>
      <c r="B19" s="8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10" t="s">
        <v>23</v>
      </c>
      <c r="Z19" s="11" t="s">
        <v>22</v>
      </c>
      <c r="AA19" s="12"/>
      <c r="AB19" s="12"/>
      <c r="AC19" s="12"/>
      <c r="AD19" s="12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</row>
    <row r="20" spans="1:59" s="4" customFormat="1" ht="1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3" t="s">
        <v>24</v>
      </c>
      <c r="Z20" s="11"/>
      <c r="AA20" s="12"/>
      <c r="AB20" s="12"/>
      <c r="AC20" s="12"/>
      <c r="AD20" s="12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</row>
    <row r="21" spans="1:59" s="4" customFormat="1" ht="1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4" t="s">
        <v>25</v>
      </c>
      <c r="Z21" s="11" t="s">
        <v>26</v>
      </c>
      <c r="AA21" s="12"/>
      <c r="AB21" s="12"/>
      <c r="AC21" s="12"/>
      <c r="AD21" s="12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</row>
    <row r="22" spans="1:59" s="4" customFormat="1" ht="1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4" t="s">
        <v>27</v>
      </c>
      <c r="Z22" s="11" t="s">
        <v>26</v>
      </c>
      <c r="AA22" s="12"/>
      <c r="AB22" s="12"/>
      <c r="AC22" s="12"/>
      <c r="AD22" s="12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</row>
    <row r="23" spans="1:59" s="4" customFormat="1" ht="1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3" t="s">
        <v>28</v>
      </c>
      <c r="Z23" s="11"/>
      <c r="AA23" s="12"/>
      <c r="AB23" s="12"/>
      <c r="AC23" s="12"/>
      <c r="AD23" s="12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</row>
    <row r="24" spans="1:59" s="4" customFormat="1" ht="1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4" t="s">
        <v>29</v>
      </c>
      <c r="Z24" s="11" t="s">
        <v>26</v>
      </c>
      <c r="AA24" s="12"/>
      <c r="AB24" s="12"/>
      <c r="AC24" s="12"/>
      <c r="AD24" s="12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</row>
    <row r="25" spans="1:59" s="4" customFormat="1" ht="1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4" t="s">
        <v>30</v>
      </c>
      <c r="Z25" s="11" t="s">
        <v>26</v>
      </c>
      <c r="AA25" s="12"/>
      <c r="AB25" s="12"/>
      <c r="AC25" s="12"/>
      <c r="AD25" s="12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</row>
    <row r="26" spans="1:59" s="4" customFormat="1" ht="1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3" t="s">
        <v>31</v>
      </c>
      <c r="Z26" s="11" t="s">
        <v>22</v>
      </c>
      <c r="AA26" s="12"/>
      <c r="AB26" s="12"/>
      <c r="AC26" s="12"/>
      <c r="AD26" s="12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</row>
    <row r="27" spans="1:59" s="4" customFormat="1" ht="1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4" t="s">
        <v>32</v>
      </c>
      <c r="Z27" s="11" t="s">
        <v>22</v>
      </c>
      <c r="AA27" s="12"/>
      <c r="AB27" s="12"/>
      <c r="AC27" s="12"/>
      <c r="AD27" s="12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</row>
    <row r="28" spans="1:59" s="4" customFormat="1" ht="1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3" t="s">
        <v>33</v>
      </c>
      <c r="Z28" s="11" t="s">
        <v>26</v>
      </c>
      <c r="AA28" s="12"/>
      <c r="AB28" s="12"/>
      <c r="AC28" s="12"/>
      <c r="AD28" s="12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</row>
    <row r="29" spans="1:59" s="4" customFormat="1" ht="1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3" t="s">
        <v>34</v>
      </c>
      <c r="Z29" s="11" t="s">
        <v>26</v>
      </c>
      <c r="AA29" s="12"/>
      <c r="AB29" s="12"/>
      <c r="AC29" s="12"/>
      <c r="AD29" s="12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</row>
    <row r="30" spans="1:59" s="4" customFormat="1" ht="1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3" t="s">
        <v>35</v>
      </c>
      <c r="Z30" s="11" t="s">
        <v>22</v>
      </c>
      <c r="AA30" s="12"/>
      <c r="AB30" s="12"/>
      <c r="AC30" s="12"/>
      <c r="AD30" s="12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</row>
    <row r="31" spans="1:59" s="4" customFormat="1" ht="1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3" t="s">
        <v>36</v>
      </c>
      <c r="Z31" s="11" t="s">
        <v>26</v>
      </c>
      <c r="AA31" s="12"/>
      <c r="AB31" s="12"/>
      <c r="AC31" s="12"/>
      <c r="AD31" s="12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</row>
    <row r="32" spans="1:59" s="4" customFormat="1" ht="1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3" t="s">
        <v>37</v>
      </c>
      <c r="Z32" s="11" t="s">
        <v>38</v>
      </c>
      <c r="AA32" s="12"/>
      <c r="AB32" s="12"/>
      <c r="AC32" s="12"/>
      <c r="AD32" s="12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</row>
    <row r="33" spans="1:59" s="4" customFormat="1" ht="1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3" t="s">
        <v>39</v>
      </c>
      <c r="Z33" s="11" t="s">
        <v>22</v>
      </c>
      <c r="AA33" s="12"/>
      <c r="AB33" s="12"/>
      <c r="AC33" s="12"/>
      <c r="AD33" s="12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</row>
    <row r="34" spans="1:59" s="4" customFormat="1" ht="1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3" t="s">
        <v>40</v>
      </c>
      <c r="Z34" s="11" t="s">
        <v>26</v>
      </c>
      <c r="AA34" s="12"/>
      <c r="AB34" s="12"/>
      <c r="AC34" s="12"/>
      <c r="AD34" s="12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</row>
    <row r="35" spans="1:59" s="4" customFormat="1" ht="1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3" t="s">
        <v>41</v>
      </c>
      <c r="Z35" s="11" t="s">
        <v>26</v>
      </c>
      <c r="AA35" s="12"/>
      <c r="AB35" s="12"/>
      <c r="AC35" s="12"/>
      <c r="AD35" s="12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</row>
    <row r="36" spans="1:59" s="4" customFormat="1" ht="1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3" t="s">
        <v>42</v>
      </c>
      <c r="Z36" s="11" t="s">
        <v>22</v>
      </c>
      <c r="AA36" s="12"/>
      <c r="AB36" s="12"/>
      <c r="AC36" s="12"/>
      <c r="AD36" s="12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</row>
    <row r="37" spans="1:59" s="4" customFormat="1" ht="1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3" t="s">
        <v>43</v>
      </c>
      <c r="Z37" s="11" t="s">
        <v>26</v>
      </c>
      <c r="AA37" s="12"/>
      <c r="AB37" s="12"/>
      <c r="AC37" s="12"/>
      <c r="AD37" s="12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</row>
    <row r="38" spans="1:59" s="4" customFormat="1" ht="1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3" t="s">
        <v>44</v>
      </c>
      <c r="Z38" s="11" t="s">
        <v>26</v>
      </c>
      <c r="AA38" s="12"/>
      <c r="AB38" s="12"/>
      <c r="AC38" s="12"/>
      <c r="AD38" s="12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</row>
    <row r="39" spans="1:59" s="4" customFormat="1" ht="18.75" customHeight="1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3" t="s">
        <v>45</v>
      </c>
      <c r="Z39" s="11" t="s">
        <v>22</v>
      </c>
      <c r="AA39" s="12"/>
      <c r="AB39" s="12"/>
      <c r="AC39" s="12"/>
      <c r="AD39" s="12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</row>
    <row r="40" spans="1:59" s="4" customFormat="1" ht="1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3" t="s">
        <v>40</v>
      </c>
      <c r="Z40" s="11" t="s">
        <v>26</v>
      </c>
      <c r="AA40" s="12"/>
      <c r="AB40" s="12"/>
      <c r="AC40" s="12"/>
      <c r="AD40" s="12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</row>
    <row r="41" spans="1:59" s="4" customFormat="1" ht="17.25" customHeight="1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3" t="s">
        <v>41</v>
      </c>
      <c r="Z41" s="11" t="s">
        <v>38</v>
      </c>
      <c r="AA41" s="12"/>
      <c r="AB41" s="12"/>
      <c r="AC41" s="12"/>
      <c r="AD41" s="12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</row>
    <row r="42" spans="1:59" s="4" customFormat="1" ht="24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3" t="s">
        <v>46</v>
      </c>
      <c r="Z42" s="11" t="s">
        <v>47</v>
      </c>
      <c r="AA42" s="12"/>
      <c r="AB42" s="12"/>
      <c r="AC42" s="12"/>
      <c r="AD42" s="12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</row>
    <row r="43" spans="1:59" s="4" customFormat="1" ht="1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3" t="s">
        <v>48</v>
      </c>
      <c r="Z43" s="11" t="s">
        <v>26</v>
      </c>
      <c r="AA43" s="12"/>
      <c r="AB43" s="12"/>
      <c r="AC43" s="12"/>
      <c r="AD43" s="12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</row>
    <row r="44" spans="1:59" s="4" customFormat="1" ht="19.5" customHeight="1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3" t="s">
        <v>49</v>
      </c>
      <c r="Z44" s="11" t="s">
        <v>22</v>
      </c>
      <c r="AA44" s="12"/>
      <c r="AB44" s="12"/>
      <c r="AC44" s="12"/>
      <c r="AD44" s="12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</row>
    <row r="45" spans="1:59" s="4" customFormat="1" ht="1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3" t="s">
        <v>40</v>
      </c>
      <c r="Z45" s="11" t="s">
        <v>26</v>
      </c>
      <c r="AA45" s="12"/>
      <c r="AB45" s="12"/>
      <c r="AC45" s="12"/>
      <c r="AD45" s="12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</row>
    <row r="46" spans="1:59" s="4" customFormat="1" ht="18" customHeight="1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3" t="s">
        <v>50</v>
      </c>
      <c r="Z46" s="11" t="s">
        <v>26</v>
      </c>
      <c r="AA46" s="12"/>
      <c r="AB46" s="12"/>
      <c r="AC46" s="12"/>
      <c r="AD46" s="12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</row>
    <row r="47" spans="1:59" s="4" customFormat="1" ht="1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3" t="s">
        <v>51</v>
      </c>
      <c r="Z47" s="11" t="s">
        <v>22</v>
      </c>
      <c r="AA47" s="12"/>
      <c r="AB47" s="12"/>
      <c r="AC47" s="12"/>
      <c r="AD47" s="12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</row>
    <row r="48" spans="1:59" s="4" customFormat="1" ht="1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4" t="s">
        <v>52</v>
      </c>
      <c r="Z48" s="11" t="s">
        <v>22</v>
      </c>
      <c r="AA48" s="12"/>
      <c r="AB48" s="12"/>
      <c r="AC48" s="12"/>
      <c r="AD48" s="12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</row>
    <row r="49" spans="1:59" s="4" customFormat="1" ht="1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3" t="s">
        <v>33</v>
      </c>
      <c r="Z49" s="11" t="s">
        <v>26</v>
      </c>
      <c r="AA49" s="12"/>
      <c r="AB49" s="12"/>
      <c r="AC49" s="12"/>
      <c r="AD49" s="12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</row>
    <row r="50" spans="1:59" s="4" customFormat="1" ht="16.5" customHeight="1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3" t="s">
        <v>53</v>
      </c>
      <c r="Z50" s="11" t="s">
        <v>26</v>
      </c>
      <c r="AA50" s="12"/>
      <c r="AB50" s="12"/>
      <c r="AC50" s="12"/>
      <c r="AD50" s="12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</row>
    <row r="51" spans="1:59" s="4" customFormat="1" ht="24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3" t="s">
        <v>54</v>
      </c>
      <c r="Z51" s="11" t="s">
        <v>47</v>
      </c>
      <c r="AA51" s="12"/>
      <c r="AB51" s="12"/>
      <c r="AC51" s="12"/>
      <c r="AD51" s="12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</row>
    <row r="52" spans="1:59" s="4" customFormat="1" ht="1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3" t="s">
        <v>55</v>
      </c>
      <c r="Z52" s="11" t="s">
        <v>26</v>
      </c>
      <c r="AA52" s="12"/>
      <c r="AB52" s="12"/>
      <c r="AC52" s="12"/>
      <c r="AD52" s="12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</row>
    <row r="53" spans="1:59" s="4" customFormat="1" ht="32.25" customHeight="1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3" t="s">
        <v>56</v>
      </c>
      <c r="Z53" s="11" t="s">
        <v>47</v>
      </c>
      <c r="AA53" s="12"/>
      <c r="AB53" s="12"/>
      <c r="AC53" s="12"/>
      <c r="AD53" s="12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</row>
    <row r="54" spans="1:59" s="4" customFormat="1" ht="1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3" t="s">
        <v>55</v>
      </c>
      <c r="Z54" s="11" t="s">
        <v>26</v>
      </c>
      <c r="AA54" s="12"/>
      <c r="AB54" s="12"/>
      <c r="AC54" s="12"/>
      <c r="AD54" s="12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</row>
    <row r="55" spans="1:59" s="4" customFormat="1" ht="1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3" t="s">
        <v>57</v>
      </c>
      <c r="Z55" s="11" t="s">
        <v>22</v>
      </c>
      <c r="AA55" s="12"/>
      <c r="AB55" s="12"/>
      <c r="AC55" s="12"/>
      <c r="AD55" s="12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</row>
    <row r="56" spans="1:59" s="4" customFormat="1" ht="1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3" t="s">
        <v>33</v>
      </c>
      <c r="Z56" s="11" t="s">
        <v>26</v>
      </c>
      <c r="AA56" s="12"/>
      <c r="AB56" s="12"/>
      <c r="AC56" s="12"/>
      <c r="AD56" s="12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</row>
    <row r="57" spans="1:59" s="4" customFormat="1" ht="1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3" t="s">
        <v>53</v>
      </c>
      <c r="Z57" s="11" t="s">
        <v>26</v>
      </c>
      <c r="AA57" s="12"/>
      <c r="AB57" s="12"/>
      <c r="AC57" s="12"/>
      <c r="AD57" s="12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</row>
    <row r="58" spans="1:59" s="4" customFormat="1" ht="24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3" t="s">
        <v>58</v>
      </c>
      <c r="Z58" s="11" t="s">
        <v>47</v>
      </c>
      <c r="AA58" s="12"/>
      <c r="AB58" s="12"/>
      <c r="AC58" s="12"/>
      <c r="AD58" s="12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</row>
    <row r="59" spans="1:59" s="4" customFormat="1" ht="1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3" t="s">
        <v>55</v>
      </c>
      <c r="Z59" s="11" t="s">
        <v>26</v>
      </c>
      <c r="AA59" s="12"/>
      <c r="AB59" s="12"/>
      <c r="AC59" s="12"/>
      <c r="AD59" s="12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</row>
    <row r="60" spans="1:59" s="4" customFormat="1" ht="24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3" t="s">
        <v>59</v>
      </c>
      <c r="Z60" s="11" t="s">
        <v>47</v>
      </c>
      <c r="AA60" s="12"/>
      <c r="AB60" s="12"/>
      <c r="AC60" s="12"/>
      <c r="AD60" s="12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</row>
    <row r="61" spans="1:59" s="4" customFormat="1" ht="1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3" t="s">
        <v>55</v>
      </c>
      <c r="Z61" s="11" t="s">
        <v>38</v>
      </c>
      <c r="AA61" s="12"/>
      <c r="AB61" s="12"/>
      <c r="AC61" s="12"/>
      <c r="AD61" s="12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</row>
    <row r="62" spans="1:59" s="4" customFormat="1" ht="1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3" t="s">
        <v>60</v>
      </c>
      <c r="Z62" s="11" t="s">
        <v>22</v>
      </c>
      <c r="AA62" s="12"/>
      <c r="AB62" s="12"/>
      <c r="AC62" s="12"/>
      <c r="AD62" s="12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</row>
    <row r="63" spans="1:59" s="4" customFormat="1" ht="1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3" t="s">
        <v>61</v>
      </c>
      <c r="Z63" s="11" t="s">
        <v>26</v>
      </c>
      <c r="AA63" s="12"/>
      <c r="AB63" s="12"/>
      <c r="AC63" s="12"/>
      <c r="AD63" s="12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</row>
    <row r="64" spans="1:59" s="4" customFormat="1" ht="1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3" t="s">
        <v>62</v>
      </c>
      <c r="Z64" s="11" t="s">
        <v>22</v>
      </c>
      <c r="AA64" s="12"/>
      <c r="AB64" s="12"/>
      <c r="AC64" s="12"/>
      <c r="AD64" s="12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</row>
    <row r="65" spans="1:59" s="4" customFormat="1" ht="24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3" t="s">
        <v>63</v>
      </c>
      <c r="Z65" s="11" t="s">
        <v>22</v>
      </c>
      <c r="AA65" s="12"/>
      <c r="AB65" s="12"/>
      <c r="AC65" s="12"/>
      <c r="AD65" s="12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</row>
    <row r="66" spans="1:59" s="4" customFormat="1" ht="24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4" t="s">
        <v>64</v>
      </c>
      <c r="Z66" s="11" t="s">
        <v>22</v>
      </c>
      <c r="AA66" s="12"/>
      <c r="AB66" s="12"/>
      <c r="AC66" s="12"/>
      <c r="AD66" s="12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</row>
    <row r="67" spans="1:59" s="4" customFormat="1" ht="24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4" t="s">
        <v>65</v>
      </c>
      <c r="Z67" s="11" t="s">
        <v>22</v>
      </c>
      <c r="AA67" s="12"/>
      <c r="AB67" s="12"/>
      <c r="AC67" s="12"/>
      <c r="AD67" s="12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</row>
    <row r="68" spans="1:59" s="4" customFormat="1" ht="24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4" t="s">
        <v>66</v>
      </c>
      <c r="Z68" s="11" t="s">
        <v>22</v>
      </c>
      <c r="AA68" s="12"/>
      <c r="AB68" s="12"/>
      <c r="AC68" s="12"/>
      <c r="AD68" s="12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</row>
    <row r="69" spans="31:59" s="15" customFormat="1" ht="12.75"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</row>
    <row r="70" spans="31:59" s="15" customFormat="1" ht="12.75"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</row>
    <row r="71" spans="10:59" s="15" customFormat="1" ht="12.75">
      <c r="J71" s="380" t="s">
        <v>67</v>
      </c>
      <c r="K71" s="380"/>
      <c r="L71" s="380"/>
      <c r="M71" s="380"/>
      <c r="N71" s="380"/>
      <c r="O71" s="380"/>
      <c r="P71" s="380"/>
      <c r="Q71" s="380"/>
      <c r="R71" s="380"/>
      <c r="S71" s="380"/>
      <c r="T71" s="380"/>
      <c r="U71" s="380"/>
      <c r="V71" s="380"/>
      <c r="W71" s="380"/>
      <c r="X71" s="380"/>
      <c r="Y71" s="380"/>
      <c r="Z71" s="380"/>
      <c r="AA71" s="380"/>
      <c r="AB71" s="380"/>
      <c r="AC71" s="380"/>
      <c r="AD71" s="380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</row>
    <row r="72" spans="10:59" s="15" customFormat="1" ht="16.5" customHeight="1">
      <c r="J72" s="377" t="s">
        <v>68</v>
      </c>
      <c r="K72" s="377"/>
      <c r="L72" s="377"/>
      <c r="M72" s="377"/>
      <c r="N72" s="377"/>
      <c r="O72" s="377"/>
      <c r="P72" s="377"/>
      <c r="Q72" s="377"/>
      <c r="R72" s="377"/>
      <c r="S72" s="377"/>
      <c r="T72" s="377"/>
      <c r="U72" s="377"/>
      <c r="V72" s="377"/>
      <c r="W72" s="377"/>
      <c r="X72" s="377"/>
      <c r="Y72" s="377"/>
      <c r="Z72" s="377"/>
      <c r="AA72" s="377"/>
      <c r="AB72" s="377"/>
      <c r="AC72" s="381"/>
      <c r="AD72" s="381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</row>
    <row r="73" spans="10:59" s="15" customFormat="1" ht="12.75" customHeight="1">
      <c r="J73" s="377" t="s">
        <v>69</v>
      </c>
      <c r="K73" s="377"/>
      <c r="L73" s="377"/>
      <c r="M73" s="377"/>
      <c r="N73" s="377"/>
      <c r="O73" s="377"/>
      <c r="P73" s="377"/>
      <c r="Q73" s="377"/>
      <c r="R73" s="377"/>
      <c r="S73" s="377"/>
      <c r="T73" s="377"/>
      <c r="U73" s="377"/>
      <c r="V73" s="377"/>
      <c r="W73" s="377"/>
      <c r="X73" s="377"/>
      <c r="Y73" s="377"/>
      <c r="Z73" s="377"/>
      <c r="AA73" s="377"/>
      <c r="AB73" s="377"/>
      <c r="AC73" s="17"/>
      <c r="AD73" s="18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</row>
    <row r="74" spans="10:59" s="15" customFormat="1" ht="12.75" customHeight="1">
      <c r="J74" s="377" t="s">
        <v>70</v>
      </c>
      <c r="K74" s="377"/>
      <c r="L74" s="377"/>
      <c r="M74" s="377"/>
      <c r="N74" s="377"/>
      <c r="O74" s="377"/>
      <c r="P74" s="377"/>
      <c r="Q74" s="377"/>
      <c r="R74" s="377"/>
      <c r="S74" s="377"/>
      <c r="T74" s="377"/>
      <c r="U74" s="377"/>
      <c r="V74" s="377"/>
      <c r="W74" s="377"/>
      <c r="X74" s="377"/>
      <c r="Y74" s="377"/>
      <c r="Z74" s="377"/>
      <c r="AA74" s="377"/>
      <c r="AB74" s="377"/>
      <c r="AC74" s="17"/>
      <c r="AD74" s="18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</row>
    <row r="75" spans="10:59" s="15" customFormat="1" ht="12.75">
      <c r="J75" s="377"/>
      <c r="K75" s="377" t="s">
        <v>71</v>
      </c>
      <c r="L75" s="377"/>
      <c r="M75" s="377"/>
      <c r="N75" s="377"/>
      <c r="O75" s="377"/>
      <c r="P75" s="377"/>
      <c r="Q75" s="377"/>
      <c r="R75" s="377"/>
      <c r="S75" s="377"/>
      <c r="T75" s="377"/>
      <c r="U75" s="377"/>
      <c r="V75" s="377"/>
      <c r="W75" s="377"/>
      <c r="X75" s="377"/>
      <c r="Y75" s="377"/>
      <c r="Z75" s="377"/>
      <c r="AA75" s="377"/>
      <c r="AB75" s="377"/>
      <c r="AC75" s="19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</row>
    <row r="76" spans="2:59" s="15" customFormat="1" ht="37.5" customHeight="1">
      <c r="B76" s="378" t="s">
        <v>72</v>
      </c>
      <c r="C76" s="378"/>
      <c r="D76" s="378"/>
      <c r="E76" s="378"/>
      <c r="F76" s="378"/>
      <c r="G76" s="378"/>
      <c r="H76" s="378"/>
      <c r="I76" s="378"/>
      <c r="J76" s="378"/>
      <c r="K76" s="378"/>
      <c r="L76" s="378"/>
      <c r="M76" s="378"/>
      <c r="N76" s="378"/>
      <c r="O76" s="378"/>
      <c r="P76" s="378"/>
      <c r="Q76" s="378"/>
      <c r="R76" s="378"/>
      <c r="S76" s="378"/>
      <c r="T76" s="378"/>
      <c r="U76" s="378"/>
      <c r="V76" s="378"/>
      <c r="W76" s="378"/>
      <c r="X76" s="378"/>
      <c r="Y76" s="378"/>
      <c r="AB76" s="378" t="s">
        <v>73</v>
      </c>
      <c r="AC76" s="378"/>
      <c r="AD76" s="378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</row>
    <row r="77" spans="2:59" s="15" customFormat="1" ht="37.5" customHeight="1">
      <c r="B77" s="20"/>
      <c r="C77" s="20"/>
      <c r="D77" s="20"/>
      <c r="E77" s="20"/>
      <c r="F77" s="20"/>
      <c r="G77" s="20"/>
      <c r="H77" s="20"/>
      <c r="I77" s="20"/>
      <c r="J77" s="379" t="s">
        <v>74</v>
      </c>
      <c r="K77" s="379"/>
      <c r="L77" s="379"/>
      <c r="M77" s="379"/>
      <c r="N77" s="379"/>
      <c r="O77" s="379"/>
      <c r="P77" s="379"/>
      <c r="Q77" s="379"/>
      <c r="R77" s="20"/>
      <c r="S77" s="20"/>
      <c r="T77" s="20"/>
      <c r="U77" s="20"/>
      <c r="V77" s="20"/>
      <c r="W77" s="20"/>
      <c r="X77" s="20"/>
      <c r="Y77" s="20"/>
      <c r="AB77" s="21"/>
      <c r="AC77" s="21"/>
      <c r="AD77" s="21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  <c r="BF77" s="16"/>
      <c r="BG77" s="16"/>
    </row>
    <row r="78" spans="29:59" s="22" customFormat="1" ht="23.25">
      <c r="AC78" s="23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</row>
    <row r="79" spans="31:59" s="4" customFormat="1" ht="15"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</row>
    <row r="80" spans="31:59" s="4" customFormat="1" ht="15"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</row>
    <row r="81" spans="31:59" s="4" customFormat="1" ht="15"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</row>
    <row r="82" spans="31:59" s="4" customFormat="1" ht="15"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</row>
    <row r="83" spans="31:59" s="4" customFormat="1" ht="15"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</row>
  </sheetData>
  <mergeCells count="35">
    <mergeCell ref="AC1:AD1"/>
    <mergeCell ref="AC2:AD2"/>
    <mergeCell ref="C3:AD3"/>
    <mergeCell ref="C4:AD4"/>
    <mergeCell ref="C5:AD5"/>
    <mergeCell ref="C6:AD6"/>
    <mergeCell ref="C7:AD7"/>
    <mergeCell ref="C8:AD8"/>
    <mergeCell ref="C9:AD9"/>
    <mergeCell ref="C10:AD10"/>
    <mergeCell ref="C11:N11"/>
    <mergeCell ref="O11:AD11"/>
    <mergeCell ref="C12:AD12"/>
    <mergeCell ref="A13:N13"/>
    <mergeCell ref="O13:X16"/>
    <mergeCell ref="Y13:Y16"/>
    <mergeCell ref="Z13:Z16"/>
    <mergeCell ref="AA13:AD13"/>
    <mergeCell ref="A14:C16"/>
    <mergeCell ref="D14:E16"/>
    <mergeCell ref="F14:G16"/>
    <mergeCell ref="H14:N16"/>
    <mergeCell ref="AA14:AA16"/>
    <mergeCell ref="AB14:AB16"/>
    <mergeCell ref="AC14:AC16"/>
    <mergeCell ref="AD14:AD16"/>
    <mergeCell ref="J75:AB75"/>
    <mergeCell ref="B76:Y76"/>
    <mergeCell ref="AB76:AD76"/>
    <mergeCell ref="J77:Q77"/>
    <mergeCell ref="J71:AD71"/>
    <mergeCell ref="J72:AB72"/>
    <mergeCell ref="AC72:AD72"/>
    <mergeCell ref="J73:AB73"/>
    <mergeCell ref="J74:AB74"/>
  </mergeCells>
  <printOptions horizontalCentered="1"/>
  <pageMargins left="0.196527777777778" right="0.196527777777778" top="0.196527777777778" bottom="0.157638888888889" header="0.511805555555555" footer="0.511805555555555"/>
  <pageSetup firstPageNumber="44" useFirstPageNumber="1" fitToHeight="10" fitToWidth="1" horizontalDpi="300" verticalDpi="300" orientation="landscape" paperSize="8" scale="4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1"/>
  <sheetViews>
    <sheetView zoomScale="121" zoomScaleNormal="121" workbookViewId="0" topLeftCell="A1"/>
  </sheetViews>
  <sheetFormatPr defaultColWidth="9.140625" defaultRowHeight="15"/>
  <cols>
    <col min="1" max="1025" width="8.57421875" style="0" customWidth="1"/>
  </cols>
  <sheetData/>
  <printOptions/>
  <pageMargins left="0.7" right="0.7" top="0.75" bottom="0.75" header="0.511805555555555" footer="0.511805555555555"/>
  <pageSetup fitToHeight="1" fitToWidth="1" horizontalDpi="300" verticalDpi="300" orientation="landscape" paperSize="77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466"/>
  <sheetViews>
    <sheetView tabSelected="1" view="pageBreakPreview" zoomScale="110" zoomScaleSheetLayoutView="110" zoomScalePageLayoutView="50" workbookViewId="0" topLeftCell="U1">
      <selection activeCell="AL223" sqref="AL223"/>
    </sheetView>
  </sheetViews>
  <sheetFormatPr defaultColWidth="9.140625" defaultRowHeight="15"/>
  <cols>
    <col min="1" max="2" width="4.7109375" style="4" customWidth="1"/>
    <col min="3" max="3" width="5.140625" style="4" customWidth="1"/>
    <col min="4" max="7" width="4.421875" style="4" customWidth="1"/>
    <col min="8" max="8" width="5.00390625" style="4" customWidth="1"/>
    <col min="9" max="18" width="4.421875" style="4" customWidth="1"/>
    <col min="19" max="20" width="4.00390625" style="4" customWidth="1"/>
    <col min="21" max="28" width="4.00390625" style="25" customWidth="1"/>
    <col min="29" max="29" width="74.57421875" style="4" customWidth="1"/>
    <col min="30" max="30" width="10.8515625" style="26" customWidth="1"/>
    <col min="31" max="31" width="13.28125" style="4" customWidth="1"/>
    <col min="32" max="32" width="13.8515625" style="4" customWidth="1"/>
    <col min="33" max="33" width="14.28125" style="4" customWidth="1"/>
    <col min="34" max="34" width="13.421875" style="4" customWidth="1"/>
    <col min="35" max="35" width="13.00390625" style="4" customWidth="1"/>
    <col min="36" max="36" width="12.421875" style="4" customWidth="1"/>
    <col min="37" max="37" width="14.140625" style="4" customWidth="1"/>
    <col min="38" max="38" width="9.8515625" style="27" customWidth="1"/>
    <col min="39" max="39" width="10.7109375" style="4" hidden="1" customWidth="1"/>
    <col min="40" max="40" width="9.140625" style="4" customWidth="1"/>
    <col min="41" max="41" width="12.28125" style="4" customWidth="1"/>
    <col min="42" max="1024" width="9.140625" style="4" customWidth="1"/>
  </cols>
  <sheetData>
    <row r="1" spans="2:46" ht="34.5" customHeight="1">
      <c r="B1" s="22"/>
      <c r="C1" s="22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9"/>
      <c r="V1" s="29"/>
      <c r="W1" s="29"/>
      <c r="X1" s="29"/>
      <c r="Y1" s="29"/>
      <c r="Z1" s="29"/>
      <c r="AA1" s="29"/>
      <c r="AB1" s="29"/>
      <c r="AC1" s="28"/>
      <c r="AD1" s="28"/>
      <c r="AE1" s="400"/>
      <c r="AF1" s="400"/>
      <c r="AG1" s="400"/>
      <c r="AH1" s="400"/>
      <c r="AI1" s="400"/>
      <c r="AJ1" s="400"/>
      <c r="AK1" s="400"/>
      <c r="AL1" s="30"/>
      <c r="AM1" s="30"/>
      <c r="AN1" s="30"/>
      <c r="AO1" s="30"/>
      <c r="AP1" s="31"/>
      <c r="AQ1" s="32"/>
      <c r="AR1" s="32"/>
      <c r="AS1" s="32"/>
      <c r="AT1" s="32"/>
    </row>
    <row r="2" spans="2:46" ht="71.25" customHeight="1">
      <c r="B2" s="22"/>
      <c r="C2" s="22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9"/>
      <c r="V2" s="29"/>
      <c r="W2" s="29"/>
      <c r="X2" s="29"/>
      <c r="Y2" s="29"/>
      <c r="Z2" s="29"/>
      <c r="AA2" s="29"/>
      <c r="AB2" s="29"/>
      <c r="AC2" s="28"/>
      <c r="AD2" s="28"/>
      <c r="AE2" s="400" t="s">
        <v>334</v>
      </c>
      <c r="AF2" s="400"/>
      <c r="AG2" s="400"/>
      <c r="AH2" s="400"/>
      <c r="AI2" s="400"/>
      <c r="AJ2" s="400"/>
      <c r="AK2" s="400"/>
      <c r="AL2" s="33"/>
      <c r="AM2" s="34"/>
      <c r="AN2" s="34"/>
      <c r="AO2" s="34"/>
      <c r="AP2" s="31"/>
      <c r="AQ2" s="32"/>
      <c r="AR2" s="32"/>
      <c r="AS2" s="32"/>
      <c r="AT2" s="32"/>
    </row>
    <row r="3" spans="2:42" ht="18.75">
      <c r="B3" s="22"/>
      <c r="C3" s="22"/>
      <c r="D3" s="2"/>
      <c r="E3" s="2"/>
      <c r="F3" s="2"/>
      <c r="G3" s="2"/>
      <c r="H3" s="2"/>
      <c r="I3" s="2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6"/>
      <c r="V3" s="36"/>
      <c r="W3" s="36"/>
      <c r="X3" s="36"/>
      <c r="Y3" s="36"/>
      <c r="Z3" s="36"/>
      <c r="AA3" s="36"/>
      <c r="AB3" s="36"/>
      <c r="AC3" s="35"/>
      <c r="AD3" s="2"/>
      <c r="AE3" s="28"/>
      <c r="AF3" s="28"/>
      <c r="AG3" s="28"/>
      <c r="AH3" s="28"/>
      <c r="AI3" s="28"/>
      <c r="AJ3" s="28"/>
      <c r="AK3" s="28"/>
      <c r="AL3" s="37"/>
      <c r="AM3" s="28"/>
      <c r="AN3" s="28"/>
      <c r="AO3" s="28"/>
      <c r="AP3" s="28"/>
    </row>
    <row r="4" spans="2:47" s="1" customFormat="1" ht="18.75">
      <c r="B4" s="24"/>
      <c r="C4" s="24"/>
      <c r="D4" s="401"/>
      <c r="E4" s="401"/>
      <c r="F4" s="401"/>
      <c r="G4" s="401"/>
      <c r="H4" s="401"/>
      <c r="I4" s="401"/>
      <c r="J4" s="401"/>
      <c r="K4" s="401"/>
      <c r="L4" s="401"/>
      <c r="M4" s="401"/>
      <c r="N4" s="401"/>
      <c r="O4" s="401"/>
      <c r="P4" s="401"/>
      <c r="Q4" s="401"/>
      <c r="R4" s="401"/>
      <c r="S4" s="401"/>
      <c r="T4" s="401"/>
      <c r="U4" s="401"/>
      <c r="V4" s="401"/>
      <c r="W4" s="401"/>
      <c r="X4" s="401"/>
      <c r="Y4" s="401"/>
      <c r="Z4" s="401"/>
      <c r="AA4" s="401"/>
      <c r="AB4" s="401"/>
      <c r="AC4" s="401"/>
      <c r="AD4" s="401"/>
      <c r="AE4" s="401"/>
      <c r="AF4" s="401"/>
      <c r="AG4" s="401"/>
      <c r="AH4" s="401"/>
      <c r="AI4" s="401"/>
      <c r="AJ4" s="401"/>
      <c r="AK4" s="401"/>
      <c r="AL4" s="401"/>
      <c r="AM4" s="401"/>
      <c r="AN4" s="401"/>
      <c r="AO4" s="401"/>
      <c r="AP4" s="3"/>
      <c r="AQ4" s="38"/>
      <c r="AR4" s="38"/>
      <c r="AS4" s="38"/>
      <c r="AT4" s="39"/>
      <c r="AU4" s="39"/>
    </row>
    <row r="5" spans="2:47" s="1" customFormat="1" ht="18.75">
      <c r="B5" s="24"/>
      <c r="C5" s="24"/>
      <c r="D5" s="388" t="s">
        <v>75</v>
      </c>
      <c r="E5" s="388"/>
      <c r="F5" s="388"/>
      <c r="G5" s="388"/>
      <c r="H5" s="388"/>
      <c r="I5" s="388"/>
      <c r="J5" s="388"/>
      <c r="K5" s="388"/>
      <c r="L5" s="388"/>
      <c r="M5" s="388"/>
      <c r="N5" s="388"/>
      <c r="O5" s="388"/>
      <c r="P5" s="388"/>
      <c r="Q5" s="388"/>
      <c r="R5" s="388"/>
      <c r="S5" s="388"/>
      <c r="T5" s="388"/>
      <c r="U5" s="388"/>
      <c r="V5" s="388"/>
      <c r="W5" s="388"/>
      <c r="X5" s="388"/>
      <c r="Y5" s="388"/>
      <c r="Z5" s="388"/>
      <c r="AA5" s="388"/>
      <c r="AB5" s="388"/>
      <c r="AC5" s="388"/>
      <c r="AD5" s="388"/>
      <c r="AE5" s="388"/>
      <c r="AF5" s="388"/>
      <c r="AG5" s="388"/>
      <c r="AH5" s="388"/>
      <c r="AI5" s="388"/>
      <c r="AJ5" s="388"/>
      <c r="AK5" s="388"/>
      <c r="AL5" s="388"/>
      <c r="AM5" s="388"/>
      <c r="AN5" s="388"/>
      <c r="AO5" s="388"/>
      <c r="AP5" s="3"/>
      <c r="AQ5" s="38"/>
      <c r="AR5" s="38"/>
      <c r="AS5" s="38"/>
      <c r="AT5" s="39"/>
      <c r="AU5" s="39"/>
    </row>
    <row r="6" spans="1:47" s="1" customFormat="1" ht="15.75">
      <c r="A6" s="40"/>
      <c r="B6" s="2"/>
      <c r="C6" s="2"/>
      <c r="D6" s="396" t="s">
        <v>300</v>
      </c>
      <c r="E6" s="396"/>
      <c r="F6" s="396"/>
      <c r="G6" s="396"/>
      <c r="H6" s="396"/>
      <c r="I6" s="396"/>
      <c r="J6" s="396"/>
      <c r="K6" s="396"/>
      <c r="L6" s="396"/>
      <c r="M6" s="396"/>
      <c r="N6" s="396"/>
      <c r="O6" s="396"/>
      <c r="P6" s="396"/>
      <c r="Q6" s="396"/>
      <c r="R6" s="396"/>
      <c r="S6" s="396"/>
      <c r="T6" s="396"/>
      <c r="U6" s="396"/>
      <c r="V6" s="396"/>
      <c r="W6" s="396"/>
      <c r="X6" s="396"/>
      <c r="Y6" s="396"/>
      <c r="Z6" s="396"/>
      <c r="AA6" s="396"/>
      <c r="AB6" s="396"/>
      <c r="AC6" s="396"/>
      <c r="AD6" s="396"/>
      <c r="AE6" s="396"/>
      <c r="AF6" s="396"/>
      <c r="AG6" s="396"/>
      <c r="AH6" s="396"/>
      <c r="AI6" s="396"/>
      <c r="AJ6" s="396"/>
      <c r="AK6" s="396"/>
      <c r="AL6" s="396"/>
      <c r="AM6" s="396"/>
      <c r="AN6" s="396"/>
      <c r="AO6" s="396"/>
      <c r="AP6" s="41"/>
      <c r="AQ6" s="42"/>
      <c r="AR6" s="42"/>
      <c r="AS6" s="42"/>
      <c r="AT6" s="43"/>
      <c r="AU6" s="43"/>
    </row>
    <row r="7" spans="1:47" s="1" customFormat="1" ht="18.75">
      <c r="A7" s="40"/>
      <c r="B7" s="2"/>
      <c r="C7" s="2"/>
      <c r="D7" s="394" t="s">
        <v>76</v>
      </c>
      <c r="E7" s="394"/>
      <c r="F7" s="394"/>
      <c r="G7" s="394"/>
      <c r="H7" s="394"/>
      <c r="I7" s="394"/>
      <c r="J7" s="394"/>
      <c r="K7" s="394"/>
      <c r="L7" s="394"/>
      <c r="M7" s="394"/>
      <c r="N7" s="394"/>
      <c r="O7" s="394"/>
      <c r="P7" s="394"/>
      <c r="Q7" s="394"/>
      <c r="R7" s="394"/>
      <c r="S7" s="394"/>
      <c r="T7" s="394"/>
      <c r="U7" s="394"/>
      <c r="V7" s="394"/>
      <c r="W7" s="394"/>
      <c r="X7" s="394"/>
      <c r="Y7" s="394"/>
      <c r="Z7" s="394"/>
      <c r="AA7" s="394"/>
      <c r="AB7" s="394"/>
      <c r="AC7" s="394"/>
      <c r="AD7" s="394"/>
      <c r="AE7" s="394"/>
      <c r="AF7" s="394"/>
      <c r="AG7" s="394"/>
      <c r="AH7" s="394"/>
      <c r="AI7" s="394"/>
      <c r="AJ7" s="394"/>
      <c r="AK7" s="394"/>
      <c r="AL7" s="394"/>
      <c r="AM7" s="394"/>
      <c r="AN7" s="394"/>
      <c r="AO7" s="394"/>
      <c r="AP7" s="3"/>
      <c r="AQ7" s="38"/>
      <c r="AR7" s="38"/>
      <c r="AS7" s="38"/>
      <c r="AT7" s="43"/>
      <c r="AU7" s="43"/>
    </row>
    <row r="8" spans="1:47" s="1" customFormat="1" ht="18.75">
      <c r="A8" s="40"/>
      <c r="B8" s="2"/>
      <c r="C8" s="2"/>
      <c r="D8" s="395" t="s">
        <v>257</v>
      </c>
      <c r="E8" s="395"/>
      <c r="F8" s="395"/>
      <c r="G8" s="395"/>
      <c r="H8" s="395"/>
      <c r="I8" s="395"/>
      <c r="J8" s="395"/>
      <c r="K8" s="395"/>
      <c r="L8" s="395"/>
      <c r="M8" s="395"/>
      <c r="N8" s="395"/>
      <c r="O8" s="395"/>
      <c r="P8" s="395"/>
      <c r="Q8" s="395"/>
      <c r="R8" s="395"/>
      <c r="S8" s="395"/>
      <c r="T8" s="395"/>
      <c r="U8" s="395"/>
      <c r="V8" s="395"/>
      <c r="W8" s="395"/>
      <c r="X8" s="395"/>
      <c r="Y8" s="395"/>
      <c r="Z8" s="395"/>
      <c r="AA8" s="395"/>
      <c r="AB8" s="395"/>
      <c r="AC8" s="395"/>
      <c r="AD8" s="395"/>
      <c r="AE8" s="395"/>
      <c r="AF8" s="395"/>
      <c r="AG8" s="395"/>
      <c r="AH8" s="395"/>
      <c r="AI8" s="395"/>
      <c r="AJ8" s="395"/>
      <c r="AK8" s="395"/>
      <c r="AL8" s="395"/>
      <c r="AM8" s="395"/>
      <c r="AN8" s="395"/>
      <c r="AO8" s="395"/>
      <c r="AP8" s="3"/>
      <c r="AQ8" s="38"/>
      <c r="AR8" s="38"/>
      <c r="AS8" s="38"/>
      <c r="AT8" s="43"/>
      <c r="AU8" s="43"/>
    </row>
    <row r="9" spans="1:47" s="1" customFormat="1" ht="15.75">
      <c r="A9" s="40"/>
      <c r="B9" s="2"/>
      <c r="C9" s="2"/>
      <c r="D9" s="396" t="s">
        <v>77</v>
      </c>
      <c r="E9" s="396"/>
      <c r="F9" s="396"/>
      <c r="G9" s="396"/>
      <c r="H9" s="396"/>
      <c r="I9" s="396"/>
      <c r="J9" s="396"/>
      <c r="K9" s="396"/>
      <c r="L9" s="396"/>
      <c r="M9" s="396"/>
      <c r="N9" s="396"/>
      <c r="O9" s="396"/>
      <c r="P9" s="396"/>
      <c r="Q9" s="396"/>
      <c r="R9" s="396"/>
      <c r="S9" s="396"/>
      <c r="T9" s="396"/>
      <c r="U9" s="396"/>
      <c r="V9" s="396"/>
      <c r="W9" s="396"/>
      <c r="X9" s="396"/>
      <c r="Y9" s="396"/>
      <c r="Z9" s="396"/>
      <c r="AA9" s="396"/>
      <c r="AB9" s="396"/>
      <c r="AC9" s="396"/>
      <c r="AD9" s="396"/>
      <c r="AE9" s="396"/>
      <c r="AF9" s="396"/>
      <c r="AG9" s="396"/>
      <c r="AH9" s="396"/>
      <c r="AI9" s="396"/>
      <c r="AJ9" s="396"/>
      <c r="AK9" s="396"/>
      <c r="AL9" s="396"/>
      <c r="AM9" s="396"/>
      <c r="AN9" s="396"/>
      <c r="AO9" s="396"/>
      <c r="AP9" s="44"/>
      <c r="AQ9" s="42"/>
      <c r="AR9" s="42"/>
      <c r="AS9" s="42"/>
      <c r="AT9" s="43"/>
      <c r="AU9" s="43"/>
    </row>
    <row r="10" spans="1:47" s="1" customFormat="1" ht="19.5">
      <c r="A10" s="40"/>
      <c r="B10" s="2"/>
      <c r="C10" s="2"/>
      <c r="D10" s="2"/>
      <c r="E10" s="2"/>
      <c r="F10" s="2"/>
      <c r="G10" s="2"/>
      <c r="H10" s="2"/>
      <c r="I10" s="2"/>
      <c r="J10" s="45" t="s">
        <v>5</v>
      </c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6"/>
      <c r="V10" s="46"/>
      <c r="W10" s="46"/>
      <c r="X10" s="46"/>
      <c r="Y10" s="46"/>
      <c r="Z10" s="46"/>
      <c r="AA10" s="46"/>
      <c r="AB10" s="46"/>
      <c r="AC10" s="45"/>
      <c r="AD10" s="45"/>
      <c r="AE10" s="47"/>
      <c r="AF10" s="47"/>
      <c r="AG10" s="47"/>
      <c r="AH10" s="47"/>
      <c r="AI10" s="47"/>
      <c r="AJ10" s="47"/>
      <c r="AK10" s="47"/>
      <c r="AL10" s="47"/>
      <c r="AM10" s="48"/>
      <c r="AN10" s="48"/>
      <c r="AO10" s="48"/>
      <c r="AP10" s="48"/>
      <c r="AQ10" s="39"/>
      <c r="AR10" s="39"/>
      <c r="AS10" s="39"/>
      <c r="AT10" s="39"/>
      <c r="AU10" s="39"/>
    </row>
    <row r="11" spans="1:47" s="1" customFormat="1" ht="15.75" customHeight="1">
      <c r="A11" s="40"/>
      <c r="B11" s="2"/>
      <c r="C11" s="2"/>
      <c r="D11" s="2"/>
      <c r="E11" s="2"/>
      <c r="F11" s="2"/>
      <c r="G11" s="2"/>
      <c r="H11" s="2"/>
      <c r="I11" s="2"/>
      <c r="J11" s="382" t="s">
        <v>78</v>
      </c>
      <c r="K11" s="382"/>
      <c r="L11" s="382"/>
      <c r="M11" s="382"/>
      <c r="N11" s="382"/>
      <c r="O11" s="382"/>
      <c r="P11" s="382"/>
      <c r="Q11" s="382"/>
      <c r="R11" s="382"/>
      <c r="S11" s="382"/>
      <c r="T11" s="382"/>
      <c r="U11" s="382"/>
      <c r="V11" s="382"/>
      <c r="W11" s="382"/>
      <c r="X11" s="382"/>
      <c r="Y11" s="382"/>
      <c r="Z11" s="382"/>
      <c r="AA11" s="382"/>
      <c r="AB11" s="382"/>
      <c r="AC11" s="382"/>
      <c r="AD11" s="382"/>
      <c r="AE11" s="382"/>
      <c r="AF11" s="382"/>
      <c r="AG11" s="382"/>
      <c r="AH11" s="382"/>
      <c r="AI11" s="382"/>
      <c r="AJ11" s="382"/>
      <c r="AK11" s="382"/>
      <c r="AL11" s="382"/>
      <c r="AM11" s="382"/>
      <c r="AN11" s="382"/>
      <c r="AO11" s="382"/>
      <c r="AP11" s="49"/>
      <c r="AQ11" s="50"/>
      <c r="AR11" s="50"/>
      <c r="AS11" s="50"/>
      <c r="AT11" s="50"/>
      <c r="AU11" s="50"/>
    </row>
    <row r="12" spans="1:47" ht="15.75" customHeight="1">
      <c r="A12" s="51"/>
      <c r="B12" s="28"/>
      <c r="C12" s="28"/>
      <c r="D12" s="28"/>
      <c r="E12" s="28"/>
      <c r="F12" s="28"/>
      <c r="G12" s="28"/>
      <c r="H12" s="28"/>
      <c r="I12" s="28"/>
      <c r="J12" s="382" t="s">
        <v>79</v>
      </c>
      <c r="K12" s="382"/>
      <c r="L12" s="382"/>
      <c r="M12" s="382"/>
      <c r="N12" s="382"/>
      <c r="O12" s="382"/>
      <c r="P12" s="382"/>
      <c r="Q12" s="382"/>
      <c r="R12" s="382"/>
      <c r="S12" s="382"/>
      <c r="T12" s="382"/>
      <c r="U12" s="382"/>
      <c r="V12" s="382"/>
      <c r="W12" s="382"/>
      <c r="X12" s="382"/>
      <c r="Y12" s="382"/>
      <c r="Z12" s="382"/>
      <c r="AA12" s="382"/>
      <c r="AB12" s="382"/>
      <c r="AC12" s="382"/>
      <c r="AD12" s="382"/>
      <c r="AE12" s="382"/>
      <c r="AF12" s="382"/>
      <c r="AG12" s="382"/>
      <c r="AH12" s="382"/>
      <c r="AI12" s="382"/>
      <c r="AJ12" s="382"/>
      <c r="AK12" s="382"/>
      <c r="AL12" s="382"/>
      <c r="AM12" s="382"/>
      <c r="AN12" s="382"/>
      <c r="AO12" s="382"/>
      <c r="AP12" s="49"/>
      <c r="AQ12" s="50"/>
      <c r="AR12" s="50"/>
      <c r="AS12" s="50"/>
      <c r="AT12" s="50"/>
      <c r="AU12" s="50"/>
    </row>
    <row r="13" spans="1:47" ht="15.75">
      <c r="A13" s="51"/>
      <c r="B13" s="28"/>
      <c r="C13" s="28"/>
      <c r="D13" s="28"/>
      <c r="E13" s="28"/>
      <c r="F13" s="28"/>
      <c r="G13" s="28"/>
      <c r="H13" s="28"/>
      <c r="I13" s="28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3"/>
      <c r="V13" s="53"/>
      <c r="W13" s="53"/>
      <c r="X13" s="53"/>
      <c r="Y13" s="53"/>
      <c r="Z13" s="53"/>
      <c r="AA13" s="53"/>
      <c r="AB13" s="53"/>
      <c r="AC13" s="52"/>
      <c r="AD13" s="54"/>
      <c r="AE13" s="49"/>
      <c r="AF13" s="49"/>
      <c r="AG13" s="49"/>
      <c r="AH13" s="49"/>
      <c r="AI13" s="49"/>
      <c r="AJ13" s="49"/>
      <c r="AK13" s="49"/>
      <c r="AL13" s="55"/>
      <c r="AM13" s="49"/>
      <c r="AN13" s="49"/>
      <c r="AO13" s="49"/>
      <c r="AP13" s="49"/>
      <c r="AQ13" s="50"/>
      <c r="AR13" s="50"/>
      <c r="AS13" s="50"/>
      <c r="AT13" s="50"/>
      <c r="AU13" s="50"/>
    </row>
    <row r="14" spans="1:40" s="22" customFormat="1" ht="15" customHeight="1">
      <c r="A14" s="28"/>
      <c r="B14" s="384" t="s">
        <v>8</v>
      </c>
      <c r="C14" s="384"/>
      <c r="D14" s="384"/>
      <c r="E14" s="384"/>
      <c r="F14" s="384"/>
      <c r="G14" s="384"/>
      <c r="H14" s="384"/>
      <c r="I14" s="384"/>
      <c r="J14" s="384"/>
      <c r="K14" s="384"/>
      <c r="L14" s="384"/>
      <c r="M14" s="384"/>
      <c r="N14" s="384"/>
      <c r="O14" s="384"/>
      <c r="P14" s="384"/>
      <c r="Q14" s="384"/>
      <c r="R14" s="384"/>
      <c r="S14" s="397" t="s">
        <v>9</v>
      </c>
      <c r="T14" s="397"/>
      <c r="U14" s="397"/>
      <c r="V14" s="397"/>
      <c r="W14" s="397"/>
      <c r="X14" s="397"/>
      <c r="Y14" s="397"/>
      <c r="Z14" s="397"/>
      <c r="AA14" s="397"/>
      <c r="AB14" s="397"/>
      <c r="AC14" s="398" t="s">
        <v>10</v>
      </c>
      <c r="AD14" s="399" t="s">
        <v>11</v>
      </c>
      <c r="AE14" s="384"/>
      <c r="AF14" s="384"/>
      <c r="AG14" s="384"/>
      <c r="AH14" s="384"/>
      <c r="AI14" s="384"/>
      <c r="AJ14" s="384"/>
      <c r="AK14" s="384"/>
      <c r="AL14" s="384"/>
      <c r="AM14" s="384"/>
      <c r="AN14" s="28"/>
    </row>
    <row r="15" spans="1:40" s="22" customFormat="1" ht="15" customHeight="1">
      <c r="A15" s="28"/>
      <c r="B15" s="384" t="s">
        <v>13</v>
      </c>
      <c r="C15" s="384"/>
      <c r="D15" s="384"/>
      <c r="E15" s="384" t="s">
        <v>14</v>
      </c>
      <c r="F15" s="384"/>
      <c r="G15" s="384" t="s">
        <v>15</v>
      </c>
      <c r="H15" s="384"/>
      <c r="I15" s="384" t="s">
        <v>80</v>
      </c>
      <c r="J15" s="384"/>
      <c r="K15" s="384"/>
      <c r="L15" s="384"/>
      <c r="M15" s="384"/>
      <c r="N15" s="384"/>
      <c r="O15" s="384"/>
      <c r="P15" s="384"/>
      <c r="Q15" s="384"/>
      <c r="R15" s="384"/>
      <c r="S15" s="58"/>
      <c r="T15" s="58"/>
      <c r="U15" s="58"/>
      <c r="V15" s="58"/>
      <c r="W15" s="58"/>
      <c r="X15" s="58"/>
      <c r="Y15" s="58"/>
      <c r="Z15" s="58"/>
      <c r="AA15" s="58"/>
      <c r="AB15" s="59"/>
      <c r="AC15" s="398"/>
      <c r="AD15" s="399"/>
      <c r="AE15" s="384"/>
      <c r="AF15" s="384"/>
      <c r="AG15" s="384"/>
      <c r="AH15" s="384"/>
      <c r="AI15" s="384"/>
      <c r="AJ15" s="384"/>
      <c r="AK15" s="384"/>
      <c r="AL15" s="384"/>
      <c r="AM15" s="384"/>
      <c r="AN15" s="28"/>
    </row>
    <row r="16" spans="1:40" s="22" customFormat="1" ht="15" customHeight="1">
      <c r="A16" s="28"/>
      <c r="B16" s="384"/>
      <c r="C16" s="384"/>
      <c r="D16" s="384"/>
      <c r="E16" s="384"/>
      <c r="F16" s="384"/>
      <c r="G16" s="384"/>
      <c r="H16" s="384"/>
      <c r="I16" s="384" t="s">
        <v>81</v>
      </c>
      <c r="J16" s="384"/>
      <c r="K16" s="384" t="s">
        <v>82</v>
      </c>
      <c r="L16" s="384" t="s">
        <v>83</v>
      </c>
      <c r="M16" s="384"/>
      <c r="N16" s="384" t="s">
        <v>84</v>
      </c>
      <c r="O16" s="384"/>
      <c r="P16" s="384"/>
      <c r="Q16" s="384"/>
      <c r="R16" s="384"/>
      <c r="S16" s="392" t="s">
        <v>81</v>
      </c>
      <c r="T16" s="392"/>
      <c r="U16" s="392" t="s">
        <v>82</v>
      </c>
      <c r="V16" s="392" t="s">
        <v>85</v>
      </c>
      <c r="W16" s="392" t="s">
        <v>86</v>
      </c>
      <c r="X16" s="60"/>
      <c r="Y16" s="61"/>
      <c r="Z16" s="62"/>
      <c r="AA16" s="60"/>
      <c r="AB16" s="62"/>
      <c r="AC16" s="398"/>
      <c r="AD16" s="399"/>
      <c r="AE16" s="384"/>
      <c r="AF16" s="384"/>
      <c r="AG16" s="384"/>
      <c r="AH16" s="384"/>
      <c r="AI16" s="384"/>
      <c r="AJ16" s="384"/>
      <c r="AK16" s="384"/>
      <c r="AL16" s="384"/>
      <c r="AM16" s="384"/>
      <c r="AN16" s="28"/>
    </row>
    <row r="17" spans="1:39" s="22" customFormat="1" ht="60.75" customHeight="1">
      <c r="A17" s="28"/>
      <c r="B17" s="384"/>
      <c r="C17" s="384"/>
      <c r="D17" s="384"/>
      <c r="E17" s="384"/>
      <c r="F17" s="384"/>
      <c r="G17" s="384"/>
      <c r="H17" s="384"/>
      <c r="I17" s="384"/>
      <c r="J17" s="384"/>
      <c r="K17" s="384"/>
      <c r="L17" s="384"/>
      <c r="M17" s="384"/>
      <c r="N17" s="384"/>
      <c r="O17" s="384"/>
      <c r="P17" s="384"/>
      <c r="Q17" s="384"/>
      <c r="R17" s="384"/>
      <c r="S17" s="392"/>
      <c r="T17" s="392"/>
      <c r="U17" s="392"/>
      <c r="V17" s="392"/>
      <c r="W17" s="392"/>
      <c r="X17" s="393" t="s">
        <v>87</v>
      </c>
      <c r="Y17" s="393"/>
      <c r="Z17" s="393"/>
      <c r="AA17" s="393" t="s">
        <v>88</v>
      </c>
      <c r="AB17" s="393"/>
      <c r="AC17" s="398"/>
      <c r="AD17" s="399"/>
      <c r="AE17" s="5">
        <v>2023</v>
      </c>
      <c r="AF17" s="5">
        <v>2024</v>
      </c>
      <c r="AG17" s="5">
        <v>2025</v>
      </c>
      <c r="AH17" s="5">
        <v>2026</v>
      </c>
      <c r="AI17" s="5">
        <v>2027</v>
      </c>
      <c r="AJ17" s="5">
        <v>2028</v>
      </c>
      <c r="AK17" s="6" t="s">
        <v>89</v>
      </c>
      <c r="AL17" s="63" t="s">
        <v>90</v>
      </c>
      <c r="AM17" s="12"/>
    </row>
    <row r="18" spans="1:39" s="22" customFormat="1" ht="15.75" customHeight="1">
      <c r="A18" s="28"/>
      <c r="B18" s="5">
        <v>1</v>
      </c>
      <c r="C18" s="5">
        <v>2</v>
      </c>
      <c r="D18" s="5">
        <v>3</v>
      </c>
      <c r="E18" s="7">
        <v>4</v>
      </c>
      <c r="F18" s="7">
        <v>5</v>
      </c>
      <c r="G18" s="7">
        <v>6</v>
      </c>
      <c r="H18" s="7">
        <v>7</v>
      </c>
      <c r="I18" s="7">
        <v>8</v>
      </c>
      <c r="J18" s="5">
        <v>9</v>
      </c>
      <c r="K18" s="7">
        <v>10</v>
      </c>
      <c r="L18" s="5">
        <v>11</v>
      </c>
      <c r="M18" s="7">
        <v>12</v>
      </c>
      <c r="N18" s="7">
        <v>13</v>
      </c>
      <c r="O18" s="7">
        <v>14</v>
      </c>
      <c r="P18" s="7">
        <v>15</v>
      </c>
      <c r="Q18" s="5">
        <v>16</v>
      </c>
      <c r="R18" s="7">
        <v>17</v>
      </c>
      <c r="S18" s="5">
        <v>18</v>
      </c>
      <c r="T18" s="7">
        <v>19</v>
      </c>
      <c r="U18" s="5">
        <v>20</v>
      </c>
      <c r="V18" s="7">
        <v>21</v>
      </c>
      <c r="W18" s="5">
        <v>22</v>
      </c>
      <c r="X18" s="7">
        <v>23</v>
      </c>
      <c r="Y18" s="5">
        <v>24</v>
      </c>
      <c r="Z18" s="7">
        <v>25</v>
      </c>
      <c r="AA18" s="5">
        <v>26</v>
      </c>
      <c r="AB18" s="7">
        <v>27</v>
      </c>
      <c r="AC18" s="56">
        <v>28</v>
      </c>
      <c r="AD18" s="57">
        <v>29</v>
      </c>
      <c r="AE18" s="5">
        <v>30</v>
      </c>
      <c r="AF18" s="5">
        <v>31</v>
      </c>
      <c r="AG18" s="5">
        <v>32</v>
      </c>
      <c r="AH18" s="5"/>
      <c r="AI18" s="5"/>
      <c r="AJ18" s="5"/>
      <c r="AK18" s="5">
        <v>33</v>
      </c>
      <c r="AL18" s="64">
        <v>34</v>
      </c>
      <c r="AM18" s="12"/>
    </row>
    <row r="19" spans="1:39" s="73" customFormat="1" ht="21" customHeight="1">
      <c r="A19" s="65" t="s">
        <v>91</v>
      </c>
      <c r="B19" s="66">
        <v>8</v>
      </c>
      <c r="C19" s="66">
        <v>0</v>
      </c>
      <c r="D19" s="66">
        <v>5</v>
      </c>
      <c r="E19" s="67">
        <v>0</v>
      </c>
      <c r="F19" s="67">
        <v>0</v>
      </c>
      <c r="G19" s="67">
        <v>0</v>
      </c>
      <c r="H19" s="67">
        <v>0</v>
      </c>
      <c r="I19" s="67">
        <v>1</v>
      </c>
      <c r="J19" s="66">
        <v>7</v>
      </c>
      <c r="K19" s="66">
        <v>0</v>
      </c>
      <c r="L19" s="66">
        <v>0</v>
      </c>
      <c r="M19" s="66">
        <v>0</v>
      </c>
      <c r="N19" s="66">
        <v>0</v>
      </c>
      <c r="O19" s="66">
        <v>0</v>
      </c>
      <c r="P19" s="66">
        <v>0</v>
      </c>
      <c r="Q19" s="66">
        <v>0</v>
      </c>
      <c r="R19" s="66">
        <v>0</v>
      </c>
      <c r="S19" s="66">
        <v>1</v>
      </c>
      <c r="T19" s="66">
        <v>7</v>
      </c>
      <c r="U19" s="66">
        <v>0</v>
      </c>
      <c r="V19" s="66">
        <v>0</v>
      </c>
      <c r="W19" s="66">
        <v>0</v>
      </c>
      <c r="X19" s="66">
        <v>0</v>
      </c>
      <c r="Y19" s="66">
        <v>0</v>
      </c>
      <c r="Z19" s="66">
        <v>0</v>
      </c>
      <c r="AA19" s="66">
        <v>0</v>
      </c>
      <c r="AB19" s="66">
        <v>0</v>
      </c>
      <c r="AC19" s="68" t="s">
        <v>21</v>
      </c>
      <c r="AD19" s="69" t="s">
        <v>92</v>
      </c>
      <c r="AE19" s="70">
        <f aca="true" t="shared" si="0" ref="AE19:AJ19">AE29+AE62+AE133+AE174+AE224+AE237+AE245</f>
        <v>190523647</v>
      </c>
      <c r="AF19" s="70">
        <f t="shared" si="0"/>
        <v>179452196</v>
      </c>
      <c r="AG19" s="70">
        <f t="shared" si="0"/>
        <v>177682931</v>
      </c>
      <c r="AH19" s="70">
        <f t="shared" si="0"/>
        <v>177682931</v>
      </c>
      <c r="AI19" s="70">
        <f t="shared" si="0"/>
        <v>177682931</v>
      </c>
      <c r="AJ19" s="70">
        <f t="shared" si="0"/>
        <v>177682931</v>
      </c>
      <c r="AK19" s="70">
        <f>AE19+AF19+AG19+AH19+AI19+AJ19</f>
        <v>1080707567</v>
      </c>
      <c r="AL19" s="71" t="s">
        <v>301</v>
      </c>
      <c r="AM19" s="72"/>
    </row>
    <row r="20" spans="1:39" s="22" customFormat="1" ht="81" customHeight="1">
      <c r="A20" s="28"/>
      <c r="B20" s="64">
        <v>8</v>
      </c>
      <c r="C20" s="64">
        <v>0</v>
      </c>
      <c r="D20" s="64">
        <v>5</v>
      </c>
      <c r="E20" s="74">
        <v>0</v>
      </c>
      <c r="F20" s="74">
        <v>0</v>
      </c>
      <c r="G20" s="74">
        <v>0</v>
      </c>
      <c r="H20" s="74">
        <v>0</v>
      </c>
      <c r="I20" s="74">
        <v>1</v>
      </c>
      <c r="J20" s="75">
        <v>7</v>
      </c>
      <c r="K20" s="75">
        <v>0</v>
      </c>
      <c r="L20" s="75">
        <v>0</v>
      </c>
      <c r="M20" s="75">
        <v>0</v>
      </c>
      <c r="N20" s="75">
        <v>0</v>
      </c>
      <c r="O20" s="75">
        <v>0</v>
      </c>
      <c r="P20" s="75">
        <v>0</v>
      </c>
      <c r="Q20" s="75">
        <v>0</v>
      </c>
      <c r="R20" s="75">
        <v>0</v>
      </c>
      <c r="S20" s="75">
        <v>1</v>
      </c>
      <c r="T20" s="75">
        <v>7</v>
      </c>
      <c r="U20" s="76">
        <v>0</v>
      </c>
      <c r="V20" s="76">
        <v>1</v>
      </c>
      <c r="W20" s="76">
        <v>0</v>
      </c>
      <c r="X20" s="76">
        <v>0</v>
      </c>
      <c r="Y20" s="76">
        <v>0</v>
      </c>
      <c r="Z20" s="76">
        <v>0</v>
      </c>
      <c r="AA20" s="76">
        <v>0</v>
      </c>
      <c r="AB20" s="76">
        <v>0</v>
      </c>
      <c r="AC20" s="77" t="s">
        <v>93</v>
      </c>
      <c r="AD20" s="78"/>
      <c r="AE20" s="13"/>
      <c r="AF20" s="79"/>
      <c r="AG20" s="79"/>
      <c r="AH20" s="79"/>
      <c r="AI20" s="79"/>
      <c r="AJ20" s="79"/>
      <c r="AK20" s="13"/>
      <c r="AL20" s="71" t="s">
        <v>301</v>
      </c>
      <c r="AM20" s="12"/>
    </row>
    <row r="21" spans="1:39" s="22" customFormat="1" ht="33.75" customHeight="1">
      <c r="A21" s="28"/>
      <c r="B21" s="64">
        <v>8</v>
      </c>
      <c r="C21" s="64">
        <v>0</v>
      </c>
      <c r="D21" s="64">
        <v>5</v>
      </c>
      <c r="E21" s="74">
        <v>0</v>
      </c>
      <c r="F21" s="74">
        <v>0</v>
      </c>
      <c r="G21" s="74">
        <v>0</v>
      </c>
      <c r="H21" s="74">
        <v>0</v>
      </c>
      <c r="I21" s="74">
        <v>1</v>
      </c>
      <c r="J21" s="75">
        <v>7</v>
      </c>
      <c r="K21" s="75">
        <v>0</v>
      </c>
      <c r="L21" s="75">
        <v>0</v>
      </c>
      <c r="M21" s="75">
        <v>0</v>
      </c>
      <c r="N21" s="75">
        <v>0</v>
      </c>
      <c r="O21" s="75">
        <v>0</v>
      </c>
      <c r="P21" s="75">
        <v>0</v>
      </c>
      <c r="Q21" s="75">
        <v>0</v>
      </c>
      <c r="R21" s="75">
        <v>0</v>
      </c>
      <c r="S21" s="75">
        <v>1</v>
      </c>
      <c r="T21" s="75">
        <v>7</v>
      </c>
      <c r="U21" s="76">
        <v>0</v>
      </c>
      <c r="V21" s="76">
        <v>1</v>
      </c>
      <c r="W21" s="76">
        <v>0</v>
      </c>
      <c r="X21" s="76">
        <v>0</v>
      </c>
      <c r="Y21" s="76">
        <v>0</v>
      </c>
      <c r="Z21" s="76">
        <v>0</v>
      </c>
      <c r="AA21" s="76">
        <v>0</v>
      </c>
      <c r="AB21" s="76">
        <v>1</v>
      </c>
      <c r="AC21" s="80" t="s">
        <v>94</v>
      </c>
      <c r="AD21" s="81" t="s">
        <v>95</v>
      </c>
      <c r="AE21" s="82">
        <v>1</v>
      </c>
      <c r="AF21" s="82">
        <v>1</v>
      </c>
      <c r="AG21" s="82">
        <v>1</v>
      </c>
      <c r="AH21" s="82">
        <v>1</v>
      </c>
      <c r="AI21" s="82">
        <v>1</v>
      </c>
      <c r="AJ21" s="82">
        <v>1</v>
      </c>
      <c r="AK21" s="82">
        <v>1</v>
      </c>
      <c r="AL21" s="71" t="s">
        <v>301</v>
      </c>
      <c r="AM21" s="12"/>
    </row>
    <row r="22" spans="1:39" s="22" customFormat="1" ht="47.25">
      <c r="A22" s="28"/>
      <c r="B22" s="64">
        <v>8</v>
      </c>
      <c r="C22" s="64">
        <v>0</v>
      </c>
      <c r="D22" s="64">
        <v>5</v>
      </c>
      <c r="E22" s="74">
        <v>0</v>
      </c>
      <c r="F22" s="74">
        <v>0</v>
      </c>
      <c r="G22" s="74">
        <v>0</v>
      </c>
      <c r="H22" s="74">
        <v>0</v>
      </c>
      <c r="I22" s="74">
        <v>1</v>
      </c>
      <c r="J22" s="75">
        <v>7</v>
      </c>
      <c r="K22" s="75">
        <v>0</v>
      </c>
      <c r="L22" s="75">
        <v>0</v>
      </c>
      <c r="M22" s="75">
        <v>0</v>
      </c>
      <c r="N22" s="75">
        <v>0</v>
      </c>
      <c r="O22" s="75">
        <v>0</v>
      </c>
      <c r="P22" s="75">
        <v>0</v>
      </c>
      <c r="Q22" s="75">
        <v>0</v>
      </c>
      <c r="R22" s="75">
        <v>0</v>
      </c>
      <c r="S22" s="75">
        <v>1</v>
      </c>
      <c r="T22" s="75">
        <v>7</v>
      </c>
      <c r="U22" s="76">
        <v>0</v>
      </c>
      <c r="V22" s="76">
        <v>1</v>
      </c>
      <c r="W22" s="76">
        <v>0</v>
      </c>
      <c r="X22" s="76">
        <v>0</v>
      </c>
      <c r="Y22" s="76">
        <v>0</v>
      </c>
      <c r="Z22" s="76">
        <v>0</v>
      </c>
      <c r="AA22" s="76">
        <v>0</v>
      </c>
      <c r="AB22" s="76">
        <v>2</v>
      </c>
      <c r="AC22" s="80" t="s">
        <v>96</v>
      </c>
      <c r="AD22" s="81" t="s">
        <v>97</v>
      </c>
      <c r="AE22" s="83">
        <v>90</v>
      </c>
      <c r="AF22" s="83">
        <v>90</v>
      </c>
      <c r="AG22" s="83">
        <v>90</v>
      </c>
      <c r="AH22" s="83">
        <v>90</v>
      </c>
      <c r="AI22" s="83">
        <v>90</v>
      </c>
      <c r="AJ22" s="83">
        <v>90</v>
      </c>
      <c r="AK22" s="83">
        <v>90</v>
      </c>
      <c r="AL22" s="71" t="s">
        <v>301</v>
      </c>
      <c r="AM22" s="12"/>
    </row>
    <row r="23" spans="1:39" s="22" customFormat="1" ht="35.25" customHeight="1">
      <c r="A23" s="28"/>
      <c r="B23" s="64">
        <v>8</v>
      </c>
      <c r="C23" s="64">
        <v>0</v>
      </c>
      <c r="D23" s="64">
        <v>5</v>
      </c>
      <c r="E23" s="74">
        <v>0</v>
      </c>
      <c r="F23" s="74">
        <v>0</v>
      </c>
      <c r="G23" s="74">
        <v>0</v>
      </c>
      <c r="H23" s="74">
        <v>0</v>
      </c>
      <c r="I23" s="74">
        <v>1</v>
      </c>
      <c r="J23" s="75">
        <v>7</v>
      </c>
      <c r="K23" s="75">
        <v>0</v>
      </c>
      <c r="L23" s="75">
        <v>0</v>
      </c>
      <c r="M23" s="75">
        <v>0</v>
      </c>
      <c r="N23" s="75">
        <v>0</v>
      </c>
      <c r="O23" s="75">
        <v>0</v>
      </c>
      <c r="P23" s="75">
        <v>0</v>
      </c>
      <c r="Q23" s="75">
        <v>0</v>
      </c>
      <c r="R23" s="75">
        <v>0</v>
      </c>
      <c r="S23" s="75">
        <v>1</v>
      </c>
      <c r="T23" s="75">
        <v>7</v>
      </c>
      <c r="U23" s="76">
        <v>0</v>
      </c>
      <c r="V23" s="76">
        <v>1</v>
      </c>
      <c r="W23" s="76">
        <v>0</v>
      </c>
      <c r="X23" s="76">
        <v>0</v>
      </c>
      <c r="Y23" s="76">
        <v>0</v>
      </c>
      <c r="Z23" s="76">
        <v>0</v>
      </c>
      <c r="AA23" s="76">
        <v>0</v>
      </c>
      <c r="AB23" s="76">
        <v>3</v>
      </c>
      <c r="AC23" s="80" t="s">
        <v>98</v>
      </c>
      <c r="AD23" s="78" t="s">
        <v>97</v>
      </c>
      <c r="AE23" s="83">
        <v>88</v>
      </c>
      <c r="AF23" s="83">
        <v>90</v>
      </c>
      <c r="AG23" s="83">
        <v>90</v>
      </c>
      <c r="AH23" s="83">
        <v>90</v>
      </c>
      <c r="AI23" s="83">
        <v>90</v>
      </c>
      <c r="AJ23" s="83">
        <v>90</v>
      </c>
      <c r="AK23" s="83">
        <v>90</v>
      </c>
      <c r="AL23" s="71" t="s">
        <v>301</v>
      </c>
      <c r="AM23" s="12"/>
    </row>
    <row r="24" spans="1:39" s="22" customFormat="1" ht="36.75" customHeight="1">
      <c r="A24" s="28"/>
      <c r="B24" s="64">
        <v>8</v>
      </c>
      <c r="C24" s="64">
        <v>0</v>
      </c>
      <c r="D24" s="64">
        <v>5</v>
      </c>
      <c r="E24" s="74">
        <v>0</v>
      </c>
      <c r="F24" s="74">
        <v>0</v>
      </c>
      <c r="G24" s="74">
        <v>0</v>
      </c>
      <c r="H24" s="74">
        <v>0</v>
      </c>
      <c r="I24" s="74">
        <v>1</v>
      </c>
      <c r="J24" s="75">
        <v>7</v>
      </c>
      <c r="K24" s="75">
        <v>0</v>
      </c>
      <c r="L24" s="75">
        <v>0</v>
      </c>
      <c r="M24" s="75">
        <v>0</v>
      </c>
      <c r="N24" s="75">
        <v>0</v>
      </c>
      <c r="O24" s="75">
        <v>0</v>
      </c>
      <c r="P24" s="75">
        <v>0</v>
      </c>
      <c r="Q24" s="75">
        <v>0</v>
      </c>
      <c r="R24" s="75">
        <v>0</v>
      </c>
      <c r="S24" s="75">
        <v>1</v>
      </c>
      <c r="T24" s="75">
        <v>7</v>
      </c>
      <c r="U24" s="76">
        <v>0</v>
      </c>
      <c r="V24" s="76">
        <v>1</v>
      </c>
      <c r="W24" s="76">
        <v>0</v>
      </c>
      <c r="X24" s="76">
        <v>0</v>
      </c>
      <c r="Y24" s="76">
        <v>0</v>
      </c>
      <c r="Z24" s="76">
        <v>0</v>
      </c>
      <c r="AA24" s="76">
        <v>0</v>
      </c>
      <c r="AB24" s="76">
        <v>4</v>
      </c>
      <c r="AC24" s="80" t="s">
        <v>99</v>
      </c>
      <c r="AD24" s="81" t="s">
        <v>97</v>
      </c>
      <c r="AE24" s="84">
        <v>90</v>
      </c>
      <c r="AF24" s="84">
        <v>92</v>
      </c>
      <c r="AG24" s="84">
        <v>92</v>
      </c>
      <c r="AH24" s="84">
        <v>93</v>
      </c>
      <c r="AI24" s="84">
        <v>93</v>
      </c>
      <c r="AJ24" s="84">
        <v>94</v>
      </c>
      <c r="AK24" s="84">
        <v>94</v>
      </c>
      <c r="AL24" s="71" t="s">
        <v>301</v>
      </c>
      <c r="AM24" s="12"/>
    </row>
    <row r="25" spans="1:39" s="22" customFormat="1" ht="35.25" customHeight="1">
      <c r="A25" s="28"/>
      <c r="B25" s="64">
        <v>8</v>
      </c>
      <c r="C25" s="64">
        <v>0</v>
      </c>
      <c r="D25" s="64">
        <v>5</v>
      </c>
      <c r="E25" s="74">
        <v>0</v>
      </c>
      <c r="F25" s="74">
        <v>0</v>
      </c>
      <c r="G25" s="74">
        <v>0</v>
      </c>
      <c r="H25" s="74">
        <v>0</v>
      </c>
      <c r="I25" s="74">
        <v>1</v>
      </c>
      <c r="J25" s="75">
        <v>7</v>
      </c>
      <c r="K25" s="75">
        <v>0</v>
      </c>
      <c r="L25" s="75">
        <v>0</v>
      </c>
      <c r="M25" s="75">
        <v>0</v>
      </c>
      <c r="N25" s="75">
        <v>0</v>
      </c>
      <c r="O25" s="75">
        <v>0</v>
      </c>
      <c r="P25" s="75">
        <v>0</v>
      </c>
      <c r="Q25" s="75">
        <v>0</v>
      </c>
      <c r="R25" s="75">
        <v>0</v>
      </c>
      <c r="S25" s="75">
        <v>1</v>
      </c>
      <c r="T25" s="75">
        <v>7</v>
      </c>
      <c r="U25" s="76">
        <v>0</v>
      </c>
      <c r="V25" s="76">
        <v>1</v>
      </c>
      <c r="W25" s="76">
        <v>0</v>
      </c>
      <c r="X25" s="76">
        <v>0</v>
      </c>
      <c r="Y25" s="76">
        <v>0</v>
      </c>
      <c r="Z25" s="76">
        <v>0</v>
      </c>
      <c r="AA25" s="76">
        <v>0</v>
      </c>
      <c r="AB25" s="76">
        <v>5</v>
      </c>
      <c r="AC25" s="80" t="s">
        <v>271</v>
      </c>
      <c r="AD25" s="81" t="s">
        <v>97</v>
      </c>
      <c r="AE25" s="85">
        <v>100</v>
      </c>
      <c r="AF25" s="85">
        <v>100</v>
      </c>
      <c r="AG25" s="85">
        <v>100</v>
      </c>
      <c r="AH25" s="85">
        <v>100</v>
      </c>
      <c r="AI25" s="85">
        <v>100</v>
      </c>
      <c r="AJ25" s="85">
        <v>100</v>
      </c>
      <c r="AK25" s="85">
        <v>85</v>
      </c>
      <c r="AL25" s="71" t="s">
        <v>301</v>
      </c>
      <c r="AM25" s="12"/>
    </row>
    <row r="26" spans="1:39" s="22" customFormat="1" ht="51.75" customHeight="1">
      <c r="A26" s="28"/>
      <c r="B26" s="64">
        <v>8</v>
      </c>
      <c r="C26" s="64">
        <v>0</v>
      </c>
      <c r="D26" s="64">
        <v>5</v>
      </c>
      <c r="E26" s="74">
        <v>0</v>
      </c>
      <c r="F26" s="74">
        <v>0</v>
      </c>
      <c r="G26" s="74">
        <v>0</v>
      </c>
      <c r="H26" s="74">
        <v>0</v>
      </c>
      <c r="I26" s="74">
        <v>1</v>
      </c>
      <c r="J26" s="75">
        <v>7</v>
      </c>
      <c r="K26" s="75">
        <v>0</v>
      </c>
      <c r="L26" s="75">
        <v>0</v>
      </c>
      <c r="M26" s="75">
        <v>0</v>
      </c>
      <c r="N26" s="75">
        <v>0</v>
      </c>
      <c r="O26" s="75">
        <v>0</v>
      </c>
      <c r="P26" s="75">
        <v>0</v>
      </c>
      <c r="Q26" s="75">
        <v>0</v>
      </c>
      <c r="R26" s="75">
        <v>0</v>
      </c>
      <c r="S26" s="75">
        <v>1</v>
      </c>
      <c r="T26" s="75">
        <v>7</v>
      </c>
      <c r="U26" s="76">
        <v>0</v>
      </c>
      <c r="V26" s="76">
        <v>1</v>
      </c>
      <c r="W26" s="76">
        <v>0</v>
      </c>
      <c r="X26" s="76">
        <v>0</v>
      </c>
      <c r="Y26" s="76">
        <v>0</v>
      </c>
      <c r="Z26" s="76">
        <v>0</v>
      </c>
      <c r="AA26" s="76">
        <v>0</v>
      </c>
      <c r="AB26" s="76">
        <v>6</v>
      </c>
      <c r="AC26" s="86" t="s">
        <v>100</v>
      </c>
      <c r="AD26" s="81" t="s">
        <v>95</v>
      </c>
      <c r="AE26" s="82">
        <v>1</v>
      </c>
      <c r="AF26" s="82">
        <v>1</v>
      </c>
      <c r="AG26" s="82">
        <v>1</v>
      </c>
      <c r="AH26" s="82">
        <v>1</v>
      </c>
      <c r="AI26" s="82">
        <v>1</v>
      </c>
      <c r="AJ26" s="82">
        <v>1</v>
      </c>
      <c r="AK26" s="82">
        <v>1</v>
      </c>
      <c r="AL26" s="71" t="s">
        <v>301</v>
      </c>
      <c r="AM26" s="12"/>
    </row>
    <row r="27" spans="1:39" s="22" customFormat="1" ht="37.5" customHeight="1">
      <c r="A27" s="28"/>
      <c r="B27" s="64">
        <v>8</v>
      </c>
      <c r="C27" s="64">
        <v>0</v>
      </c>
      <c r="D27" s="64">
        <v>5</v>
      </c>
      <c r="E27" s="74">
        <v>0</v>
      </c>
      <c r="F27" s="74">
        <v>0</v>
      </c>
      <c r="G27" s="74">
        <v>0</v>
      </c>
      <c r="H27" s="74">
        <v>0</v>
      </c>
      <c r="I27" s="74">
        <v>1</v>
      </c>
      <c r="J27" s="75">
        <v>7</v>
      </c>
      <c r="K27" s="75">
        <v>0</v>
      </c>
      <c r="L27" s="75">
        <v>0</v>
      </c>
      <c r="M27" s="75">
        <v>0</v>
      </c>
      <c r="N27" s="75">
        <v>0</v>
      </c>
      <c r="O27" s="75">
        <v>0</v>
      </c>
      <c r="P27" s="75">
        <v>0</v>
      </c>
      <c r="Q27" s="75">
        <v>0</v>
      </c>
      <c r="R27" s="75">
        <v>0</v>
      </c>
      <c r="S27" s="75">
        <v>1</v>
      </c>
      <c r="T27" s="75">
        <v>7</v>
      </c>
      <c r="U27" s="76">
        <v>0</v>
      </c>
      <c r="V27" s="76">
        <v>1</v>
      </c>
      <c r="W27" s="76">
        <v>0</v>
      </c>
      <c r="X27" s="76">
        <v>0</v>
      </c>
      <c r="Y27" s="76">
        <v>0</v>
      </c>
      <c r="Z27" s="76">
        <v>0</v>
      </c>
      <c r="AA27" s="76">
        <v>0</v>
      </c>
      <c r="AB27" s="76">
        <v>7</v>
      </c>
      <c r="AC27" s="86" t="s">
        <v>101</v>
      </c>
      <c r="AD27" s="81" t="s">
        <v>95</v>
      </c>
      <c r="AE27" s="82">
        <v>1</v>
      </c>
      <c r="AF27" s="82">
        <v>1</v>
      </c>
      <c r="AG27" s="82">
        <v>1</v>
      </c>
      <c r="AH27" s="82">
        <v>1</v>
      </c>
      <c r="AI27" s="82">
        <v>1</v>
      </c>
      <c r="AJ27" s="82">
        <v>1</v>
      </c>
      <c r="AK27" s="82">
        <v>1</v>
      </c>
      <c r="AL27" s="71" t="s">
        <v>301</v>
      </c>
      <c r="AM27" s="12"/>
    </row>
    <row r="28" spans="1:39" s="22" customFormat="1" ht="51.75" customHeight="1">
      <c r="A28" s="28"/>
      <c r="B28" s="64">
        <v>8</v>
      </c>
      <c r="C28" s="64">
        <v>0</v>
      </c>
      <c r="D28" s="64">
        <v>5</v>
      </c>
      <c r="E28" s="74">
        <v>0</v>
      </c>
      <c r="F28" s="74">
        <v>0</v>
      </c>
      <c r="G28" s="74">
        <v>0</v>
      </c>
      <c r="H28" s="74">
        <v>0</v>
      </c>
      <c r="I28" s="74">
        <v>1</v>
      </c>
      <c r="J28" s="75">
        <v>7</v>
      </c>
      <c r="K28" s="75">
        <v>0</v>
      </c>
      <c r="L28" s="75">
        <v>0</v>
      </c>
      <c r="M28" s="75">
        <v>0</v>
      </c>
      <c r="N28" s="75">
        <v>0</v>
      </c>
      <c r="O28" s="75">
        <v>0</v>
      </c>
      <c r="P28" s="75">
        <v>0</v>
      </c>
      <c r="Q28" s="75">
        <v>0</v>
      </c>
      <c r="R28" s="75">
        <v>0</v>
      </c>
      <c r="S28" s="75">
        <v>1</v>
      </c>
      <c r="T28" s="75">
        <v>7</v>
      </c>
      <c r="U28" s="76">
        <v>0</v>
      </c>
      <c r="V28" s="76">
        <v>1</v>
      </c>
      <c r="W28" s="76">
        <v>0</v>
      </c>
      <c r="X28" s="76">
        <v>0</v>
      </c>
      <c r="Y28" s="76">
        <v>0</v>
      </c>
      <c r="Z28" s="76">
        <v>0</v>
      </c>
      <c r="AA28" s="76">
        <v>0</v>
      </c>
      <c r="AB28" s="76">
        <v>8</v>
      </c>
      <c r="AC28" s="86" t="s">
        <v>270</v>
      </c>
      <c r="AD28" s="81" t="s">
        <v>95</v>
      </c>
      <c r="AE28" s="82">
        <v>1</v>
      </c>
      <c r="AF28" s="82">
        <v>1</v>
      </c>
      <c r="AG28" s="82">
        <v>1</v>
      </c>
      <c r="AH28" s="82">
        <v>1</v>
      </c>
      <c r="AI28" s="82">
        <v>1</v>
      </c>
      <c r="AJ28" s="82">
        <v>1</v>
      </c>
      <c r="AK28" s="82">
        <v>1</v>
      </c>
      <c r="AL28" s="71" t="s">
        <v>301</v>
      </c>
      <c r="AM28" s="12"/>
    </row>
    <row r="29" spans="1:39" s="73" customFormat="1" ht="18" customHeight="1">
      <c r="A29" s="65"/>
      <c r="B29" s="232">
        <v>8</v>
      </c>
      <c r="C29" s="232">
        <v>0</v>
      </c>
      <c r="D29" s="232">
        <v>5</v>
      </c>
      <c r="E29" s="233">
        <v>0</v>
      </c>
      <c r="F29" s="233">
        <v>0</v>
      </c>
      <c r="G29" s="233">
        <v>0</v>
      </c>
      <c r="H29" s="233">
        <v>0</v>
      </c>
      <c r="I29" s="233">
        <v>1</v>
      </c>
      <c r="J29" s="234">
        <v>7</v>
      </c>
      <c r="K29" s="234">
        <v>0</v>
      </c>
      <c r="L29" s="234">
        <v>0</v>
      </c>
      <c r="M29" s="234">
        <v>0</v>
      </c>
      <c r="N29" s="234">
        <v>0</v>
      </c>
      <c r="O29" s="234">
        <v>0</v>
      </c>
      <c r="P29" s="234">
        <v>0</v>
      </c>
      <c r="Q29" s="234">
        <v>0</v>
      </c>
      <c r="R29" s="234">
        <v>0</v>
      </c>
      <c r="S29" s="235">
        <v>1</v>
      </c>
      <c r="T29" s="235">
        <v>7</v>
      </c>
      <c r="U29" s="89">
        <v>1</v>
      </c>
      <c r="V29" s="89">
        <v>0</v>
      </c>
      <c r="W29" s="89">
        <v>0</v>
      </c>
      <c r="X29" s="89">
        <v>0</v>
      </c>
      <c r="Y29" s="89">
        <v>0</v>
      </c>
      <c r="Z29" s="89">
        <v>0</v>
      </c>
      <c r="AA29" s="89">
        <v>0</v>
      </c>
      <c r="AB29" s="89">
        <v>0</v>
      </c>
      <c r="AC29" s="90" t="s">
        <v>102</v>
      </c>
      <c r="AD29" s="69" t="s">
        <v>92</v>
      </c>
      <c r="AE29" s="91">
        <f>AE30+AE39</f>
        <v>51896784</v>
      </c>
      <c r="AF29" s="91">
        <f aca="true" t="shared" si="1" ref="AF29:AJ29">AF30+AF39</f>
        <v>49251342</v>
      </c>
      <c r="AG29" s="91">
        <f t="shared" si="1"/>
        <v>49251342</v>
      </c>
      <c r="AH29" s="91">
        <f t="shared" si="1"/>
        <v>49251342</v>
      </c>
      <c r="AI29" s="91">
        <f t="shared" si="1"/>
        <v>49251342</v>
      </c>
      <c r="AJ29" s="91">
        <f t="shared" si="1"/>
        <v>49251342</v>
      </c>
      <c r="AK29" s="91">
        <f>AJ29+AI29+AH29+AG29+AF29+AE29</f>
        <v>298153494</v>
      </c>
      <c r="AL29" s="71" t="s">
        <v>301</v>
      </c>
      <c r="AM29" s="72"/>
    </row>
    <row r="30" spans="1:39" s="100" customFormat="1" ht="69" customHeight="1">
      <c r="A30" s="92"/>
      <c r="B30" s="93">
        <v>8</v>
      </c>
      <c r="C30" s="93">
        <v>0</v>
      </c>
      <c r="D30" s="93">
        <v>5</v>
      </c>
      <c r="E30" s="94">
        <v>0</v>
      </c>
      <c r="F30" s="94">
        <v>7</v>
      </c>
      <c r="G30" s="94">
        <v>0</v>
      </c>
      <c r="H30" s="94">
        <v>1</v>
      </c>
      <c r="I30" s="94">
        <v>1</v>
      </c>
      <c r="J30" s="95">
        <v>7</v>
      </c>
      <c r="K30" s="95">
        <v>1</v>
      </c>
      <c r="L30" s="95">
        <v>0</v>
      </c>
      <c r="M30" s="95">
        <v>1</v>
      </c>
      <c r="N30" s="95">
        <v>0</v>
      </c>
      <c r="O30" s="95">
        <v>0</v>
      </c>
      <c r="P30" s="95">
        <v>0</v>
      </c>
      <c r="Q30" s="95">
        <v>0</v>
      </c>
      <c r="R30" s="95">
        <v>0</v>
      </c>
      <c r="S30" s="95">
        <v>1</v>
      </c>
      <c r="T30" s="95">
        <v>7</v>
      </c>
      <c r="U30" s="96">
        <v>1</v>
      </c>
      <c r="V30" s="96">
        <v>0</v>
      </c>
      <c r="W30" s="96">
        <v>1</v>
      </c>
      <c r="X30" s="96">
        <v>0</v>
      </c>
      <c r="Y30" s="96">
        <v>0</v>
      </c>
      <c r="Z30" s="96">
        <v>0</v>
      </c>
      <c r="AA30" s="96">
        <v>0</v>
      </c>
      <c r="AB30" s="96">
        <v>0</v>
      </c>
      <c r="AC30" s="97" t="s">
        <v>258</v>
      </c>
      <c r="AD30" s="98" t="s">
        <v>92</v>
      </c>
      <c r="AE30" s="260">
        <f>AE31+AE35</f>
        <v>23040100</v>
      </c>
      <c r="AF30" s="260">
        <f aca="true" t="shared" si="2" ref="AF30:AJ30">AF31+AF35</f>
        <v>23040100</v>
      </c>
      <c r="AG30" s="260">
        <f t="shared" si="2"/>
        <v>23040100</v>
      </c>
      <c r="AH30" s="260">
        <f t="shared" si="2"/>
        <v>23040100</v>
      </c>
      <c r="AI30" s="260">
        <f t="shared" si="2"/>
        <v>23040100</v>
      </c>
      <c r="AJ30" s="260">
        <f t="shared" si="2"/>
        <v>23040100</v>
      </c>
      <c r="AK30" s="260">
        <f>AE30+AF30+AG30+AH30+AI30+AJ30</f>
        <v>138240600</v>
      </c>
      <c r="AL30" s="223" t="s">
        <v>301</v>
      </c>
      <c r="AM30" s="9"/>
    </row>
    <row r="31" spans="1:39" s="250" customFormat="1" ht="69" customHeight="1">
      <c r="A31" s="244"/>
      <c r="B31" s="237">
        <v>8</v>
      </c>
      <c r="C31" s="237">
        <v>0</v>
      </c>
      <c r="D31" s="237">
        <v>5</v>
      </c>
      <c r="E31" s="254">
        <v>0</v>
      </c>
      <c r="F31" s="254">
        <v>7</v>
      </c>
      <c r="G31" s="254">
        <v>0</v>
      </c>
      <c r="H31" s="254">
        <v>1</v>
      </c>
      <c r="I31" s="254">
        <v>1</v>
      </c>
      <c r="J31" s="255">
        <v>7</v>
      </c>
      <c r="K31" s="255">
        <v>1</v>
      </c>
      <c r="L31" s="255">
        <v>0</v>
      </c>
      <c r="M31" s="255">
        <v>1</v>
      </c>
      <c r="N31" s="255">
        <v>1</v>
      </c>
      <c r="O31" s="255">
        <v>0</v>
      </c>
      <c r="P31" s="255">
        <v>7</v>
      </c>
      <c r="Q31" s="255">
        <v>4</v>
      </c>
      <c r="R31" s="255">
        <v>0</v>
      </c>
      <c r="S31" s="255">
        <v>1</v>
      </c>
      <c r="T31" s="255">
        <v>7</v>
      </c>
      <c r="U31" s="256">
        <v>1</v>
      </c>
      <c r="V31" s="256">
        <v>0</v>
      </c>
      <c r="W31" s="256">
        <v>1</v>
      </c>
      <c r="X31" s="256">
        <v>1</v>
      </c>
      <c r="Y31" s="256">
        <v>1</v>
      </c>
      <c r="Z31" s="256">
        <v>0</v>
      </c>
      <c r="AA31" s="256">
        <v>0</v>
      </c>
      <c r="AB31" s="256">
        <v>0</v>
      </c>
      <c r="AC31" s="257" t="s">
        <v>259</v>
      </c>
      <c r="AD31" s="258" t="s">
        <v>92</v>
      </c>
      <c r="AE31" s="259">
        <v>21653100</v>
      </c>
      <c r="AF31" s="259">
        <v>21653100</v>
      </c>
      <c r="AG31" s="259">
        <v>21653100</v>
      </c>
      <c r="AH31" s="259">
        <v>21653100</v>
      </c>
      <c r="AI31" s="259">
        <v>21653100</v>
      </c>
      <c r="AJ31" s="259">
        <v>21653100</v>
      </c>
      <c r="AK31" s="259">
        <f>AE31+AF31+AG31+AH31+AI31+AJ31</f>
        <v>129918600</v>
      </c>
      <c r="AL31" s="71" t="s">
        <v>301</v>
      </c>
      <c r="AM31" s="249"/>
    </row>
    <row r="32" spans="1:39" s="22" customFormat="1" ht="39.95" customHeight="1">
      <c r="A32" s="28"/>
      <c r="B32" s="64">
        <v>8</v>
      </c>
      <c r="C32" s="64">
        <v>0</v>
      </c>
      <c r="D32" s="64">
        <v>5</v>
      </c>
      <c r="E32" s="74">
        <v>0</v>
      </c>
      <c r="F32" s="74">
        <v>7</v>
      </c>
      <c r="G32" s="74">
        <v>0</v>
      </c>
      <c r="H32" s="74">
        <v>1</v>
      </c>
      <c r="I32" s="74">
        <v>1</v>
      </c>
      <c r="J32" s="75">
        <v>7</v>
      </c>
      <c r="K32" s="102">
        <v>1</v>
      </c>
      <c r="L32" s="102">
        <v>0</v>
      </c>
      <c r="M32" s="102">
        <v>1</v>
      </c>
      <c r="N32" s="102">
        <v>1</v>
      </c>
      <c r="O32" s="102">
        <v>0</v>
      </c>
      <c r="P32" s="102">
        <v>7</v>
      </c>
      <c r="Q32" s="102">
        <v>4</v>
      </c>
      <c r="R32" s="102">
        <v>0</v>
      </c>
      <c r="S32" s="75">
        <v>1</v>
      </c>
      <c r="T32" s="75">
        <v>7</v>
      </c>
      <c r="U32" s="76">
        <v>1</v>
      </c>
      <c r="V32" s="76">
        <v>0</v>
      </c>
      <c r="W32" s="76">
        <v>1</v>
      </c>
      <c r="X32" s="76">
        <v>1</v>
      </c>
      <c r="Y32" s="76">
        <v>1</v>
      </c>
      <c r="Z32" s="76">
        <v>0</v>
      </c>
      <c r="AA32" s="76">
        <v>0</v>
      </c>
      <c r="AB32" s="76">
        <v>1</v>
      </c>
      <c r="AC32" s="80" t="s">
        <v>103</v>
      </c>
      <c r="AD32" s="107" t="s">
        <v>97</v>
      </c>
      <c r="AE32" s="85">
        <v>100</v>
      </c>
      <c r="AF32" s="85">
        <v>100</v>
      </c>
      <c r="AG32" s="85">
        <v>100</v>
      </c>
      <c r="AH32" s="85">
        <v>100</v>
      </c>
      <c r="AI32" s="85">
        <v>100</v>
      </c>
      <c r="AJ32" s="85">
        <v>100</v>
      </c>
      <c r="AK32" s="85">
        <v>100</v>
      </c>
      <c r="AL32" s="71" t="s">
        <v>301</v>
      </c>
      <c r="AM32" s="12"/>
    </row>
    <row r="33" spans="1:39" s="22" customFormat="1" ht="80.25" customHeight="1">
      <c r="A33" s="28"/>
      <c r="B33" s="64">
        <v>8</v>
      </c>
      <c r="C33" s="64">
        <v>0</v>
      </c>
      <c r="D33" s="64">
        <v>5</v>
      </c>
      <c r="E33" s="74">
        <v>0</v>
      </c>
      <c r="F33" s="74">
        <v>7</v>
      </c>
      <c r="G33" s="74">
        <v>0</v>
      </c>
      <c r="H33" s="74">
        <v>1</v>
      </c>
      <c r="I33" s="74">
        <v>1</v>
      </c>
      <c r="J33" s="75">
        <v>7</v>
      </c>
      <c r="K33" s="102">
        <v>1</v>
      </c>
      <c r="L33" s="102">
        <v>0</v>
      </c>
      <c r="M33" s="102">
        <v>1</v>
      </c>
      <c r="N33" s="102">
        <v>1</v>
      </c>
      <c r="O33" s="102">
        <v>0</v>
      </c>
      <c r="P33" s="102">
        <v>7</v>
      </c>
      <c r="Q33" s="102">
        <v>4</v>
      </c>
      <c r="R33" s="102">
        <v>0</v>
      </c>
      <c r="S33" s="75">
        <v>1</v>
      </c>
      <c r="T33" s="75">
        <v>7</v>
      </c>
      <c r="U33" s="76">
        <v>1</v>
      </c>
      <c r="V33" s="76">
        <v>0</v>
      </c>
      <c r="W33" s="76">
        <v>1</v>
      </c>
      <c r="X33" s="76">
        <v>1</v>
      </c>
      <c r="Y33" s="76">
        <v>1</v>
      </c>
      <c r="Z33" s="76">
        <v>0</v>
      </c>
      <c r="AA33" s="76">
        <v>0</v>
      </c>
      <c r="AB33" s="76">
        <v>2</v>
      </c>
      <c r="AC33" s="80" t="s">
        <v>104</v>
      </c>
      <c r="AD33" s="107" t="s">
        <v>97</v>
      </c>
      <c r="AE33" s="85">
        <v>100</v>
      </c>
      <c r="AF33" s="85">
        <v>100</v>
      </c>
      <c r="AG33" s="85">
        <v>100</v>
      </c>
      <c r="AH33" s="85">
        <v>100</v>
      </c>
      <c r="AI33" s="85">
        <v>100</v>
      </c>
      <c r="AJ33" s="85">
        <v>100</v>
      </c>
      <c r="AK33" s="85">
        <v>100</v>
      </c>
      <c r="AL33" s="71" t="s">
        <v>301</v>
      </c>
      <c r="AM33" s="12"/>
    </row>
    <row r="34" spans="1:39" s="22" customFormat="1" ht="34.5" customHeight="1">
      <c r="A34" s="28"/>
      <c r="B34" s="64">
        <v>8</v>
      </c>
      <c r="C34" s="64">
        <v>0</v>
      </c>
      <c r="D34" s="64">
        <v>5</v>
      </c>
      <c r="E34" s="74">
        <v>0</v>
      </c>
      <c r="F34" s="74">
        <v>7</v>
      </c>
      <c r="G34" s="74">
        <v>0</v>
      </c>
      <c r="H34" s="74">
        <v>1</v>
      </c>
      <c r="I34" s="74">
        <v>1</v>
      </c>
      <c r="J34" s="75">
        <v>7</v>
      </c>
      <c r="K34" s="102">
        <v>1</v>
      </c>
      <c r="L34" s="102">
        <v>0</v>
      </c>
      <c r="M34" s="102">
        <v>1</v>
      </c>
      <c r="N34" s="102">
        <v>1</v>
      </c>
      <c r="O34" s="102">
        <v>0</v>
      </c>
      <c r="P34" s="102">
        <v>7</v>
      </c>
      <c r="Q34" s="102">
        <v>4</v>
      </c>
      <c r="R34" s="102">
        <v>0</v>
      </c>
      <c r="S34" s="75">
        <v>1</v>
      </c>
      <c r="T34" s="75">
        <v>7</v>
      </c>
      <c r="U34" s="76">
        <v>1</v>
      </c>
      <c r="V34" s="76">
        <v>0</v>
      </c>
      <c r="W34" s="76">
        <v>1</v>
      </c>
      <c r="X34" s="76">
        <v>1</v>
      </c>
      <c r="Y34" s="76">
        <v>1</v>
      </c>
      <c r="Z34" s="76">
        <v>0</v>
      </c>
      <c r="AA34" s="76">
        <v>0</v>
      </c>
      <c r="AB34" s="76">
        <v>3</v>
      </c>
      <c r="AC34" s="80" t="s">
        <v>105</v>
      </c>
      <c r="AD34" s="78" t="s">
        <v>95</v>
      </c>
      <c r="AE34" s="5">
        <v>0</v>
      </c>
      <c r="AF34" s="5">
        <v>0</v>
      </c>
      <c r="AG34" s="5">
        <v>0</v>
      </c>
      <c r="AH34" s="5">
        <v>0</v>
      </c>
      <c r="AI34" s="5">
        <v>0</v>
      </c>
      <c r="AJ34" s="5">
        <v>0</v>
      </c>
      <c r="AK34" s="5">
        <v>0</v>
      </c>
      <c r="AL34" s="71" t="s">
        <v>301</v>
      </c>
      <c r="AM34" s="12"/>
    </row>
    <row r="35" spans="1:39" s="24" customFormat="1" ht="114" customHeight="1">
      <c r="A35" s="28"/>
      <c r="B35" s="64">
        <v>8</v>
      </c>
      <c r="C35" s="64">
        <v>0</v>
      </c>
      <c r="D35" s="64">
        <v>5</v>
      </c>
      <c r="E35" s="74">
        <v>1</v>
      </c>
      <c r="F35" s="74">
        <v>0</v>
      </c>
      <c r="G35" s="74">
        <v>0</v>
      </c>
      <c r="H35" s="74">
        <v>4</v>
      </c>
      <c r="I35" s="74">
        <v>1</v>
      </c>
      <c r="J35" s="75">
        <v>7</v>
      </c>
      <c r="K35" s="75">
        <v>1</v>
      </c>
      <c r="L35" s="75">
        <v>0</v>
      </c>
      <c r="M35" s="75">
        <v>1</v>
      </c>
      <c r="N35" s="75">
        <v>1</v>
      </c>
      <c r="O35" s="75">
        <v>0</v>
      </c>
      <c r="P35" s="75">
        <v>5</v>
      </c>
      <c r="Q35" s="75">
        <v>0</v>
      </c>
      <c r="R35" s="75">
        <v>0</v>
      </c>
      <c r="S35" s="75">
        <v>1</v>
      </c>
      <c r="T35" s="75">
        <v>7</v>
      </c>
      <c r="U35" s="76">
        <v>1</v>
      </c>
      <c r="V35" s="76">
        <v>0</v>
      </c>
      <c r="W35" s="76">
        <v>1</v>
      </c>
      <c r="X35" s="76">
        <v>1</v>
      </c>
      <c r="Y35" s="76">
        <v>2</v>
      </c>
      <c r="Z35" s="76">
        <v>0</v>
      </c>
      <c r="AA35" s="76">
        <v>0</v>
      </c>
      <c r="AB35" s="76">
        <v>0</v>
      </c>
      <c r="AC35" s="108" t="s">
        <v>260</v>
      </c>
      <c r="AD35" s="107" t="s">
        <v>92</v>
      </c>
      <c r="AE35" s="109">
        <v>1387000</v>
      </c>
      <c r="AF35" s="109">
        <v>1387000</v>
      </c>
      <c r="AG35" s="109">
        <v>1387000</v>
      </c>
      <c r="AH35" s="109">
        <v>1387000</v>
      </c>
      <c r="AI35" s="109">
        <v>1387000</v>
      </c>
      <c r="AJ35" s="109">
        <v>1387000</v>
      </c>
      <c r="AK35" s="109">
        <f>AE35+AF35+AG35+AH35+AI35+AJ35</f>
        <v>8322000</v>
      </c>
      <c r="AL35" s="71" t="s">
        <v>301</v>
      </c>
      <c r="AM35" s="12"/>
    </row>
    <row r="36" spans="1:39" s="24" customFormat="1" ht="36" customHeight="1">
      <c r="A36" s="28"/>
      <c r="B36" s="64">
        <v>8</v>
      </c>
      <c r="C36" s="64">
        <v>0</v>
      </c>
      <c r="D36" s="64">
        <v>5</v>
      </c>
      <c r="E36" s="74">
        <v>1</v>
      </c>
      <c r="F36" s="74">
        <v>0</v>
      </c>
      <c r="G36" s="74">
        <v>0</v>
      </c>
      <c r="H36" s="74">
        <v>4</v>
      </c>
      <c r="I36" s="74">
        <v>1</v>
      </c>
      <c r="J36" s="75">
        <v>7</v>
      </c>
      <c r="K36" s="75">
        <v>1</v>
      </c>
      <c r="L36" s="75">
        <v>0</v>
      </c>
      <c r="M36" s="75">
        <v>1</v>
      </c>
      <c r="N36" s="75">
        <v>1</v>
      </c>
      <c r="O36" s="75">
        <v>0</v>
      </c>
      <c r="P36" s="75">
        <v>5</v>
      </c>
      <c r="Q36" s="75">
        <v>0</v>
      </c>
      <c r="R36" s="75">
        <v>0</v>
      </c>
      <c r="S36" s="75">
        <v>1</v>
      </c>
      <c r="T36" s="75">
        <v>7</v>
      </c>
      <c r="U36" s="76">
        <v>1</v>
      </c>
      <c r="V36" s="76">
        <v>0</v>
      </c>
      <c r="W36" s="76">
        <v>1</v>
      </c>
      <c r="X36" s="76">
        <v>1</v>
      </c>
      <c r="Y36" s="76">
        <v>2</v>
      </c>
      <c r="Z36" s="76">
        <v>0</v>
      </c>
      <c r="AA36" s="76">
        <v>0</v>
      </c>
      <c r="AB36" s="76">
        <v>1</v>
      </c>
      <c r="AC36" s="108" t="s">
        <v>106</v>
      </c>
      <c r="AD36" s="107" t="s">
        <v>107</v>
      </c>
      <c r="AE36" s="83">
        <v>178</v>
      </c>
      <c r="AF36" s="83">
        <v>180</v>
      </c>
      <c r="AG36" s="83">
        <v>180</v>
      </c>
      <c r="AH36" s="83">
        <v>180</v>
      </c>
      <c r="AI36" s="83">
        <v>180</v>
      </c>
      <c r="AJ36" s="83">
        <v>180</v>
      </c>
      <c r="AK36" s="83">
        <v>1078</v>
      </c>
      <c r="AL36" s="71" t="s">
        <v>301</v>
      </c>
      <c r="AM36" s="12"/>
    </row>
    <row r="37" spans="1:39" s="24" customFormat="1" ht="34.5" customHeight="1">
      <c r="A37" s="28"/>
      <c r="B37" s="64">
        <v>8</v>
      </c>
      <c r="C37" s="64">
        <v>0</v>
      </c>
      <c r="D37" s="64">
        <v>5</v>
      </c>
      <c r="E37" s="74">
        <v>1</v>
      </c>
      <c r="F37" s="74">
        <v>0</v>
      </c>
      <c r="G37" s="74">
        <v>0</v>
      </c>
      <c r="H37" s="74">
        <v>4</v>
      </c>
      <c r="I37" s="74">
        <v>1</v>
      </c>
      <c r="J37" s="75">
        <v>7</v>
      </c>
      <c r="K37" s="75">
        <v>1</v>
      </c>
      <c r="L37" s="75">
        <v>0</v>
      </c>
      <c r="M37" s="75">
        <v>1</v>
      </c>
      <c r="N37" s="75">
        <v>1</v>
      </c>
      <c r="O37" s="75">
        <v>0</v>
      </c>
      <c r="P37" s="75">
        <v>5</v>
      </c>
      <c r="Q37" s="75">
        <v>0</v>
      </c>
      <c r="R37" s="75">
        <v>0</v>
      </c>
      <c r="S37" s="75">
        <v>1</v>
      </c>
      <c r="T37" s="75">
        <v>7</v>
      </c>
      <c r="U37" s="76">
        <v>1</v>
      </c>
      <c r="V37" s="76">
        <v>0</v>
      </c>
      <c r="W37" s="76">
        <v>1</v>
      </c>
      <c r="X37" s="76">
        <v>1</v>
      </c>
      <c r="Y37" s="76">
        <v>2</v>
      </c>
      <c r="Z37" s="76">
        <v>0</v>
      </c>
      <c r="AA37" s="76">
        <v>0</v>
      </c>
      <c r="AB37" s="76">
        <v>2</v>
      </c>
      <c r="AC37" s="108" t="s">
        <v>108</v>
      </c>
      <c r="AD37" s="107" t="s">
        <v>107</v>
      </c>
      <c r="AE37" s="83">
        <v>168</v>
      </c>
      <c r="AF37" s="83">
        <v>170</v>
      </c>
      <c r="AG37" s="83">
        <v>170</v>
      </c>
      <c r="AH37" s="83">
        <v>170</v>
      </c>
      <c r="AI37" s="83">
        <v>170</v>
      </c>
      <c r="AJ37" s="83">
        <v>170</v>
      </c>
      <c r="AK37" s="83">
        <v>1018</v>
      </c>
      <c r="AL37" s="71" t="s">
        <v>301</v>
      </c>
      <c r="AM37" s="12"/>
    </row>
    <row r="38" spans="1:39" s="24" customFormat="1" ht="30.75" customHeight="1">
      <c r="A38" s="28"/>
      <c r="B38" s="64">
        <v>8</v>
      </c>
      <c r="C38" s="64">
        <v>0</v>
      </c>
      <c r="D38" s="64">
        <v>5</v>
      </c>
      <c r="E38" s="74">
        <v>1</v>
      </c>
      <c r="F38" s="74">
        <v>0</v>
      </c>
      <c r="G38" s="74">
        <v>0</v>
      </c>
      <c r="H38" s="74">
        <v>4</v>
      </c>
      <c r="I38" s="74">
        <v>1</v>
      </c>
      <c r="J38" s="75">
        <v>7</v>
      </c>
      <c r="K38" s="75">
        <v>1</v>
      </c>
      <c r="L38" s="75">
        <v>0</v>
      </c>
      <c r="M38" s="75">
        <v>1</v>
      </c>
      <c r="N38" s="75">
        <v>1</v>
      </c>
      <c r="O38" s="75">
        <v>0</v>
      </c>
      <c r="P38" s="75">
        <v>5</v>
      </c>
      <c r="Q38" s="75">
        <v>0</v>
      </c>
      <c r="R38" s="75">
        <v>0</v>
      </c>
      <c r="S38" s="75">
        <v>1</v>
      </c>
      <c r="T38" s="75">
        <v>7</v>
      </c>
      <c r="U38" s="76">
        <v>1</v>
      </c>
      <c r="V38" s="76">
        <v>0</v>
      </c>
      <c r="W38" s="76">
        <v>1</v>
      </c>
      <c r="X38" s="76">
        <v>1</v>
      </c>
      <c r="Y38" s="76">
        <v>2</v>
      </c>
      <c r="Z38" s="76">
        <v>0</v>
      </c>
      <c r="AA38" s="76">
        <v>0</v>
      </c>
      <c r="AB38" s="76">
        <v>3</v>
      </c>
      <c r="AC38" s="108" t="s">
        <v>109</v>
      </c>
      <c r="AD38" s="107" t="s">
        <v>107</v>
      </c>
      <c r="AE38" s="83">
        <v>57</v>
      </c>
      <c r="AF38" s="83">
        <v>60</v>
      </c>
      <c r="AG38" s="83">
        <v>60</v>
      </c>
      <c r="AH38" s="83">
        <v>60</v>
      </c>
      <c r="AI38" s="83">
        <v>60</v>
      </c>
      <c r="AJ38" s="83">
        <v>60</v>
      </c>
      <c r="AK38" s="83">
        <v>357</v>
      </c>
      <c r="AL38" s="71" t="s">
        <v>301</v>
      </c>
      <c r="AM38" s="12"/>
    </row>
    <row r="39" spans="1:39" s="73" customFormat="1" ht="70.5" customHeight="1">
      <c r="A39" s="65"/>
      <c r="B39" s="111">
        <v>8</v>
      </c>
      <c r="C39" s="111">
        <v>0</v>
      </c>
      <c r="D39" s="111">
        <v>5</v>
      </c>
      <c r="E39" s="87">
        <v>0</v>
      </c>
      <c r="F39" s="87">
        <v>7</v>
      </c>
      <c r="G39" s="87">
        <v>0</v>
      </c>
      <c r="H39" s="87">
        <v>1</v>
      </c>
      <c r="I39" s="87">
        <v>1</v>
      </c>
      <c r="J39" s="88">
        <v>7</v>
      </c>
      <c r="K39" s="88">
        <v>1</v>
      </c>
      <c r="L39" s="88">
        <v>0</v>
      </c>
      <c r="M39" s="88">
        <v>2</v>
      </c>
      <c r="N39" s="88">
        <v>0</v>
      </c>
      <c r="O39" s="88">
        <v>0</v>
      </c>
      <c r="P39" s="88">
        <v>0</v>
      </c>
      <c r="Q39" s="88">
        <v>0</v>
      </c>
      <c r="R39" s="88">
        <v>0</v>
      </c>
      <c r="S39" s="88">
        <v>1</v>
      </c>
      <c r="T39" s="88">
        <v>7</v>
      </c>
      <c r="U39" s="89">
        <v>1</v>
      </c>
      <c r="V39" s="89">
        <v>0</v>
      </c>
      <c r="W39" s="89">
        <v>2</v>
      </c>
      <c r="X39" s="89">
        <v>0</v>
      </c>
      <c r="Y39" s="89">
        <v>0</v>
      </c>
      <c r="Z39" s="89">
        <v>0</v>
      </c>
      <c r="AA39" s="89">
        <v>0</v>
      </c>
      <c r="AB39" s="89">
        <v>0</v>
      </c>
      <c r="AC39" s="112" t="s">
        <v>261</v>
      </c>
      <c r="AD39" s="69" t="s">
        <v>92</v>
      </c>
      <c r="AE39" s="91">
        <f>AE42+AE54+AE57</f>
        <v>28856684</v>
      </c>
      <c r="AF39" s="91">
        <f aca="true" t="shared" si="3" ref="AF39:AJ39">AF42+AF54+AF57</f>
        <v>26211242</v>
      </c>
      <c r="AG39" s="91">
        <f t="shared" si="3"/>
        <v>26211242</v>
      </c>
      <c r="AH39" s="91">
        <f t="shared" si="3"/>
        <v>26211242</v>
      </c>
      <c r="AI39" s="91">
        <f t="shared" si="3"/>
        <v>26211242</v>
      </c>
      <c r="AJ39" s="91">
        <f t="shared" si="3"/>
        <v>26211242</v>
      </c>
      <c r="AK39" s="91">
        <f>AE39+AF39+AG39+AH39+AI39+AJ39</f>
        <v>159912894</v>
      </c>
      <c r="AL39" s="71" t="s">
        <v>301</v>
      </c>
      <c r="AM39" s="72"/>
    </row>
    <row r="40" spans="1:39" s="22" customFormat="1" ht="37.5" customHeight="1">
      <c r="A40" s="28"/>
      <c r="B40" s="64">
        <v>8</v>
      </c>
      <c r="C40" s="64">
        <v>0</v>
      </c>
      <c r="D40" s="64">
        <v>5</v>
      </c>
      <c r="E40" s="74">
        <v>0</v>
      </c>
      <c r="F40" s="74">
        <v>7</v>
      </c>
      <c r="G40" s="74">
        <v>0</v>
      </c>
      <c r="H40" s="74">
        <v>1</v>
      </c>
      <c r="I40" s="74">
        <v>1</v>
      </c>
      <c r="J40" s="75">
        <v>7</v>
      </c>
      <c r="K40" s="75">
        <v>1</v>
      </c>
      <c r="L40" s="75">
        <v>0</v>
      </c>
      <c r="M40" s="75">
        <v>2</v>
      </c>
      <c r="N40" s="75">
        <v>0</v>
      </c>
      <c r="O40" s="75">
        <v>0</v>
      </c>
      <c r="P40" s="75">
        <v>0</v>
      </c>
      <c r="Q40" s="75">
        <v>0</v>
      </c>
      <c r="R40" s="75">
        <v>0</v>
      </c>
      <c r="S40" s="75">
        <v>1</v>
      </c>
      <c r="T40" s="75">
        <v>7</v>
      </c>
      <c r="U40" s="76">
        <v>1</v>
      </c>
      <c r="V40" s="76">
        <v>0</v>
      </c>
      <c r="W40" s="76">
        <v>2</v>
      </c>
      <c r="X40" s="76">
        <v>0</v>
      </c>
      <c r="Y40" s="76">
        <v>0</v>
      </c>
      <c r="Z40" s="76">
        <v>0</v>
      </c>
      <c r="AA40" s="76">
        <v>0</v>
      </c>
      <c r="AB40" s="76">
        <v>1</v>
      </c>
      <c r="AC40" s="108" t="s">
        <v>330</v>
      </c>
      <c r="AD40" s="113" t="s">
        <v>107</v>
      </c>
      <c r="AE40" s="114">
        <v>320</v>
      </c>
      <c r="AF40" s="114">
        <v>320</v>
      </c>
      <c r="AG40" s="114">
        <v>320</v>
      </c>
      <c r="AH40" s="114">
        <v>320</v>
      </c>
      <c r="AI40" s="114">
        <v>320</v>
      </c>
      <c r="AJ40" s="114">
        <v>320</v>
      </c>
      <c r="AK40" s="114">
        <v>320</v>
      </c>
      <c r="AL40" s="71" t="s">
        <v>301</v>
      </c>
      <c r="AM40" s="12"/>
    </row>
    <row r="41" spans="1:39" s="22" customFormat="1" ht="36.75" customHeight="1">
      <c r="A41" s="28"/>
      <c r="B41" s="237">
        <v>8</v>
      </c>
      <c r="C41" s="237">
        <v>0</v>
      </c>
      <c r="D41" s="237">
        <v>5</v>
      </c>
      <c r="E41" s="294">
        <v>0</v>
      </c>
      <c r="F41" s="294">
        <v>7</v>
      </c>
      <c r="G41" s="294">
        <v>0</v>
      </c>
      <c r="H41" s="294">
        <v>1</v>
      </c>
      <c r="I41" s="294">
        <v>1</v>
      </c>
      <c r="J41" s="238">
        <v>7</v>
      </c>
      <c r="K41" s="238">
        <v>1</v>
      </c>
      <c r="L41" s="238">
        <v>0</v>
      </c>
      <c r="M41" s="238">
        <v>2</v>
      </c>
      <c r="N41" s="238">
        <v>0</v>
      </c>
      <c r="O41" s="238">
        <v>0</v>
      </c>
      <c r="P41" s="238">
        <v>0</v>
      </c>
      <c r="Q41" s="238">
        <v>0</v>
      </c>
      <c r="R41" s="238">
        <v>0</v>
      </c>
      <c r="S41" s="238">
        <v>1</v>
      </c>
      <c r="T41" s="238">
        <v>7</v>
      </c>
      <c r="U41" s="239">
        <v>1</v>
      </c>
      <c r="V41" s="239">
        <v>0</v>
      </c>
      <c r="W41" s="239">
        <v>2</v>
      </c>
      <c r="X41" s="239">
        <v>0</v>
      </c>
      <c r="Y41" s="239">
        <v>0</v>
      </c>
      <c r="Z41" s="239">
        <v>0</v>
      </c>
      <c r="AA41" s="239">
        <v>0</v>
      </c>
      <c r="AB41" s="239">
        <v>2</v>
      </c>
      <c r="AC41" s="295" t="s">
        <v>110</v>
      </c>
      <c r="AD41" s="296" t="s">
        <v>97</v>
      </c>
      <c r="AE41" s="297">
        <v>90</v>
      </c>
      <c r="AF41" s="297">
        <v>90</v>
      </c>
      <c r="AG41" s="297">
        <v>90</v>
      </c>
      <c r="AH41" s="297">
        <v>90</v>
      </c>
      <c r="AI41" s="297">
        <v>90</v>
      </c>
      <c r="AJ41" s="297">
        <v>90</v>
      </c>
      <c r="AK41" s="297">
        <v>90</v>
      </c>
      <c r="AL41" s="71" t="s">
        <v>301</v>
      </c>
      <c r="AM41" s="12"/>
    </row>
    <row r="42" spans="1:39" s="274" customFormat="1" ht="36" customHeight="1">
      <c r="A42" s="273"/>
      <c r="B42" s="271">
        <v>8</v>
      </c>
      <c r="C42" s="271">
        <v>0</v>
      </c>
      <c r="D42" s="271">
        <v>5</v>
      </c>
      <c r="E42" s="282">
        <v>0</v>
      </c>
      <c r="F42" s="282">
        <v>7</v>
      </c>
      <c r="G42" s="282">
        <v>0</v>
      </c>
      <c r="H42" s="282">
        <v>1</v>
      </c>
      <c r="I42" s="282">
        <v>1</v>
      </c>
      <c r="J42" s="275">
        <v>7</v>
      </c>
      <c r="K42" s="275">
        <v>1</v>
      </c>
      <c r="L42" s="275">
        <v>0</v>
      </c>
      <c r="M42" s="275">
        <v>2</v>
      </c>
      <c r="N42" s="275">
        <v>2</v>
      </c>
      <c r="O42" s="275">
        <v>0</v>
      </c>
      <c r="P42" s="275">
        <v>2</v>
      </c>
      <c r="Q42" s="275">
        <v>1</v>
      </c>
      <c r="R42" s="275">
        <v>0</v>
      </c>
      <c r="S42" s="275">
        <v>1</v>
      </c>
      <c r="T42" s="275">
        <v>7</v>
      </c>
      <c r="U42" s="276">
        <v>1</v>
      </c>
      <c r="V42" s="276">
        <v>0</v>
      </c>
      <c r="W42" s="276">
        <v>2</v>
      </c>
      <c r="X42" s="276">
        <v>2</v>
      </c>
      <c r="Y42" s="276">
        <v>1</v>
      </c>
      <c r="Z42" s="276">
        <v>0</v>
      </c>
      <c r="AA42" s="276">
        <v>0</v>
      </c>
      <c r="AB42" s="276">
        <v>0</v>
      </c>
      <c r="AC42" s="283" t="s">
        <v>111</v>
      </c>
      <c r="AD42" s="371" t="s">
        <v>92</v>
      </c>
      <c r="AE42" s="372">
        <v>25415582</v>
      </c>
      <c r="AF42" s="372">
        <v>23170140</v>
      </c>
      <c r="AG42" s="372">
        <v>23170140</v>
      </c>
      <c r="AH42" s="372">
        <v>23170140</v>
      </c>
      <c r="AI42" s="372">
        <v>23170140</v>
      </c>
      <c r="AJ42" s="372">
        <v>23170140</v>
      </c>
      <c r="AK42" s="372">
        <f>AE42+AF42+AG42+AH42+AI42+AJ42</f>
        <v>141266282</v>
      </c>
      <c r="AL42" s="359" t="s">
        <v>301</v>
      </c>
      <c r="AM42" s="272"/>
    </row>
    <row r="43" spans="1:39" s="22" customFormat="1" ht="19.5" customHeight="1">
      <c r="A43" s="28"/>
      <c r="B43" s="64">
        <v>8</v>
      </c>
      <c r="C43" s="64">
        <v>0</v>
      </c>
      <c r="D43" s="64">
        <v>5</v>
      </c>
      <c r="E43" s="74">
        <v>0</v>
      </c>
      <c r="F43" s="74">
        <v>7</v>
      </c>
      <c r="G43" s="74">
        <v>0</v>
      </c>
      <c r="H43" s="74">
        <v>1</v>
      </c>
      <c r="I43" s="74">
        <v>1</v>
      </c>
      <c r="J43" s="75">
        <v>7</v>
      </c>
      <c r="K43" s="75">
        <v>1</v>
      </c>
      <c r="L43" s="75">
        <v>0</v>
      </c>
      <c r="M43" s="102">
        <v>2</v>
      </c>
      <c r="N43" s="102">
        <v>2</v>
      </c>
      <c r="O43" s="102">
        <v>0</v>
      </c>
      <c r="P43" s="102">
        <v>2</v>
      </c>
      <c r="Q43" s="102">
        <v>1</v>
      </c>
      <c r="R43" s="102">
        <v>0</v>
      </c>
      <c r="S43" s="75">
        <v>1</v>
      </c>
      <c r="T43" s="75">
        <v>7</v>
      </c>
      <c r="U43" s="76">
        <v>1</v>
      </c>
      <c r="V43" s="76">
        <v>0</v>
      </c>
      <c r="W43" s="76">
        <v>2</v>
      </c>
      <c r="X43" s="76">
        <v>2</v>
      </c>
      <c r="Y43" s="76">
        <v>1</v>
      </c>
      <c r="Z43" s="76">
        <v>0</v>
      </c>
      <c r="AA43" s="76">
        <v>0</v>
      </c>
      <c r="AB43" s="76">
        <v>1</v>
      </c>
      <c r="AC43" s="80" t="s">
        <v>112</v>
      </c>
      <c r="AD43" s="78" t="s">
        <v>97</v>
      </c>
      <c r="AE43" s="84">
        <v>82</v>
      </c>
      <c r="AF43" s="84">
        <v>86</v>
      </c>
      <c r="AG43" s="84">
        <v>86</v>
      </c>
      <c r="AH43" s="84">
        <v>87</v>
      </c>
      <c r="AI43" s="84">
        <v>87</v>
      </c>
      <c r="AJ43" s="84">
        <v>88</v>
      </c>
      <c r="AK43" s="84">
        <v>88</v>
      </c>
      <c r="AL43" s="71" t="s">
        <v>301</v>
      </c>
      <c r="AM43" s="12"/>
    </row>
    <row r="44" spans="1:39" s="22" customFormat="1" ht="50.25" customHeight="1">
      <c r="A44" s="28"/>
      <c r="B44" s="64">
        <v>8</v>
      </c>
      <c r="C44" s="64">
        <v>0</v>
      </c>
      <c r="D44" s="64">
        <v>5</v>
      </c>
      <c r="E44" s="74">
        <v>0</v>
      </c>
      <c r="F44" s="74">
        <v>7</v>
      </c>
      <c r="G44" s="74">
        <v>0</v>
      </c>
      <c r="H44" s="74">
        <v>1</v>
      </c>
      <c r="I44" s="74">
        <v>1</v>
      </c>
      <c r="J44" s="75">
        <v>7</v>
      </c>
      <c r="K44" s="75">
        <v>1</v>
      </c>
      <c r="L44" s="75">
        <v>0</v>
      </c>
      <c r="M44" s="75">
        <v>2</v>
      </c>
      <c r="N44" s="75">
        <v>2</v>
      </c>
      <c r="O44" s="75">
        <v>0</v>
      </c>
      <c r="P44" s="75">
        <v>2</v>
      </c>
      <c r="Q44" s="75">
        <v>2</v>
      </c>
      <c r="R44" s="75">
        <v>0</v>
      </c>
      <c r="S44" s="75">
        <v>1</v>
      </c>
      <c r="T44" s="75">
        <v>7</v>
      </c>
      <c r="U44" s="76">
        <v>1</v>
      </c>
      <c r="V44" s="76">
        <v>0</v>
      </c>
      <c r="W44" s="76">
        <v>2</v>
      </c>
      <c r="X44" s="76">
        <v>2</v>
      </c>
      <c r="Y44" s="76">
        <v>2</v>
      </c>
      <c r="Z44" s="76">
        <v>0</v>
      </c>
      <c r="AA44" s="76">
        <v>0</v>
      </c>
      <c r="AB44" s="76">
        <v>0</v>
      </c>
      <c r="AC44" s="80" t="s">
        <v>113</v>
      </c>
      <c r="AD44" s="81" t="s">
        <v>92</v>
      </c>
      <c r="AE44" s="110">
        <v>0</v>
      </c>
      <c r="AF44" s="110">
        <v>0</v>
      </c>
      <c r="AG44" s="110">
        <v>0</v>
      </c>
      <c r="AH44" s="110">
        <v>0</v>
      </c>
      <c r="AI44" s="110">
        <v>0</v>
      </c>
      <c r="AJ44" s="110">
        <v>0</v>
      </c>
      <c r="AK44" s="110">
        <v>0</v>
      </c>
      <c r="AL44" s="71" t="s">
        <v>301</v>
      </c>
      <c r="AM44" s="12"/>
    </row>
    <row r="45" spans="1:39" s="22" customFormat="1" ht="34.5" customHeight="1">
      <c r="A45" s="28"/>
      <c r="B45" s="64">
        <v>8</v>
      </c>
      <c r="C45" s="64">
        <v>0</v>
      </c>
      <c r="D45" s="64">
        <v>5</v>
      </c>
      <c r="E45" s="74">
        <v>0</v>
      </c>
      <c r="F45" s="74">
        <v>7</v>
      </c>
      <c r="G45" s="74">
        <v>0</v>
      </c>
      <c r="H45" s="74">
        <v>1</v>
      </c>
      <c r="I45" s="74">
        <v>1</v>
      </c>
      <c r="J45" s="75">
        <v>7</v>
      </c>
      <c r="K45" s="75">
        <v>1</v>
      </c>
      <c r="L45" s="75">
        <v>0</v>
      </c>
      <c r="M45" s="75">
        <v>2</v>
      </c>
      <c r="N45" s="75">
        <v>2</v>
      </c>
      <c r="O45" s="75">
        <v>0</v>
      </c>
      <c r="P45" s="75">
        <v>2</v>
      </c>
      <c r="Q45" s="75">
        <v>2</v>
      </c>
      <c r="R45" s="75">
        <v>0</v>
      </c>
      <c r="S45" s="75">
        <v>1</v>
      </c>
      <c r="T45" s="75">
        <v>7</v>
      </c>
      <c r="U45" s="76">
        <v>1</v>
      </c>
      <c r="V45" s="76">
        <v>0</v>
      </c>
      <c r="W45" s="76">
        <v>2</v>
      </c>
      <c r="X45" s="76">
        <v>2</v>
      </c>
      <c r="Y45" s="76">
        <v>2</v>
      </c>
      <c r="Z45" s="76">
        <v>0</v>
      </c>
      <c r="AA45" s="76">
        <v>0</v>
      </c>
      <c r="AB45" s="76">
        <v>1</v>
      </c>
      <c r="AC45" s="115" t="s">
        <v>114</v>
      </c>
      <c r="AD45" s="78" t="s">
        <v>95</v>
      </c>
      <c r="AE45" s="116">
        <v>1</v>
      </c>
      <c r="AF45" s="116">
        <v>1</v>
      </c>
      <c r="AG45" s="116">
        <v>1</v>
      </c>
      <c r="AH45" s="116">
        <v>1</v>
      </c>
      <c r="AI45" s="116">
        <v>1</v>
      </c>
      <c r="AJ45" s="116">
        <v>1</v>
      </c>
      <c r="AK45" s="116">
        <v>1</v>
      </c>
      <c r="AL45" s="71" t="s">
        <v>301</v>
      </c>
      <c r="AM45" s="12"/>
    </row>
    <row r="46" spans="1:39" s="22" customFormat="1" ht="36" customHeight="1">
      <c r="A46" s="28"/>
      <c r="B46" s="64">
        <v>8</v>
      </c>
      <c r="C46" s="64">
        <v>0</v>
      </c>
      <c r="D46" s="64">
        <v>5</v>
      </c>
      <c r="E46" s="74">
        <v>0</v>
      </c>
      <c r="F46" s="74">
        <v>7</v>
      </c>
      <c r="G46" s="74">
        <v>0</v>
      </c>
      <c r="H46" s="74">
        <v>1</v>
      </c>
      <c r="I46" s="74">
        <v>1</v>
      </c>
      <c r="J46" s="75">
        <v>7</v>
      </c>
      <c r="K46" s="75">
        <v>1</v>
      </c>
      <c r="L46" s="75">
        <v>0</v>
      </c>
      <c r="M46" s="75">
        <v>2</v>
      </c>
      <c r="N46" s="75">
        <v>2</v>
      </c>
      <c r="O46" s="75">
        <v>0</v>
      </c>
      <c r="P46" s="75">
        <v>2</v>
      </c>
      <c r="Q46" s="75">
        <v>2</v>
      </c>
      <c r="R46" s="75">
        <v>0</v>
      </c>
      <c r="S46" s="75">
        <v>1</v>
      </c>
      <c r="T46" s="75">
        <v>7</v>
      </c>
      <c r="U46" s="76">
        <v>1</v>
      </c>
      <c r="V46" s="76">
        <v>0</v>
      </c>
      <c r="W46" s="76">
        <v>2</v>
      </c>
      <c r="X46" s="76">
        <v>2</v>
      </c>
      <c r="Y46" s="76">
        <v>2</v>
      </c>
      <c r="Z46" s="76">
        <v>0</v>
      </c>
      <c r="AA46" s="76">
        <v>0</v>
      </c>
      <c r="AB46" s="76">
        <v>2</v>
      </c>
      <c r="AC46" s="80" t="s">
        <v>115</v>
      </c>
      <c r="AD46" s="107" t="s">
        <v>97</v>
      </c>
      <c r="AE46" s="83">
        <v>100</v>
      </c>
      <c r="AF46" s="83">
        <v>100</v>
      </c>
      <c r="AG46" s="83">
        <v>100</v>
      </c>
      <c r="AH46" s="83">
        <v>100</v>
      </c>
      <c r="AI46" s="83">
        <v>100</v>
      </c>
      <c r="AJ46" s="83">
        <v>100</v>
      </c>
      <c r="AK46" s="83">
        <v>100</v>
      </c>
      <c r="AL46" s="71" t="s">
        <v>301</v>
      </c>
      <c r="AM46" s="12"/>
    </row>
    <row r="47" spans="1:39" s="22" customFormat="1" ht="30.75" customHeight="1">
      <c r="A47" s="28"/>
      <c r="B47" s="64">
        <v>8</v>
      </c>
      <c r="C47" s="64">
        <v>0</v>
      </c>
      <c r="D47" s="64">
        <v>5</v>
      </c>
      <c r="E47" s="74">
        <v>0</v>
      </c>
      <c r="F47" s="74">
        <v>7</v>
      </c>
      <c r="G47" s="74">
        <v>0</v>
      </c>
      <c r="H47" s="74">
        <v>1</v>
      </c>
      <c r="I47" s="74">
        <v>1</v>
      </c>
      <c r="J47" s="75">
        <v>7</v>
      </c>
      <c r="K47" s="75">
        <v>1</v>
      </c>
      <c r="L47" s="75">
        <v>0</v>
      </c>
      <c r="M47" s="75">
        <v>2</v>
      </c>
      <c r="N47" s="75">
        <v>2</v>
      </c>
      <c r="O47" s="75">
        <v>0</v>
      </c>
      <c r="P47" s="75">
        <v>2</v>
      </c>
      <c r="Q47" s="75">
        <v>2</v>
      </c>
      <c r="R47" s="75">
        <v>0</v>
      </c>
      <c r="S47" s="75">
        <v>1</v>
      </c>
      <c r="T47" s="75">
        <v>7</v>
      </c>
      <c r="U47" s="76">
        <v>1</v>
      </c>
      <c r="V47" s="76">
        <v>0</v>
      </c>
      <c r="W47" s="76">
        <v>2</v>
      </c>
      <c r="X47" s="76">
        <v>2</v>
      </c>
      <c r="Y47" s="76">
        <v>2</v>
      </c>
      <c r="Z47" s="76">
        <v>0</v>
      </c>
      <c r="AA47" s="76">
        <v>0</v>
      </c>
      <c r="AB47" s="76">
        <v>3</v>
      </c>
      <c r="AC47" s="80" t="s">
        <v>116</v>
      </c>
      <c r="AD47" s="78" t="s">
        <v>95</v>
      </c>
      <c r="AE47" s="82">
        <v>1</v>
      </c>
      <c r="AF47" s="82">
        <v>1</v>
      </c>
      <c r="AG47" s="82">
        <v>1</v>
      </c>
      <c r="AH47" s="82">
        <v>1</v>
      </c>
      <c r="AI47" s="82">
        <v>1</v>
      </c>
      <c r="AJ47" s="82">
        <v>1</v>
      </c>
      <c r="AK47" s="82">
        <v>1</v>
      </c>
      <c r="AL47" s="71" t="s">
        <v>301</v>
      </c>
      <c r="AM47" s="12"/>
    </row>
    <row r="48" spans="1:39" s="22" customFormat="1" ht="33.75" customHeight="1">
      <c r="A48" s="28"/>
      <c r="B48" s="64">
        <v>8</v>
      </c>
      <c r="C48" s="64">
        <v>0</v>
      </c>
      <c r="D48" s="64">
        <v>5</v>
      </c>
      <c r="E48" s="74">
        <v>0</v>
      </c>
      <c r="F48" s="74">
        <v>7</v>
      </c>
      <c r="G48" s="74">
        <v>0</v>
      </c>
      <c r="H48" s="74">
        <v>1</v>
      </c>
      <c r="I48" s="74">
        <v>1</v>
      </c>
      <c r="J48" s="75">
        <v>7</v>
      </c>
      <c r="K48" s="75">
        <v>1</v>
      </c>
      <c r="L48" s="75">
        <v>0</v>
      </c>
      <c r="M48" s="75">
        <v>2</v>
      </c>
      <c r="N48" s="75">
        <v>2</v>
      </c>
      <c r="O48" s="75">
        <v>0</v>
      </c>
      <c r="P48" s="75">
        <v>2</v>
      </c>
      <c r="Q48" s="75">
        <v>2</v>
      </c>
      <c r="R48" s="75">
        <v>0</v>
      </c>
      <c r="S48" s="75">
        <v>1</v>
      </c>
      <c r="T48" s="75">
        <v>7</v>
      </c>
      <c r="U48" s="76">
        <v>1</v>
      </c>
      <c r="V48" s="76">
        <v>0</v>
      </c>
      <c r="W48" s="76">
        <v>2</v>
      </c>
      <c r="X48" s="76">
        <v>2</v>
      </c>
      <c r="Y48" s="76">
        <v>2</v>
      </c>
      <c r="Z48" s="76">
        <v>0</v>
      </c>
      <c r="AA48" s="76">
        <v>0</v>
      </c>
      <c r="AB48" s="76">
        <v>4</v>
      </c>
      <c r="AC48" s="80" t="s">
        <v>117</v>
      </c>
      <c r="AD48" s="78" t="s">
        <v>97</v>
      </c>
      <c r="AE48" s="83">
        <v>60</v>
      </c>
      <c r="AF48" s="83">
        <v>80</v>
      </c>
      <c r="AG48" s="83">
        <v>80</v>
      </c>
      <c r="AH48" s="83">
        <v>81</v>
      </c>
      <c r="AI48" s="83">
        <v>81</v>
      </c>
      <c r="AJ48" s="83">
        <v>83</v>
      </c>
      <c r="AK48" s="83">
        <v>83</v>
      </c>
      <c r="AL48" s="71" t="s">
        <v>301</v>
      </c>
      <c r="AM48" s="12"/>
    </row>
    <row r="49" spans="1:39" s="22" customFormat="1" ht="33.75" customHeight="1">
      <c r="A49" s="28"/>
      <c r="B49" s="64">
        <v>8</v>
      </c>
      <c r="C49" s="64">
        <v>0</v>
      </c>
      <c r="D49" s="64">
        <v>5</v>
      </c>
      <c r="E49" s="74">
        <v>0</v>
      </c>
      <c r="F49" s="74">
        <v>7</v>
      </c>
      <c r="G49" s="74">
        <v>0</v>
      </c>
      <c r="H49" s="74">
        <v>1</v>
      </c>
      <c r="I49" s="74">
        <v>1</v>
      </c>
      <c r="J49" s="75">
        <v>7</v>
      </c>
      <c r="K49" s="75">
        <v>1</v>
      </c>
      <c r="L49" s="75">
        <v>0</v>
      </c>
      <c r="M49" s="75">
        <v>2</v>
      </c>
      <c r="N49" s="75">
        <v>2</v>
      </c>
      <c r="O49" s="75">
        <v>0</v>
      </c>
      <c r="P49" s="75">
        <v>2</v>
      </c>
      <c r="Q49" s="75">
        <v>2</v>
      </c>
      <c r="R49" s="75">
        <v>0</v>
      </c>
      <c r="S49" s="75">
        <v>1</v>
      </c>
      <c r="T49" s="75">
        <v>7</v>
      </c>
      <c r="U49" s="76">
        <v>1</v>
      </c>
      <c r="V49" s="76">
        <v>0</v>
      </c>
      <c r="W49" s="76">
        <v>2</v>
      </c>
      <c r="X49" s="76">
        <v>2</v>
      </c>
      <c r="Y49" s="76">
        <v>2</v>
      </c>
      <c r="Z49" s="76">
        <v>0</v>
      </c>
      <c r="AA49" s="76">
        <v>0</v>
      </c>
      <c r="AB49" s="76">
        <v>5</v>
      </c>
      <c r="AC49" s="80" t="s">
        <v>118</v>
      </c>
      <c r="AD49" s="107" t="s">
        <v>97</v>
      </c>
      <c r="AE49" s="117">
        <v>40</v>
      </c>
      <c r="AF49" s="117">
        <v>50</v>
      </c>
      <c r="AG49" s="117">
        <v>50</v>
      </c>
      <c r="AH49" s="117">
        <v>54</v>
      </c>
      <c r="AI49" s="117">
        <v>54</v>
      </c>
      <c r="AJ49" s="117">
        <v>56</v>
      </c>
      <c r="AK49" s="117">
        <v>56</v>
      </c>
      <c r="AL49" s="71" t="s">
        <v>301</v>
      </c>
      <c r="AM49" s="12"/>
    </row>
    <row r="50" spans="1:39" s="22" customFormat="1" ht="30.75" customHeight="1">
      <c r="A50" s="28"/>
      <c r="B50" s="64">
        <v>8</v>
      </c>
      <c r="C50" s="64">
        <v>0</v>
      </c>
      <c r="D50" s="64">
        <v>5</v>
      </c>
      <c r="E50" s="74">
        <v>0</v>
      </c>
      <c r="F50" s="74">
        <v>7</v>
      </c>
      <c r="G50" s="74">
        <v>0</v>
      </c>
      <c r="H50" s="74">
        <v>1</v>
      </c>
      <c r="I50" s="74">
        <v>1</v>
      </c>
      <c r="J50" s="75">
        <v>7</v>
      </c>
      <c r="K50" s="75">
        <v>1</v>
      </c>
      <c r="L50" s="75">
        <v>0</v>
      </c>
      <c r="M50" s="75">
        <v>2</v>
      </c>
      <c r="N50" s="75">
        <v>2</v>
      </c>
      <c r="O50" s="75">
        <v>0</v>
      </c>
      <c r="P50" s="75">
        <v>2</v>
      </c>
      <c r="Q50" s="75">
        <v>2</v>
      </c>
      <c r="R50" s="75">
        <v>0</v>
      </c>
      <c r="S50" s="75">
        <v>1</v>
      </c>
      <c r="T50" s="75">
        <v>7</v>
      </c>
      <c r="U50" s="76">
        <v>1</v>
      </c>
      <c r="V50" s="76">
        <v>0</v>
      </c>
      <c r="W50" s="76">
        <v>2</v>
      </c>
      <c r="X50" s="76">
        <v>2</v>
      </c>
      <c r="Y50" s="76">
        <v>2</v>
      </c>
      <c r="Z50" s="76">
        <v>0</v>
      </c>
      <c r="AA50" s="76">
        <v>0</v>
      </c>
      <c r="AB50" s="76">
        <v>6</v>
      </c>
      <c r="AC50" s="80" t="s">
        <v>119</v>
      </c>
      <c r="AD50" s="118" t="s">
        <v>97</v>
      </c>
      <c r="AE50" s="85">
        <v>10</v>
      </c>
      <c r="AF50" s="85">
        <v>15</v>
      </c>
      <c r="AG50" s="85">
        <v>15</v>
      </c>
      <c r="AH50" s="85">
        <v>15</v>
      </c>
      <c r="AI50" s="85">
        <v>15</v>
      </c>
      <c r="AJ50" s="85">
        <v>15</v>
      </c>
      <c r="AK50" s="85">
        <v>15</v>
      </c>
      <c r="AL50" s="71" t="s">
        <v>301</v>
      </c>
      <c r="AM50" s="12"/>
    </row>
    <row r="51" spans="1:39" s="22" customFormat="1" ht="47.25">
      <c r="A51" s="28"/>
      <c r="B51" s="64">
        <v>8</v>
      </c>
      <c r="C51" s="64">
        <v>0</v>
      </c>
      <c r="D51" s="64">
        <v>5</v>
      </c>
      <c r="E51" s="74">
        <v>0</v>
      </c>
      <c r="F51" s="74">
        <v>7</v>
      </c>
      <c r="G51" s="74">
        <v>0</v>
      </c>
      <c r="H51" s="74">
        <v>1</v>
      </c>
      <c r="I51" s="74">
        <v>1</v>
      </c>
      <c r="J51" s="75">
        <v>7</v>
      </c>
      <c r="K51" s="75">
        <v>1</v>
      </c>
      <c r="L51" s="75">
        <v>0</v>
      </c>
      <c r="M51" s="75">
        <v>2</v>
      </c>
      <c r="N51" s="75">
        <v>2</v>
      </c>
      <c r="O51" s="75">
        <v>0</v>
      </c>
      <c r="P51" s="75">
        <v>2</v>
      </c>
      <c r="Q51" s="75">
        <v>2</v>
      </c>
      <c r="R51" s="75">
        <v>0</v>
      </c>
      <c r="S51" s="75">
        <v>1</v>
      </c>
      <c r="T51" s="75">
        <v>7</v>
      </c>
      <c r="U51" s="76">
        <v>1</v>
      </c>
      <c r="V51" s="76">
        <v>0</v>
      </c>
      <c r="W51" s="76">
        <v>2</v>
      </c>
      <c r="X51" s="76">
        <v>2</v>
      </c>
      <c r="Y51" s="76">
        <v>2</v>
      </c>
      <c r="Z51" s="76">
        <v>0</v>
      </c>
      <c r="AA51" s="76">
        <v>0</v>
      </c>
      <c r="AB51" s="76">
        <v>7</v>
      </c>
      <c r="AC51" s="80" t="s">
        <v>120</v>
      </c>
      <c r="AD51" s="118" t="s">
        <v>97</v>
      </c>
      <c r="AE51" s="119">
        <v>100</v>
      </c>
      <c r="AF51" s="119">
        <v>100</v>
      </c>
      <c r="AG51" s="119">
        <v>100</v>
      </c>
      <c r="AH51" s="119">
        <v>100</v>
      </c>
      <c r="AI51" s="119">
        <v>100</v>
      </c>
      <c r="AJ51" s="119">
        <v>100</v>
      </c>
      <c r="AK51" s="119">
        <v>100</v>
      </c>
      <c r="AL51" s="71" t="s">
        <v>301</v>
      </c>
      <c r="AM51" s="12"/>
    </row>
    <row r="52" spans="1:39" s="22" customFormat="1" ht="49.5" customHeight="1">
      <c r="A52" s="28"/>
      <c r="B52" s="64">
        <v>8</v>
      </c>
      <c r="C52" s="64">
        <v>0</v>
      </c>
      <c r="D52" s="64">
        <v>5</v>
      </c>
      <c r="E52" s="74">
        <v>0</v>
      </c>
      <c r="F52" s="74">
        <v>7</v>
      </c>
      <c r="G52" s="74">
        <v>0</v>
      </c>
      <c r="H52" s="74">
        <v>1</v>
      </c>
      <c r="I52" s="74">
        <v>1</v>
      </c>
      <c r="J52" s="75">
        <v>7</v>
      </c>
      <c r="K52" s="75">
        <v>1</v>
      </c>
      <c r="L52" s="75">
        <v>0</v>
      </c>
      <c r="M52" s="75">
        <v>2</v>
      </c>
      <c r="N52" s="75">
        <v>2</v>
      </c>
      <c r="O52" s="75">
        <v>0</v>
      </c>
      <c r="P52" s="75">
        <v>2</v>
      </c>
      <c r="Q52" s="75">
        <v>2</v>
      </c>
      <c r="R52" s="75">
        <v>0</v>
      </c>
      <c r="S52" s="75">
        <v>1</v>
      </c>
      <c r="T52" s="75">
        <v>7</v>
      </c>
      <c r="U52" s="76">
        <v>1</v>
      </c>
      <c r="V52" s="76">
        <v>0</v>
      </c>
      <c r="W52" s="76">
        <v>2</v>
      </c>
      <c r="X52" s="76">
        <v>2</v>
      </c>
      <c r="Y52" s="76">
        <v>2</v>
      </c>
      <c r="Z52" s="76">
        <v>0</v>
      </c>
      <c r="AA52" s="76">
        <v>0</v>
      </c>
      <c r="AB52" s="76">
        <v>8</v>
      </c>
      <c r="AC52" s="80" t="s">
        <v>121</v>
      </c>
      <c r="AD52" s="81" t="s">
        <v>95</v>
      </c>
      <c r="AE52" s="82">
        <v>1</v>
      </c>
      <c r="AF52" s="82">
        <v>1</v>
      </c>
      <c r="AG52" s="82">
        <v>1</v>
      </c>
      <c r="AH52" s="82">
        <v>1</v>
      </c>
      <c r="AI52" s="82">
        <v>1</v>
      </c>
      <c r="AJ52" s="82">
        <v>1</v>
      </c>
      <c r="AK52" s="82">
        <v>1</v>
      </c>
      <c r="AL52" s="71" t="s">
        <v>301</v>
      </c>
      <c r="AM52" s="12"/>
    </row>
    <row r="53" spans="1:39" s="22" customFormat="1" ht="47.25">
      <c r="A53" s="28"/>
      <c r="B53" s="64">
        <v>8</v>
      </c>
      <c r="C53" s="64">
        <v>0</v>
      </c>
      <c r="D53" s="64">
        <v>5</v>
      </c>
      <c r="E53" s="74">
        <v>0</v>
      </c>
      <c r="F53" s="74">
        <v>7</v>
      </c>
      <c r="G53" s="74">
        <v>0</v>
      </c>
      <c r="H53" s="74">
        <v>1</v>
      </c>
      <c r="I53" s="74">
        <v>1</v>
      </c>
      <c r="J53" s="75">
        <v>7</v>
      </c>
      <c r="K53" s="75">
        <v>1</v>
      </c>
      <c r="L53" s="75">
        <v>0</v>
      </c>
      <c r="M53" s="75">
        <v>2</v>
      </c>
      <c r="N53" s="75">
        <v>2</v>
      </c>
      <c r="O53" s="75">
        <v>0</v>
      </c>
      <c r="P53" s="75">
        <v>2</v>
      </c>
      <c r="Q53" s="75">
        <v>2</v>
      </c>
      <c r="R53" s="75">
        <v>0</v>
      </c>
      <c r="S53" s="75">
        <v>1</v>
      </c>
      <c r="T53" s="75">
        <v>7</v>
      </c>
      <c r="U53" s="76">
        <v>1</v>
      </c>
      <c r="V53" s="76">
        <v>0</v>
      </c>
      <c r="W53" s="76">
        <v>2</v>
      </c>
      <c r="X53" s="76">
        <v>2</v>
      </c>
      <c r="Y53" s="76">
        <v>2</v>
      </c>
      <c r="Z53" s="76">
        <v>0</v>
      </c>
      <c r="AA53" s="76">
        <v>0</v>
      </c>
      <c r="AB53" s="76">
        <v>9</v>
      </c>
      <c r="AC53" s="80" t="s">
        <v>122</v>
      </c>
      <c r="AD53" s="78" t="s">
        <v>95</v>
      </c>
      <c r="AE53" s="82">
        <v>1</v>
      </c>
      <c r="AF53" s="82">
        <v>1</v>
      </c>
      <c r="AG53" s="82">
        <v>1</v>
      </c>
      <c r="AH53" s="82">
        <v>1</v>
      </c>
      <c r="AI53" s="82">
        <v>1</v>
      </c>
      <c r="AJ53" s="82">
        <v>1</v>
      </c>
      <c r="AK53" s="82">
        <v>1</v>
      </c>
      <c r="AL53" s="71" t="s">
        <v>301</v>
      </c>
      <c r="AM53" s="12"/>
    </row>
    <row r="54" spans="1:39" s="24" customFormat="1" ht="36" customHeight="1">
      <c r="A54" s="28"/>
      <c r="B54" s="64">
        <v>8</v>
      </c>
      <c r="C54" s="64">
        <v>0</v>
      </c>
      <c r="D54" s="64">
        <v>5</v>
      </c>
      <c r="E54" s="74">
        <v>0</v>
      </c>
      <c r="F54" s="74">
        <v>7</v>
      </c>
      <c r="G54" s="74">
        <v>0</v>
      </c>
      <c r="H54" s="74">
        <v>1</v>
      </c>
      <c r="I54" s="74">
        <v>1</v>
      </c>
      <c r="J54" s="75">
        <v>7</v>
      </c>
      <c r="K54" s="75">
        <v>1</v>
      </c>
      <c r="L54" s="75">
        <v>0</v>
      </c>
      <c r="M54" s="75">
        <v>2</v>
      </c>
      <c r="N54" s="75">
        <v>2</v>
      </c>
      <c r="O54" s="75">
        <v>0</v>
      </c>
      <c r="P54" s="75">
        <v>2</v>
      </c>
      <c r="Q54" s="75">
        <v>3</v>
      </c>
      <c r="R54" s="75">
        <v>0</v>
      </c>
      <c r="S54" s="75">
        <v>1</v>
      </c>
      <c r="T54" s="75">
        <v>7</v>
      </c>
      <c r="U54" s="76">
        <v>1</v>
      </c>
      <c r="V54" s="76">
        <v>0</v>
      </c>
      <c r="W54" s="76">
        <v>2</v>
      </c>
      <c r="X54" s="76">
        <v>2</v>
      </c>
      <c r="Y54" s="76">
        <v>3</v>
      </c>
      <c r="Z54" s="76">
        <v>0</v>
      </c>
      <c r="AA54" s="76">
        <v>0</v>
      </c>
      <c r="AB54" s="76">
        <v>0</v>
      </c>
      <c r="AC54" s="86" t="s">
        <v>123</v>
      </c>
      <c r="AD54" s="81" t="s">
        <v>92</v>
      </c>
      <c r="AE54" s="120">
        <v>3142626</v>
      </c>
      <c r="AF54" s="120">
        <v>2766626</v>
      </c>
      <c r="AG54" s="120">
        <v>2766626</v>
      </c>
      <c r="AH54" s="120">
        <v>2766626</v>
      </c>
      <c r="AI54" s="120">
        <v>2766626</v>
      </c>
      <c r="AJ54" s="120">
        <v>2766626</v>
      </c>
      <c r="AK54" s="120">
        <f>AE54+AF54+AG54+AH54+AI54+AJ54</f>
        <v>16975756</v>
      </c>
      <c r="AL54" s="71" t="s">
        <v>301</v>
      </c>
      <c r="AM54" s="12"/>
    </row>
    <row r="55" spans="1:39" s="24" customFormat="1" ht="32.25" customHeight="1">
      <c r="A55" s="28"/>
      <c r="B55" s="64">
        <v>8</v>
      </c>
      <c r="C55" s="64">
        <v>0</v>
      </c>
      <c r="D55" s="64">
        <v>5</v>
      </c>
      <c r="E55" s="74">
        <v>0</v>
      </c>
      <c r="F55" s="74">
        <v>7</v>
      </c>
      <c r="G55" s="74">
        <v>0</v>
      </c>
      <c r="H55" s="74">
        <v>1</v>
      </c>
      <c r="I55" s="74">
        <v>1</v>
      </c>
      <c r="J55" s="75">
        <v>7</v>
      </c>
      <c r="K55" s="75">
        <v>1</v>
      </c>
      <c r="L55" s="75">
        <v>0</v>
      </c>
      <c r="M55" s="75">
        <v>2</v>
      </c>
      <c r="N55" s="75">
        <v>2</v>
      </c>
      <c r="O55" s="75">
        <v>0</v>
      </c>
      <c r="P55" s="75">
        <v>2</v>
      </c>
      <c r="Q55" s="75">
        <v>3</v>
      </c>
      <c r="R55" s="75">
        <v>0</v>
      </c>
      <c r="S55" s="75">
        <v>1</v>
      </c>
      <c r="T55" s="75">
        <v>7</v>
      </c>
      <c r="U55" s="76">
        <v>1</v>
      </c>
      <c r="V55" s="76">
        <v>0</v>
      </c>
      <c r="W55" s="76">
        <v>2</v>
      </c>
      <c r="X55" s="76">
        <v>2</v>
      </c>
      <c r="Y55" s="76">
        <v>3</v>
      </c>
      <c r="Z55" s="76">
        <v>0</v>
      </c>
      <c r="AA55" s="76">
        <v>0</v>
      </c>
      <c r="AB55" s="76">
        <v>1</v>
      </c>
      <c r="AC55" s="86" t="s">
        <v>124</v>
      </c>
      <c r="AD55" s="81" t="s">
        <v>95</v>
      </c>
      <c r="AE55" s="82">
        <v>1</v>
      </c>
      <c r="AF55" s="82">
        <v>1</v>
      </c>
      <c r="AG55" s="82">
        <v>1</v>
      </c>
      <c r="AH55" s="82">
        <v>1</v>
      </c>
      <c r="AI55" s="82">
        <v>1</v>
      </c>
      <c r="AJ55" s="82">
        <v>1</v>
      </c>
      <c r="AK55" s="82">
        <v>1</v>
      </c>
      <c r="AL55" s="71" t="s">
        <v>301</v>
      </c>
      <c r="AM55" s="12"/>
    </row>
    <row r="56" spans="1:39" s="24" customFormat="1" ht="49.5" customHeight="1">
      <c r="A56" s="28"/>
      <c r="B56" s="64">
        <v>8</v>
      </c>
      <c r="C56" s="64">
        <v>0</v>
      </c>
      <c r="D56" s="64">
        <v>5</v>
      </c>
      <c r="E56" s="74">
        <v>0</v>
      </c>
      <c r="F56" s="74">
        <v>7</v>
      </c>
      <c r="G56" s="74">
        <v>0</v>
      </c>
      <c r="H56" s="74">
        <v>1</v>
      </c>
      <c r="I56" s="74">
        <v>1</v>
      </c>
      <c r="J56" s="75">
        <v>7</v>
      </c>
      <c r="K56" s="75">
        <v>1</v>
      </c>
      <c r="L56" s="75">
        <v>0</v>
      </c>
      <c r="M56" s="75">
        <v>2</v>
      </c>
      <c r="N56" s="75">
        <v>2</v>
      </c>
      <c r="O56" s="75">
        <v>0</v>
      </c>
      <c r="P56" s="75">
        <v>2</v>
      </c>
      <c r="Q56" s="75">
        <v>3</v>
      </c>
      <c r="R56" s="75">
        <v>0</v>
      </c>
      <c r="S56" s="75">
        <v>1</v>
      </c>
      <c r="T56" s="75">
        <v>7</v>
      </c>
      <c r="U56" s="76">
        <v>1</v>
      </c>
      <c r="V56" s="76">
        <v>0</v>
      </c>
      <c r="W56" s="76">
        <v>2</v>
      </c>
      <c r="X56" s="76">
        <v>2</v>
      </c>
      <c r="Y56" s="76">
        <v>3</v>
      </c>
      <c r="Z56" s="76">
        <v>0</v>
      </c>
      <c r="AA56" s="76">
        <v>0</v>
      </c>
      <c r="AB56" s="76">
        <v>2</v>
      </c>
      <c r="AC56" s="86" t="s">
        <v>125</v>
      </c>
      <c r="AD56" s="107" t="s">
        <v>97</v>
      </c>
      <c r="AE56" s="83">
        <v>100</v>
      </c>
      <c r="AF56" s="83">
        <v>100</v>
      </c>
      <c r="AG56" s="83">
        <v>100</v>
      </c>
      <c r="AH56" s="83">
        <v>100</v>
      </c>
      <c r="AI56" s="83">
        <v>100</v>
      </c>
      <c r="AJ56" s="83">
        <v>100</v>
      </c>
      <c r="AK56" s="83">
        <v>100</v>
      </c>
      <c r="AL56" s="71" t="s">
        <v>301</v>
      </c>
      <c r="AM56" s="12"/>
    </row>
    <row r="57" spans="1:39" s="24" customFormat="1" ht="20.25" customHeight="1">
      <c r="A57" s="28"/>
      <c r="B57" s="64">
        <v>8</v>
      </c>
      <c r="C57" s="64">
        <v>0</v>
      </c>
      <c r="D57" s="64">
        <v>5</v>
      </c>
      <c r="E57" s="74">
        <v>0</v>
      </c>
      <c r="F57" s="74">
        <v>7</v>
      </c>
      <c r="G57" s="74">
        <v>0</v>
      </c>
      <c r="H57" s="74">
        <v>2</v>
      </c>
      <c r="I57" s="74">
        <v>1</v>
      </c>
      <c r="J57" s="75">
        <v>7</v>
      </c>
      <c r="K57" s="75">
        <v>1</v>
      </c>
      <c r="L57" s="75">
        <v>0</v>
      </c>
      <c r="M57" s="75">
        <v>2</v>
      </c>
      <c r="N57" s="75">
        <v>2</v>
      </c>
      <c r="O57" s="75">
        <v>0</v>
      </c>
      <c r="P57" s="75">
        <v>2</v>
      </c>
      <c r="Q57" s="75">
        <v>4</v>
      </c>
      <c r="R57" s="75">
        <v>0</v>
      </c>
      <c r="S57" s="75">
        <v>1</v>
      </c>
      <c r="T57" s="75">
        <v>7</v>
      </c>
      <c r="U57" s="76">
        <v>1</v>
      </c>
      <c r="V57" s="76">
        <v>0</v>
      </c>
      <c r="W57" s="76">
        <v>2</v>
      </c>
      <c r="X57" s="76">
        <v>2</v>
      </c>
      <c r="Y57" s="76">
        <v>4</v>
      </c>
      <c r="Z57" s="76">
        <v>0</v>
      </c>
      <c r="AA57" s="76">
        <v>0</v>
      </c>
      <c r="AB57" s="76">
        <v>0</v>
      </c>
      <c r="AC57" s="108" t="s">
        <v>126</v>
      </c>
      <c r="AD57" s="118" t="s">
        <v>92</v>
      </c>
      <c r="AE57" s="121">
        <v>298476</v>
      </c>
      <c r="AF57" s="121">
        <v>274476</v>
      </c>
      <c r="AG57" s="121">
        <v>274476</v>
      </c>
      <c r="AH57" s="121">
        <v>274476</v>
      </c>
      <c r="AI57" s="121">
        <v>274476</v>
      </c>
      <c r="AJ57" s="121">
        <v>274476</v>
      </c>
      <c r="AK57" s="121">
        <f>AE57+AF57+AG57+AH57+AI57+AJ57</f>
        <v>1670856</v>
      </c>
      <c r="AL57" s="71" t="s">
        <v>301</v>
      </c>
      <c r="AM57" s="12"/>
    </row>
    <row r="58" spans="1:39" s="24" customFormat="1" ht="35.25" customHeight="1">
      <c r="A58" s="28"/>
      <c r="B58" s="64">
        <v>8</v>
      </c>
      <c r="C58" s="64">
        <v>0</v>
      </c>
      <c r="D58" s="64">
        <v>5</v>
      </c>
      <c r="E58" s="74">
        <v>0</v>
      </c>
      <c r="F58" s="74">
        <v>7</v>
      </c>
      <c r="G58" s="74">
        <v>0</v>
      </c>
      <c r="H58" s="74">
        <v>2</v>
      </c>
      <c r="I58" s="74">
        <v>1</v>
      </c>
      <c r="J58" s="75">
        <v>7</v>
      </c>
      <c r="K58" s="75">
        <v>1</v>
      </c>
      <c r="L58" s="75">
        <v>0</v>
      </c>
      <c r="M58" s="75">
        <v>2</v>
      </c>
      <c r="N58" s="75">
        <v>2</v>
      </c>
      <c r="O58" s="75">
        <v>0</v>
      </c>
      <c r="P58" s="75">
        <v>2</v>
      </c>
      <c r="Q58" s="75">
        <v>4</v>
      </c>
      <c r="R58" s="75">
        <v>0</v>
      </c>
      <c r="S58" s="75">
        <v>1</v>
      </c>
      <c r="T58" s="75">
        <v>7</v>
      </c>
      <c r="U58" s="76">
        <v>1</v>
      </c>
      <c r="V58" s="76">
        <v>0</v>
      </c>
      <c r="W58" s="76">
        <v>2</v>
      </c>
      <c r="X58" s="76">
        <v>2</v>
      </c>
      <c r="Y58" s="76">
        <v>4</v>
      </c>
      <c r="Z58" s="76">
        <v>0</v>
      </c>
      <c r="AA58" s="76">
        <v>0</v>
      </c>
      <c r="AB58" s="76">
        <v>1</v>
      </c>
      <c r="AC58" s="122" t="s">
        <v>127</v>
      </c>
      <c r="AD58" s="81" t="s">
        <v>95</v>
      </c>
      <c r="AE58" s="82">
        <v>1</v>
      </c>
      <c r="AF58" s="82">
        <v>1</v>
      </c>
      <c r="AG58" s="82">
        <v>1</v>
      </c>
      <c r="AH58" s="82">
        <v>1</v>
      </c>
      <c r="AI58" s="82">
        <v>1</v>
      </c>
      <c r="AJ58" s="82">
        <v>1</v>
      </c>
      <c r="AK58" s="82">
        <v>1</v>
      </c>
      <c r="AL58" s="71" t="s">
        <v>301</v>
      </c>
      <c r="AM58" s="12"/>
    </row>
    <row r="59" spans="1:39" s="24" customFormat="1" ht="51.75" customHeight="1">
      <c r="A59" s="28"/>
      <c r="B59" s="64">
        <v>8</v>
      </c>
      <c r="C59" s="64">
        <v>0</v>
      </c>
      <c r="D59" s="64">
        <v>5</v>
      </c>
      <c r="E59" s="74">
        <v>0</v>
      </c>
      <c r="F59" s="74">
        <v>7</v>
      </c>
      <c r="G59" s="74">
        <v>0</v>
      </c>
      <c r="H59" s="74">
        <v>2</v>
      </c>
      <c r="I59" s="74">
        <v>1</v>
      </c>
      <c r="J59" s="75">
        <v>7</v>
      </c>
      <c r="K59" s="75">
        <v>1</v>
      </c>
      <c r="L59" s="75">
        <v>0</v>
      </c>
      <c r="M59" s="75">
        <v>2</v>
      </c>
      <c r="N59" s="75">
        <v>2</v>
      </c>
      <c r="O59" s="75">
        <v>0</v>
      </c>
      <c r="P59" s="75">
        <v>2</v>
      </c>
      <c r="Q59" s="75">
        <v>4</v>
      </c>
      <c r="R59" s="75">
        <v>0</v>
      </c>
      <c r="S59" s="75">
        <v>1</v>
      </c>
      <c r="T59" s="75">
        <v>7</v>
      </c>
      <c r="U59" s="76">
        <v>1</v>
      </c>
      <c r="V59" s="76">
        <v>0</v>
      </c>
      <c r="W59" s="76">
        <v>2</v>
      </c>
      <c r="X59" s="76">
        <v>2</v>
      </c>
      <c r="Y59" s="76">
        <v>4</v>
      </c>
      <c r="Z59" s="76">
        <v>0</v>
      </c>
      <c r="AA59" s="76">
        <v>0</v>
      </c>
      <c r="AB59" s="76">
        <v>2</v>
      </c>
      <c r="AC59" s="122" t="s">
        <v>128</v>
      </c>
      <c r="AD59" s="107" t="s">
        <v>97</v>
      </c>
      <c r="AE59" s="83">
        <v>100</v>
      </c>
      <c r="AF59" s="83">
        <v>100</v>
      </c>
      <c r="AG59" s="83">
        <v>100</v>
      </c>
      <c r="AH59" s="83">
        <v>100</v>
      </c>
      <c r="AI59" s="83">
        <v>100</v>
      </c>
      <c r="AJ59" s="83">
        <v>100</v>
      </c>
      <c r="AK59" s="83">
        <v>100</v>
      </c>
      <c r="AL59" s="71" t="s">
        <v>301</v>
      </c>
      <c r="AM59" s="12"/>
    </row>
    <row r="60" spans="1:39" s="24" customFormat="1" ht="16.5" customHeight="1">
      <c r="A60" s="28"/>
      <c r="B60" s="64">
        <v>8</v>
      </c>
      <c r="C60" s="64">
        <v>0</v>
      </c>
      <c r="D60" s="64">
        <v>5</v>
      </c>
      <c r="E60" s="74">
        <v>0</v>
      </c>
      <c r="F60" s="74">
        <v>7</v>
      </c>
      <c r="G60" s="74">
        <v>0</v>
      </c>
      <c r="H60" s="74">
        <v>2</v>
      </c>
      <c r="I60" s="74">
        <v>1</v>
      </c>
      <c r="J60" s="75">
        <v>7</v>
      </c>
      <c r="K60" s="75">
        <v>1</v>
      </c>
      <c r="L60" s="75">
        <v>0</v>
      </c>
      <c r="M60" s="75">
        <v>2</v>
      </c>
      <c r="N60" s="75">
        <v>2</v>
      </c>
      <c r="O60" s="75">
        <v>0</v>
      </c>
      <c r="P60" s="75">
        <v>2</v>
      </c>
      <c r="Q60" s="75">
        <v>5</v>
      </c>
      <c r="R60" s="75">
        <v>0</v>
      </c>
      <c r="S60" s="75">
        <v>1</v>
      </c>
      <c r="T60" s="75">
        <v>7</v>
      </c>
      <c r="U60" s="76">
        <v>1</v>
      </c>
      <c r="V60" s="76">
        <v>0</v>
      </c>
      <c r="W60" s="76">
        <v>2</v>
      </c>
      <c r="X60" s="76">
        <v>2</v>
      </c>
      <c r="Y60" s="76">
        <v>5</v>
      </c>
      <c r="Z60" s="76">
        <v>0</v>
      </c>
      <c r="AA60" s="76">
        <v>0</v>
      </c>
      <c r="AB60" s="76">
        <v>0</v>
      </c>
      <c r="AC60" s="122" t="s">
        <v>129</v>
      </c>
      <c r="AD60" s="81" t="s">
        <v>92</v>
      </c>
      <c r="AE60" s="109">
        <v>0</v>
      </c>
      <c r="AF60" s="109">
        <v>0</v>
      </c>
      <c r="AG60" s="109">
        <v>0</v>
      </c>
      <c r="AH60" s="109">
        <v>0</v>
      </c>
      <c r="AI60" s="109">
        <v>0</v>
      </c>
      <c r="AJ60" s="109">
        <v>0</v>
      </c>
      <c r="AK60" s="109">
        <f>AE60</f>
        <v>0</v>
      </c>
      <c r="AL60" s="71" t="s">
        <v>301</v>
      </c>
      <c r="AM60" s="12"/>
    </row>
    <row r="61" spans="1:39" s="24" customFormat="1" ht="38.25" customHeight="1">
      <c r="A61" s="28"/>
      <c r="B61" s="64">
        <v>8</v>
      </c>
      <c r="C61" s="64">
        <v>0</v>
      </c>
      <c r="D61" s="64">
        <v>5</v>
      </c>
      <c r="E61" s="74">
        <v>0</v>
      </c>
      <c r="F61" s="74">
        <v>7</v>
      </c>
      <c r="G61" s="74">
        <v>0</v>
      </c>
      <c r="H61" s="74">
        <v>2</v>
      </c>
      <c r="I61" s="74">
        <v>1</v>
      </c>
      <c r="J61" s="75">
        <v>7</v>
      </c>
      <c r="K61" s="75">
        <v>1</v>
      </c>
      <c r="L61" s="75">
        <v>0</v>
      </c>
      <c r="M61" s="75">
        <v>2</v>
      </c>
      <c r="N61" s="75">
        <v>2</v>
      </c>
      <c r="O61" s="75">
        <v>0</v>
      </c>
      <c r="P61" s="75">
        <v>2</v>
      </c>
      <c r="Q61" s="75">
        <v>5</v>
      </c>
      <c r="R61" s="75">
        <v>0</v>
      </c>
      <c r="S61" s="75">
        <v>1</v>
      </c>
      <c r="T61" s="75">
        <v>7</v>
      </c>
      <c r="U61" s="76">
        <v>1</v>
      </c>
      <c r="V61" s="76">
        <v>0</v>
      </c>
      <c r="W61" s="76">
        <v>2</v>
      </c>
      <c r="X61" s="76">
        <v>2</v>
      </c>
      <c r="Y61" s="76">
        <v>5</v>
      </c>
      <c r="Z61" s="76">
        <v>0</v>
      </c>
      <c r="AA61" s="76">
        <v>0</v>
      </c>
      <c r="AB61" s="76">
        <v>1</v>
      </c>
      <c r="AC61" s="122" t="s">
        <v>130</v>
      </c>
      <c r="AD61" s="81" t="s">
        <v>97</v>
      </c>
      <c r="AE61" s="110">
        <v>100</v>
      </c>
      <c r="AF61" s="110">
        <v>100</v>
      </c>
      <c r="AG61" s="110">
        <v>100</v>
      </c>
      <c r="AH61" s="110">
        <v>100</v>
      </c>
      <c r="AI61" s="110">
        <v>100</v>
      </c>
      <c r="AJ61" s="110">
        <v>100</v>
      </c>
      <c r="AK61" s="110">
        <v>100</v>
      </c>
      <c r="AL61" s="71" t="s">
        <v>301</v>
      </c>
      <c r="AM61" s="12"/>
    </row>
    <row r="62" spans="1:39" s="123" customFormat="1" ht="34.5" customHeight="1">
      <c r="A62" s="65"/>
      <c r="B62" s="66">
        <v>8</v>
      </c>
      <c r="C62" s="66">
        <v>0</v>
      </c>
      <c r="D62" s="66">
        <v>5</v>
      </c>
      <c r="E62" s="87">
        <v>0</v>
      </c>
      <c r="F62" s="87">
        <v>7</v>
      </c>
      <c r="G62" s="87">
        <v>0</v>
      </c>
      <c r="H62" s="87">
        <v>2</v>
      </c>
      <c r="I62" s="87">
        <v>1</v>
      </c>
      <c r="J62" s="88">
        <v>7</v>
      </c>
      <c r="K62" s="88">
        <v>2</v>
      </c>
      <c r="L62" s="88">
        <v>0</v>
      </c>
      <c r="M62" s="88">
        <v>0</v>
      </c>
      <c r="N62" s="88">
        <v>0</v>
      </c>
      <c r="O62" s="88">
        <v>0</v>
      </c>
      <c r="P62" s="88">
        <v>0</v>
      </c>
      <c r="Q62" s="88">
        <v>0</v>
      </c>
      <c r="R62" s="88">
        <v>0</v>
      </c>
      <c r="S62" s="88">
        <v>1</v>
      </c>
      <c r="T62" s="88">
        <v>7</v>
      </c>
      <c r="U62" s="89">
        <v>2</v>
      </c>
      <c r="V62" s="89">
        <v>0</v>
      </c>
      <c r="W62" s="89">
        <v>0</v>
      </c>
      <c r="X62" s="89">
        <v>0</v>
      </c>
      <c r="Y62" s="89">
        <v>0</v>
      </c>
      <c r="Z62" s="89">
        <v>0</v>
      </c>
      <c r="AA62" s="89">
        <v>0</v>
      </c>
      <c r="AB62" s="89">
        <v>0</v>
      </c>
      <c r="AC62" s="90" t="s">
        <v>132</v>
      </c>
      <c r="AD62" s="69" t="s">
        <v>92</v>
      </c>
      <c r="AE62" s="91">
        <f>AE63+AE68+AE91</f>
        <v>118150034</v>
      </c>
      <c r="AF62" s="91">
        <f aca="true" t="shared" si="4" ref="AF62:AJ62">AF63+AF68+AF91</f>
        <v>112686362</v>
      </c>
      <c r="AG62" s="91">
        <f t="shared" si="4"/>
        <v>111187097</v>
      </c>
      <c r="AH62" s="91">
        <f t="shared" si="4"/>
        <v>111187097</v>
      </c>
      <c r="AI62" s="91">
        <f t="shared" si="4"/>
        <v>111187097</v>
      </c>
      <c r="AJ62" s="91">
        <f t="shared" si="4"/>
        <v>111187097</v>
      </c>
      <c r="AK62" s="91">
        <f>AE62+AF62+AG62+AH62+AI62+AJ62</f>
        <v>675584784</v>
      </c>
      <c r="AL62" s="71" t="s">
        <v>301</v>
      </c>
      <c r="AM62" s="72"/>
    </row>
    <row r="63" spans="1:39" s="24" customFormat="1" ht="48.75" customHeight="1">
      <c r="A63" s="28"/>
      <c r="B63" s="93">
        <v>8</v>
      </c>
      <c r="C63" s="93">
        <v>0</v>
      </c>
      <c r="D63" s="93">
        <v>5</v>
      </c>
      <c r="E63" s="94">
        <v>0</v>
      </c>
      <c r="F63" s="94">
        <v>7</v>
      </c>
      <c r="G63" s="94">
        <v>0</v>
      </c>
      <c r="H63" s="94">
        <v>2</v>
      </c>
      <c r="I63" s="94">
        <v>1</v>
      </c>
      <c r="J63" s="95">
        <v>7</v>
      </c>
      <c r="K63" s="95">
        <v>2</v>
      </c>
      <c r="L63" s="95">
        <v>0</v>
      </c>
      <c r="M63" s="95">
        <v>1</v>
      </c>
      <c r="N63" s="95">
        <v>0</v>
      </c>
      <c r="O63" s="95">
        <v>0</v>
      </c>
      <c r="P63" s="95">
        <v>0</v>
      </c>
      <c r="Q63" s="95">
        <v>0</v>
      </c>
      <c r="R63" s="95">
        <v>0</v>
      </c>
      <c r="S63" s="95">
        <v>1</v>
      </c>
      <c r="T63" s="95">
        <v>7</v>
      </c>
      <c r="U63" s="96">
        <v>2</v>
      </c>
      <c r="V63" s="96">
        <v>0</v>
      </c>
      <c r="W63" s="96">
        <v>1</v>
      </c>
      <c r="X63" s="96">
        <v>0</v>
      </c>
      <c r="Y63" s="96">
        <v>0</v>
      </c>
      <c r="Z63" s="96">
        <v>0</v>
      </c>
      <c r="AA63" s="96">
        <v>0</v>
      </c>
      <c r="AB63" s="96">
        <v>0</v>
      </c>
      <c r="AC63" s="97" t="s">
        <v>281</v>
      </c>
      <c r="AD63" s="124" t="s">
        <v>92</v>
      </c>
      <c r="AE63" s="99">
        <f>AE64</f>
        <v>1242434</v>
      </c>
      <c r="AF63" s="99">
        <f aca="true" t="shared" si="5" ref="AF63:AJ63">AF64</f>
        <v>1120627</v>
      </c>
      <c r="AG63" s="99">
        <f t="shared" si="5"/>
        <v>1120627</v>
      </c>
      <c r="AH63" s="99">
        <f t="shared" si="5"/>
        <v>1120627</v>
      </c>
      <c r="AI63" s="99">
        <f t="shared" si="5"/>
        <v>1120627</v>
      </c>
      <c r="AJ63" s="99">
        <f t="shared" si="5"/>
        <v>1120627</v>
      </c>
      <c r="AK63" s="99">
        <f>AE63+AF63+AG63+AH63+AI63+AJ63</f>
        <v>6845569</v>
      </c>
      <c r="AL63" s="71" t="s">
        <v>301</v>
      </c>
      <c r="AM63" s="12"/>
    </row>
    <row r="64" spans="1:41" s="250" customFormat="1" ht="31.5">
      <c r="A64" s="281"/>
      <c r="B64" s="288">
        <v>8</v>
      </c>
      <c r="C64" s="288">
        <v>0</v>
      </c>
      <c r="D64" s="288">
        <v>5</v>
      </c>
      <c r="E64" s="254">
        <v>0</v>
      </c>
      <c r="F64" s="254">
        <v>7</v>
      </c>
      <c r="G64" s="254">
        <v>0</v>
      </c>
      <c r="H64" s="254">
        <v>2</v>
      </c>
      <c r="I64" s="254">
        <v>1</v>
      </c>
      <c r="J64" s="255">
        <v>7</v>
      </c>
      <c r="K64" s="255">
        <v>2</v>
      </c>
      <c r="L64" s="255">
        <v>0</v>
      </c>
      <c r="M64" s="255">
        <v>1</v>
      </c>
      <c r="N64" s="255">
        <v>2</v>
      </c>
      <c r="O64" s="255">
        <v>0</v>
      </c>
      <c r="P64" s="255">
        <v>1</v>
      </c>
      <c r="Q64" s="255">
        <v>1</v>
      </c>
      <c r="R64" s="255">
        <v>0</v>
      </c>
      <c r="S64" s="255">
        <v>1</v>
      </c>
      <c r="T64" s="255">
        <v>7</v>
      </c>
      <c r="U64" s="256">
        <v>2</v>
      </c>
      <c r="V64" s="256">
        <v>0</v>
      </c>
      <c r="W64" s="256">
        <v>1</v>
      </c>
      <c r="X64" s="256">
        <v>1</v>
      </c>
      <c r="Y64" s="256">
        <v>1</v>
      </c>
      <c r="Z64" s="256">
        <v>0</v>
      </c>
      <c r="AA64" s="256">
        <v>0</v>
      </c>
      <c r="AB64" s="256">
        <v>0</v>
      </c>
      <c r="AC64" s="289" t="s">
        <v>133</v>
      </c>
      <c r="AD64" s="290" t="s">
        <v>92</v>
      </c>
      <c r="AE64" s="291">
        <v>1242434</v>
      </c>
      <c r="AF64" s="291">
        <v>1120627</v>
      </c>
      <c r="AG64" s="291">
        <v>1120627</v>
      </c>
      <c r="AH64" s="291">
        <v>1120627</v>
      </c>
      <c r="AI64" s="291">
        <v>1120627</v>
      </c>
      <c r="AJ64" s="291">
        <v>1120627</v>
      </c>
      <c r="AK64" s="291">
        <f>AE64+AF64+AG64+AH64+AI64+AJ64</f>
        <v>6845569</v>
      </c>
      <c r="AL64" s="298" t="s">
        <v>301</v>
      </c>
      <c r="AM64" s="244"/>
      <c r="AN64" s="244"/>
      <c r="AO64" s="244"/>
    </row>
    <row r="65" spans="1:39" s="22" customFormat="1" ht="23.25" customHeight="1">
      <c r="A65" s="28"/>
      <c r="B65" s="64">
        <v>8</v>
      </c>
      <c r="C65" s="64">
        <v>0</v>
      </c>
      <c r="D65" s="64">
        <v>5</v>
      </c>
      <c r="E65" s="74">
        <v>0</v>
      </c>
      <c r="F65" s="74">
        <v>7</v>
      </c>
      <c r="G65" s="74">
        <v>0</v>
      </c>
      <c r="H65" s="74">
        <v>2</v>
      </c>
      <c r="I65" s="74">
        <v>1</v>
      </c>
      <c r="J65" s="75">
        <v>7</v>
      </c>
      <c r="K65" s="75">
        <v>2</v>
      </c>
      <c r="L65" s="75">
        <v>0</v>
      </c>
      <c r="M65" s="102">
        <v>1</v>
      </c>
      <c r="N65" s="102">
        <v>2</v>
      </c>
      <c r="O65" s="102">
        <v>0</v>
      </c>
      <c r="P65" s="102">
        <v>1</v>
      </c>
      <c r="Q65" s="102">
        <v>1</v>
      </c>
      <c r="R65" s="102">
        <v>0</v>
      </c>
      <c r="S65" s="75">
        <v>1</v>
      </c>
      <c r="T65" s="75">
        <v>7</v>
      </c>
      <c r="U65" s="76">
        <v>2</v>
      </c>
      <c r="V65" s="76">
        <v>0</v>
      </c>
      <c r="W65" s="76">
        <v>1</v>
      </c>
      <c r="X65" s="76">
        <v>1</v>
      </c>
      <c r="Y65" s="76">
        <v>1</v>
      </c>
      <c r="Z65" s="76">
        <v>0</v>
      </c>
      <c r="AA65" s="76">
        <v>0</v>
      </c>
      <c r="AB65" s="76">
        <v>1</v>
      </c>
      <c r="AC65" s="80" t="s">
        <v>134</v>
      </c>
      <c r="AD65" s="107" t="s">
        <v>97</v>
      </c>
      <c r="AE65" s="85">
        <v>100</v>
      </c>
      <c r="AF65" s="85">
        <v>100</v>
      </c>
      <c r="AG65" s="85">
        <v>100</v>
      </c>
      <c r="AH65" s="85">
        <v>100</v>
      </c>
      <c r="AI65" s="85">
        <v>100</v>
      </c>
      <c r="AJ65" s="85">
        <v>100</v>
      </c>
      <c r="AK65" s="85">
        <v>100</v>
      </c>
      <c r="AL65" s="71" t="s">
        <v>301</v>
      </c>
      <c r="AM65" s="12"/>
    </row>
    <row r="66" spans="1:39" s="22" customFormat="1" ht="78.75" customHeight="1">
      <c r="A66" s="28"/>
      <c r="B66" s="64">
        <v>8</v>
      </c>
      <c r="C66" s="64">
        <v>0</v>
      </c>
      <c r="D66" s="64">
        <v>5</v>
      </c>
      <c r="E66" s="74">
        <v>0</v>
      </c>
      <c r="F66" s="74">
        <v>7</v>
      </c>
      <c r="G66" s="74">
        <v>0</v>
      </c>
      <c r="H66" s="74">
        <v>2</v>
      </c>
      <c r="I66" s="74">
        <v>1</v>
      </c>
      <c r="J66" s="75">
        <v>7</v>
      </c>
      <c r="K66" s="75">
        <v>2</v>
      </c>
      <c r="L66" s="75">
        <v>0</v>
      </c>
      <c r="M66" s="102">
        <v>1</v>
      </c>
      <c r="N66" s="102">
        <v>2</v>
      </c>
      <c r="O66" s="102">
        <v>0</v>
      </c>
      <c r="P66" s="102">
        <v>1</v>
      </c>
      <c r="Q66" s="102">
        <v>1</v>
      </c>
      <c r="R66" s="102">
        <v>0</v>
      </c>
      <c r="S66" s="75">
        <v>1</v>
      </c>
      <c r="T66" s="75">
        <v>7</v>
      </c>
      <c r="U66" s="76">
        <v>2</v>
      </c>
      <c r="V66" s="76">
        <v>0</v>
      </c>
      <c r="W66" s="76">
        <v>1</v>
      </c>
      <c r="X66" s="76">
        <v>1</v>
      </c>
      <c r="Y66" s="76">
        <v>1</v>
      </c>
      <c r="Z66" s="76">
        <v>0</v>
      </c>
      <c r="AA66" s="76">
        <v>0</v>
      </c>
      <c r="AB66" s="76">
        <v>2</v>
      </c>
      <c r="AC66" s="80" t="s">
        <v>135</v>
      </c>
      <c r="AD66" s="107" t="s">
        <v>97</v>
      </c>
      <c r="AE66" s="85">
        <v>100</v>
      </c>
      <c r="AF66" s="85">
        <v>100</v>
      </c>
      <c r="AG66" s="85">
        <v>100</v>
      </c>
      <c r="AH66" s="85">
        <v>100</v>
      </c>
      <c r="AI66" s="85">
        <v>100</v>
      </c>
      <c r="AJ66" s="85">
        <v>100</v>
      </c>
      <c r="AK66" s="85">
        <v>100</v>
      </c>
      <c r="AL66" s="71" t="s">
        <v>301</v>
      </c>
      <c r="AM66" s="12"/>
    </row>
    <row r="67" spans="1:39" s="22" customFormat="1" ht="34.5" customHeight="1">
      <c r="A67" s="28"/>
      <c r="B67" s="64">
        <v>8</v>
      </c>
      <c r="C67" s="64">
        <v>0</v>
      </c>
      <c r="D67" s="64">
        <v>5</v>
      </c>
      <c r="E67" s="74">
        <v>0</v>
      </c>
      <c r="F67" s="74">
        <v>7</v>
      </c>
      <c r="G67" s="74">
        <v>0</v>
      </c>
      <c r="H67" s="74">
        <v>2</v>
      </c>
      <c r="I67" s="74">
        <v>1</v>
      </c>
      <c r="J67" s="75">
        <v>7</v>
      </c>
      <c r="K67" s="75">
        <v>2</v>
      </c>
      <c r="L67" s="75">
        <v>0</v>
      </c>
      <c r="M67" s="102">
        <v>1</v>
      </c>
      <c r="N67" s="102">
        <v>2</v>
      </c>
      <c r="O67" s="102">
        <v>0</v>
      </c>
      <c r="P67" s="102">
        <v>1</v>
      </c>
      <c r="Q67" s="102">
        <v>1</v>
      </c>
      <c r="R67" s="102">
        <v>0</v>
      </c>
      <c r="S67" s="75">
        <v>1</v>
      </c>
      <c r="T67" s="75">
        <v>7</v>
      </c>
      <c r="U67" s="76">
        <v>2</v>
      </c>
      <c r="V67" s="76">
        <v>0</v>
      </c>
      <c r="W67" s="76">
        <v>1</v>
      </c>
      <c r="X67" s="76">
        <v>1</v>
      </c>
      <c r="Y67" s="76">
        <v>1</v>
      </c>
      <c r="Z67" s="76">
        <v>0</v>
      </c>
      <c r="AA67" s="76">
        <v>0</v>
      </c>
      <c r="AB67" s="76">
        <v>3</v>
      </c>
      <c r="AC67" s="80" t="s">
        <v>136</v>
      </c>
      <c r="AD67" s="78" t="s">
        <v>95</v>
      </c>
      <c r="AE67" s="5">
        <v>1</v>
      </c>
      <c r="AF67" s="5">
        <v>1</v>
      </c>
      <c r="AG67" s="5">
        <v>1</v>
      </c>
      <c r="AH67" s="5">
        <v>1</v>
      </c>
      <c r="AI67" s="5">
        <v>1</v>
      </c>
      <c r="AJ67" s="5">
        <v>1</v>
      </c>
      <c r="AK67" s="5">
        <v>1</v>
      </c>
      <c r="AL67" s="71" t="s">
        <v>301</v>
      </c>
      <c r="AM67" s="12"/>
    </row>
    <row r="68" spans="1:57" s="127" customFormat="1" ht="96" customHeight="1">
      <c r="A68" s="101"/>
      <c r="B68" s="93">
        <v>8</v>
      </c>
      <c r="C68" s="93">
        <v>0</v>
      </c>
      <c r="D68" s="93">
        <v>5</v>
      </c>
      <c r="E68" s="94">
        <v>0</v>
      </c>
      <c r="F68" s="94">
        <v>7</v>
      </c>
      <c r="G68" s="94">
        <v>0</v>
      </c>
      <c r="H68" s="94">
        <v>2</v>
      </c>
      <c r="I68" s="94">
        <v>1</v>
      </c>
      <c r="J68" s="95">
        <v>7</v>
      </c>
      <c r="K68" s="95">
        <v>2</v>
      </c>
      <c r="L68" s="95">
        <v>0</v>
      </c>
      <c r="M68" s="95">
        <v>2</v>
      </c>
      <c r="N68" s="95">
        <v>0</v>
      </c>
      <c r="O68" s="95">
        <v>0</v>
      </c>
      <c r="P68" s="95">
        <v>0</v>
      </c>
      <c r="Q68" s="95">
        <v>0</v>
      </c>
      <c r="R68" s="95">
        <v>0</v>
      </c>
      <c r="S68" s="95">
        <v>1</v>
      </c>
      <c r="T68" s="95">
        <v>7</v>
      </c>
      <c r="U68" s="96">
        <v>2</v>
      </c>
      <c r="V68" s="96">
        <v>0</v>
      </c>
      <c r="W68" s="96">
        <v>2</v>
      </c>
      <c r="X68" s="96">
        <v>0</v>
      </c>
      <c r="Y68" s="96">
        <v>0</v>
      </c>
      <c r="Z68" s="96">
        <v>0</v>
      </c>
      <c r="AA68" s="96">
        <v>0</v>
      </c>
      <c r="AB68" s="96">
        <v>0</v>
      </c>
      <c r="AC68" s="97" t="s">
        <v>283</v>
      </c>
      <c r="AD68" s="126" t="s">
        <v>92</v>
      </c>
      <c r="AE68" s="99">
        <f>AE69+AE78+AE80+AE89</f>
        <v>82831800</v>
      </c>
      <c r="AF68" s="99">
        <f aca="true" t="shared" si="6" ref="AF68:AJ68">AF69+AF78+AF80+AF89</f>
        <v>83279000</v>
      </c>
      <c r="AG68" s="99">
        <f t="shared" si="6"/>
        <v>83152200</v>
      </c>
      <c r="AH68" s="99">
        <f t="shared" si="6"/>
        <v>83152200</v>
      </c>
      <c r="AI68" s="99">
        <f t="shared" si="6"/>
        <v>83152200</v>
      </c>
      <c r="AJ68" s="99">
        <f t="shared" si="6"/>
        <v>83152200</v>
      </c>
      <c r="AK68" s="99">
        <f>AE68+AF68+AG68+AH68+AI68+AJ68</f>
        <v>498719600</v>
      </c>
      <c r="AL68" s="71" t="s">
        <v>301</v>
      </c>
      <c r="AM68" s="105"/>
      <c r="AN68" s="106"/>
      <c r="AO68" s="106"/>
      <c r="AP68" s="106"/>
      <c r="AQ68" s="106"/>
      <c r="AR68" s="106"/>
      <c r="AS68" s="106"/>
      <c r="AT68" s="106"/>
      <c r="AU68" s="106"/>
      <c r="AV68" s="106"/>
      <c r="AW68" s="106"/>
      <c r="AX68" s="106"/>
      <c r="AY68" s="106"/>
      <c r="AZ68" s="106"/>
      <c r="BA68" s="106"/>
      <c r="BB68" s="106"/>
      <c r="BC68" s="106"/>
      <c r="BD68" s="106"/>
      <c r="BE68" s="106"/>
    </row>
    <row r="69" spans="1:41" s="287" customFormat="1" ht="109.5" customHeight="1">
      <c r="A69" s="273"/>
      <c r="B69" s="271">
        <v>8</v>
      </c>
      <c r="C69" s="271">
        <v>0</v>
      </c>
      <c r="D69" s="271">
        <v>5</v>
      </c>
      <c r="E69" s="282">
        <v>0</v>
      </c>
      <c r="F69" s="282">
        <v>7</v>
      </c>
      <c r="G69" s="282">
        <v>0</v>
      </c>
      <c r="H69" s="282">
        <v>2</v>
      </c>
      <c r="I69" s="282">
        <v>1</v>
      </c>
      <c r="J69" s="275">
        <v>7</v>
      </c>
      <c r="K69" s="275">
        <v>2</v>
      </c>
      <c r="L69" s="275">
        <v>0</v>
      </c>
      <c r="M69" s="275">
        <v>2</v>
      </c>
      <c r="N69" s="275">
        <v>1</v>
      </c>
      <c r="O69" s="275">
        <v>0</v>
      </c>
      <c r="P69" s="275">
        <v>7</v>
      </c>
      <c r="Q69" s="275">
        <v>5</v>
      </c>
      <c r="R69" s="275">
        <v>0</v>
      </c>
      <c r="S69" s="275">
        <v>1</v>
      </c>
      <c r="T69" s="275">
        <v>7</v>
      </c>
      <c r="U69" s="276">
        <v>2</v>
      </c>
      <c r="V69" s="276">
        <v>0</v>
      </c>
      <c r="W69" s="276">
        <v>2</v>
      </c>
      <c r="X69" s="276">
        <v>0</v>
      </c>
      <c r="Y69" s="276">
        <v>0</v>
      </c>
      <c r="Z69" s="276">
        <v>0</v>
      </c>
      <c r="AA69" s="276">
        <v>0</v>
      </c>
      <c r="AB69" s="276">
        <v>0</v>
      </c>
      <c r="AC69" s="283" t="s">
        <v>262</v>
      </c>
      <c r="AD69" s="284" t="s">
        <v>92</v>
      </c>
      <c r="AE69" s="285">
        <v>73947800</v>
      </c>
      <c r="AF69" s="285">
        <v>73947800</v>
      </c>
      <c r="AG69" s="285">
        <v>73947800</v>
      </c>
      <c r="AH69" s="285">
        <v>73947800</v>
      </c>
      <c r="AI69" s="285">
        <v>73947800</v>
      </c>
      <c r="AJ69" s="285">
        <v>73947800</v>
      </c>
      <c r="AK69" s="285">
        <f>AE69+AF69+AI69+AJ69</f>
        <v>295791200</v>
      </c>
      <c r="AL69" s="298" t="s">
        <v>301</v>
      </c>
      <c r="AM69" s="286"/>
      <c r="AN69" s="286"/>
      <c r="AO69" s="286"/>
    </row>
    <row r="70" spans="1:41" s="129" customFormat="1" ht="55.5" customHeight="1">
      <c r="A70" s="28"/>
      <c r="B70" s="64">
        <v>8</v>
      </c>
      <c r="C70" s="64">
        <v>0</v>
      </c>
      <c r="D70" s="64">
        <v>5</v>
      </c>
      <c r="E70" s="74">
        <v>0</v>
      </c>
      <c r="F70" s="74">
        <v>7</v>
      </c>
      <c r="G70" s="74">
        <v>0</v>
      </c>
      <c r="H70" s="74">
        <v>2</v>
      </c>
      <c r="I70" s="74">
        <v>1</v>
      </c>
      <c r="J70" s="75">
        <v>7</v>
      </c>
      <c r="K70" s="75">
        <v>2</v>
      </c>
      <c r="L70" s="102">
        <v>0</v>
      </c>
      <c r="M70" s="102">
        <v>2</v>
      </c>
      <c r="N70" s="102">
        <v>1</v>
      </c>
      <c r="O70" s="102">
        <v>0</v>
      </c>
      <c r="P70" s="102">
        <v>7</v>
      </c>
      <c r="Q70" s="102">
        <v>5</v>
      </c>
      <c r="R70" s="102">
        <v>0</v>
      </c>
      <c r="S70" s="75">
        <v>1</v>
      </c>
      <c r="T70" s="75">
        <v>7</v>
      </c>
      <c r="U70" s="76">
        <v>2</v>
      </c>
      <c r="V70" s="76">
        <v>0</v>
      </c>
      <c r="W70" s="76">
        <v>2</v>
      </c>
      <c r="X70" s="76">
        <v>2</v>
      </c>
      <c r="Y70" s="76">
        <v>1</v>
      </c>
      <c r="Z70" s="76">
        <v>0</v>
      </c>
      <c r="AA70" s="76">
        <v>0</v>
      </c>
      <c r="AB70" s="76">
        <v>1</v>
      </c>
      <c r="AC70" s="115" t="s">
        <v>137</v>
      </c>
      <c r="AD70" s="81" t="s">
        <v>95</v>
      </c>
      <c r="AE70" s="13">
        <v>1</v>
      </c>
      <c r="AF70" s="13">
        <v>1</v>
      </c>
      <c r="AG70" s="13">
        <v>1</v>
      </c>
      <c r="AH70" s="13">
        <v>1</v>
      </c>
      <c r="AI70" s="13">
        <v>1</v>
      </c>
      <c r="AJ70" s="13">
        <v>1</v>
      </c>
      <c r="AK70" s="13">
        <v>1</v>
      </c>
      <c r="AL70" s="71" t="s">
        <v>301</v>
      </c>
      <c r="AM70" s="92"/>
      <c r="AN70" s="92"/>
      <c r="AO70" s="92"/>
    </row>
    <row r="71" spans="1:41" s="129" customFormat="1" ht="33.75" customHeight="1">
      <c r="A71" s="28"/>
      <c r="B71" s="64">
        <v>8</v>
      </c>
      <c r="C71" s="64">
        <v>0</v>
      </c>
      <c r="D71" s="64">
        <v>5</v>
      </c>
      <c r="E71" s="74">
        <v>0</v>
      </c>
      <c r="F71" s="74">
        <v>7</v>
      </c>
      <c r="G71" s="74">
        <v>0</v>
      </c>
      <c r="H71" s="74">
        <v>2</v>
      </c>
      <c r="I71" s="74">
        <v>1</v>
      </c>
      <c r="J71" s="75">
        <v>7</v>
      </c>
      <c r="K71" s="75">
        <v>2</v>
      </c>
      <c r="L71" s="102">
        <v>0</v>
      </c>
      <c r="M71" s="102">
        <v>2</v>
      </c>
      <c r="N71" s="102">
        <v>1</v>
      </c>
      <c r="O71" s="102">
        <v>0</v>
      </c>
      <c r="P71" s="102">
        <v>7</v>
      </c>
      <c r="Q71" s="102">
        <v>5</v>
      </c>
      <c r="R71" s="102">
        <v>0</v>
      </c>
      <c r="S71" s="75">
        <v>1</v>
      </c>
      <c r="T71" s="75">
        <v>7</v>
      </c>
      <c r="U71" s="76">
        <v>2</v>
      </c>
      <c r="V71" s="76">
        <v>0</v>
      </c>
      <c r="W71" s="76">
        <v>2</v>
      </c>
      <c r="X71" s="76">
        <v>2</v>
      </c>
      <c r="Y71" s="76">
        <v>1</v>
      </c>
      <c r="Z71" s="76">
        <v>0</v>
      </c>
      <c r="AA71" s="76">
        <v>0</v>
      </c>
      <c r="AB71" s="76">
        <v>2</v>
      </c>
      <c r="AC71" s="80" t="s">
        <v>138</v>
      </c>
      <c r="AD71" s="81" t="s">
        <v>97</v>
      </c>
      <c r="AE71" s="13">
        <v>100</v>
      </c>
      <c r="AF71" s="13">
        <v>100</v>
      </c>
      <c r="AG71" s="13">
        <v>100</v>
      </c>
      <c r="AH71" s="13">
        <v>100</v>
      </c>
      <c r="AI71" s="13">
        <v>100</v>
      </c>
      <c r="AJ71" s="13">
        <v>100</v>
      </c>
      <c r="AK71" s="13">
        <v>100</v>
      </c>
      <c r="AL71" s="71" t="s">
        <v>301</v>
      </c>
      <c r="AM71" s="92"/>
      <c r="AN71" s="92"/>
      <c r="AO71" s="92"/>
    </row>
    <row r="72" spans="1:41" s="129" customFormat="1" ht="64.5" customHeight="1">
      <c r="A72" s="28"/>
      <c r="B72" s="64">
        <v>8</v>
      </c>
      <c r="C72" s="64">
        <v>0</v>
      </c>
      <c r="D72" s="64">
        <v>5</v>
      </c>
      <c r="E72" s="74">
        <v>0</v>
      </c>
      <c r="F72" s="74">
        <v>7</v>
      </c>
      <c r="G72" s="74">
        <v>0</v>
      </c>
      <c r="H72" s="74">
        <v>2</v>
      </c>
      <c r="I72" s="74">
        <v>1</v>
      </c>
      <c r="J72" s="75">
        <v>7</v>
      </c>
      <c r="K72" s="75">
        <v>2</v>
      </c>
      <c r="L72" s="102">
        <v>0</v>
      </c>
      <c r="M72" s="102">
        <v>2</v>
      </c>
      <c r="N72" s="102">
        <v>1</v>
      </c>
      <c r="O72" s="102">
        <v>0</v>
      </c>
      <c r="P72" s="102">
        <v>7</v>
      </c>
      <c r="Q72" s="102">
        <v>5</v>
      </c>
      <c r="R72" s="102">
        <v>0</v>
      </c>
      <c r="S72" s="75">
        <v>1</v>
      </c>
      <c r="T72" s="75">
        <v>7</v>
      </c>
      <c r="U72" s="76">
        <v>2</v>
      </c>
      <c r="V72" s="76">
        <v>0</v>
      </c>
      <c r="W72" s="76">
        <v>2</v>
      </c>
      <c r="X72" s="76">
        <v>2</v>
      </c>
      <c r="Y72" s="76">
        <v>1</v>
      </c>
      <c r="Z72" s="76">
        <v>0</v>
      </c>
      <c r="AA72" s="76">
        <v>0</v>
      </c>
      <c r="AB72" s="76">
        <v>3</v>
      </c>
      <c r="AC72" s="80" t="s">
        <v>139</v>
      </c>
      <c r="AD72" s="81" t="s">
        <v>97</v>
      </c>
      <c r="AE72" s="13">
        <v>100</v>
      </c>
      <c r="AF72" s="13">
        <v>100</v>
      </c>
      <c r="AG72" s="13">
        <v>100</v>
      </c>
      <c r="AH72" s="13">
        <v>100</v>
      </c>
      <c r="AI72" s="13">
        <v>100</v>
      </c>
      <c r="AJ72" s="13">
        <v>100</v>
      </c>
      <c r="AK72" s="13">
        <v>100</v>
      </c>
      <c r="AL72" s="71" t="s">
        <v>301</v>
      </c>
      <c r="AM72" s="92"/>
      <c r="AN72" s="92"/>
      <c r="AO72" s="92"/>
    </row>
    <row r="73" spans="1:41" s="22" customFormat="1" ht="33.75" customHeight="1">
      <c r="A73" s="28"/>
      <c r="B73" s="64">
        <v>8</v>
      </c>
      <c r="C73" s="64">
        <v>0</v>
      </c>
      <c r="D73" s="64">
        <v>5</v>
      </c>
      <c r="E73" s="74">
        <v>0</v>
      </c>
      <c r="F73" s="74">
        <v>7</v>
      </c>
      <c r="G73" s="74">
        <v>0</v>
      </c>
      <c r="H73" s="74">
        <v>2</v>
      </c>
      <c r="I73" s="74">
        <v>1</v>
      </c>
      <c r="J73" s="75">
        <v>7</v>
      </c>
      <c r="K73" s="75">
        <v>2</v>
      </c>
      <c r="L73" s="75">
        <v>0</v>
      </c>
      <c r="M73" s="75">
        <v>2</v>
      </c>
      <c r="N73" s="75">
        <v>2</v>
      </c>
      <c r="O73" s="75">
        <v>0</v>
      </c>
      <c r="P73" s="75">
        <v>2</v>
      </c>
      <c r="Q73" s="75">
        <v>2</v>
      </c>
      <c r="R73" s="75">
        <v>0</v>
      </c>
      <c r="S73" s="75">
        <v>1</v>
      </c>
      <c r="T73" s="75">
        <v>7</v>
      </c>
      <c r="U73" s="76">
        <v>2</v>
      </c>
      <c r="V73" s="76">
        <v>0</v>
      </c>
      <c r="W73" s="76">
        <v>2</v>
      </c>
      <c r="X73" s="76">
        <v>2</v>
      </c>
      <c r="Y73" s="76">
        <v>1</v>
      </c>
      <c r="Z73" s="76">
        <v>0</v>
      </c>
      <c r="AA73" s="76">
        <v>0</v>
      </c>
      <c r="AB73" s="76">
        <v>0</v>
      </c>
      <c r="AC73" s="115" t="s">
        <v>140</v>
      </c>
      <c r="AD73" s="78" t="s">
        <v>95</v>
      </c>
      <c r="AE73" s="116">
        <v>1</v>
      </c>
      <c r="AF73" s="116">
        <v>1</v>
      </c>
      <c r="AG73" s="116">
        <v>1</v>
      </c>
      <c r="AH73" s="116">
        <v>1</v>
      </c>
      <c r="AI73" s="116">
        <v>1</v>
      </c>
      <c r="AJ73" s="116">
        <v>1</v>
      </c>
      <c r="AK73" s="116">
        <v>1</v>
      </c>
      <c r="AL73" s="71" t="s">
        <v>301</v>
      </c>
      <c r="AM73" s="12"/>
      <c r="AN73" s="28"/>
      <c r="AO73" s="28"/>
    </row>
    <row r="74" spans="1:41" s="22" customFormat="1" ht="54" customHeight="1">
      <c r="A74" s="12"/>
      <c r="B74" s="64">
        <v>8</v>
      </c>
      <c r="C74" s="64">
        <v>0</v>
      </c>
      <c r="D74" s="64">
        <v>5</v>
      </c>
      <c r="E74" s="74">
        <v>0</v>
      </c>
      <c r="F74" s="74">
        <v>7</v>
      </c>
      <c r="G74" s="74">
        <v>0</v>
      </c>
      <c r="H74" s="74">
        <v>2</v>
      </c>
      <c r="I74" s="74">
        <v>1</v>
      </c>
      <c r="J74" s="75">
        <v>7</v>
      </c>
      <c r="K74" s="75">
        <v>2</v>
      </c>
      <c r="L74" s="75">
        <v>0</v>
      </c>
      <c r="M74" s="75">
        <v>2</v>
      </c>
      <c r="N74" s="75">
        <v>2</v>
      </c>
      <c r="O74" s="75">
        <v>0</v>
      </c>
      <c r="P74" s="75">
        <v>2</v>
      </c>
      <c r="Q74" s="75">
        <v>2</v>
      </c>
      <c r="R74" s="75">
        <v>0</v>
      </c>
      <c r="S74" s="75">
        <v>1</v>
      </c>
      <c r="T74" s="75">
        <v>7</v>
      </c>
      <c r="U74" s="76">
        <v>2</v>
      </c>
      <c r="V74" s="76">
        <v>0</v>
      </c>
      <c r="W74" s="76">
        <v>2</v>
      </c>
      <c r="X74" s="76">
        <v>2</v>
      </c>
      <c r="Y74" s="76">
        <v>2</v>
      </c>
      <c r="Z74" s="76">
        <v>0</v>
      </c>
      <c r="AA74" s="76">
        <v>0</v>
      </c>
      <c r="AB74" s="76">
        <v>1</v>
      </c>
      <c r="AC74" s="115" t="s">
        <v>141</v>
      </c>
      <c r="AD74" s="107" t="s">
        <v>97</v>
      </c>
      <c r="AE74" s="83">
        <v>42</v>
      </c>
      <c r="AF74" s="83">
        <v>42</v>
      </c>
      <c r="AG74" s="83">
        <v>42</v>
      </c>
      <c r="AH74" s="83">
        <v>42</v>
      </c>
      <c r="AI74" s="83">
        <v>42</v>
      </c>
      <c r="AJ74" s="83">
        <v>42</v>
      </c>
      <c r="AK74" s="83">
        <v>42</v>
      </c>
      <c r="AL74" s="71" t="s">
        <v>301</v>
      </c>
      <c r="AM74" s="28"/>
      <c r="AN74" s="28"/>
      <c r="AO74" s="28"/>
    </row>
    <row r="75" spans="1:41" s="22" customFormat="1" ht="47.25">
      <c r="A75" s="28"/>
      <c r="B75" s="64">
        <v>8</v>
      </c>
      <c r="C75" s="64">
        <v>0</v>
      </c>
      <c r="D75" s="64">
        <v>5</v>
      </c>
      <c r="E75" s="74">
        <v>0</v>
      </c>
      <c r="F75" s="74">
        <v>7</v>
      </c>
      <c r="G75" s="74">
        <v>0</v>
      </c>
      <c r="H75" s="74">
        <v>2</v>
      </c>
      <c r="I75" s="74">
        <v>1</v>
      </c>
      <c r="J75" s="75">
        <v>7</v>
      </c>
      <c r="K75" s="75">
        <v>2</v>
      </c>
      <c r="L75" s="75">
        <v>0</v>
      </c>
      <c r="M75" s="75">
        <v>2</v>
      </c>
      <c r="N75" s="75">
        <v>2</v>
      </c>
      <c r="O75" s="75">
        <v>0</v>
      </c>
      <c r="P75" s="75">
        <v>2</v>
      </c>
      <c r="Q75" s="75">
        <v>2</v>
      </c>
      <c r="R75" s="75">
        <v>0</v>
      </c>
      <c r="S75" s="75">
        <v>1</v>
      </c>
      <c r="T75" s="75">
        <v>7</v>
      </c>
      <c r="U75" s="76">
        <v>2</v>
      </c>
      <c r="V75" s="76">
        <v>0</v>
      </c>
      <c r="W75" s="76">
        <v>2</v>
      </c>
      <c r="X75" s="76">
        <v>2</v>
      </c>
      <c r="Y75" s="76">
        <v>2</v>
      </c>
      <c r="Z75" s="76">
        <v>0</v>
      </c>
      <c r="AA75" s="76">
        <v>0</v>
      </c>
      <c r="AB75" s="76">
        <v>2</v>
      </c>
      <c r="AC75" s="115" t="s">
        <v>284</v>
      </c>
      <c r="AD75" s="118" t="s">
        <v>97</v>
      </c>
      <c r="AE75" s="83">
        <v>80</v>
      </c>
      <c r="AF75" s="83">
        <v>90</v>
      </c>
      <c r="AG75" s="83">
        <v>90</v>
      </c>
      <c r="AH75" s="83">
        <v>90</v>
      </c>
      <c r="AI75" s="83">
        <v>90</v>
      </c>
      <c r="AJ75" s="83">
        <v>90</v>
      </c>
      <c r="AK75" s="83">
        <v>90</v>
      </c>
      <c r="AL75" s="71" t="s">
        <v>301</v>
      </c>
      <c r="AM75" s="12"/>
      <c r="AN75" s="28"/>
      <c r="AO75" s="28"/>
    </row>
    <row r="76" spans="1:41" s="22" customFormat="1" ht="66.75" customHeight="1">
      <c r="A76" s="28"/>
      <c r="B76" s="64">
        <v>8</v>
      </c>
      <c r="C76" s="64">
        <v>0</v>
      </c>
      <c r="D76" s="64">
        <v>5</v>
      </c>
      <c r="E76" s="74">
        <v>0</v>
      </c>
      <c r="F76" s="74">
        <v>7</v>
      </c>
      <c r="G76" s="74">
        <v>0</v>
      </c>
      <c r="H76" s="74">
        <v>2</v>
      </c>
      <c r="I76" s="74">
        <v>1</v>
      </c>
      <c r="J76" s="75">
        <v>7</v>
      </c>
      <c r="K76" s="75">
        <v>2</v>
      </c>
      <c r="L76" s="75">
        <v>0</v>
      </c>
      <c r="M76" s="75">
        <v>2</v>
      </c>
      <c r="N76" s="75">
        <v>2</v>
      </c>
      <c r="O76" s="75">
        <v>0</v>
      </c>
      <c r="P76" s="75">
        <v>2</v>
      </c>
      <c r="Q76" s="75">
        <v>3</v>
      </c>
      <c r="R76" s="75">
        <v>0</v>
      </c>
      <c r="S76" s="75">
        <v>1</v>
      </c>
      <c r="T76" s="75">
        <v>7</v>
      </c>
      <c r="U76" s="76">
        <v>2</v>
      </c>
      <c r="V76" s="76">
        <v>0</v>
      </c>
      <c r="W76" s="76">
        <v>2</v>
      </c>
      <c r="X76" s="76">
        <v>2</v>
      </c>
      <c r="Y76" s="76">
        <v>3</v>
      </c>
      <c r="Z76" s="76">
        <v>0</v>
      </c>
      <c r="AA76" s="76">
        <v>0</v>
      </c>
      <c r="AB76" s="76">
        <v>0</v>
      </c>
      <c r="AC76" s="130" t="s">
        <v>276</v>
      </c>
      <c r="AD76" s="81" t="s">
        <v>97</v>
      </c>
      <c r="AE76" s="131">
        <v>40</v>
      </c>
      <c r="AF76" s="131">
        <v>40</v>
      </c>
      <c r="AG76" s="131">
        <v>40</v>
      </c>
      <c r="AH76" s="131">
        <v>40</v>
      </c>
      <c r="AI76" s="131">
        <v>40</v>
      </c>
      <c r="AJ76" s="131">
        <v>40</v>
      </c>
      <c r="AK76" s="131">
        <v>40</v>
      </c>
      <c r="AL76" s="71" t="s">
        <v>301</v>
      </c>
      <c r="AM76" s="12"/>
      <c r="AN76" s="28"/>
      <c r="AO76" s="28"/>
    </row>
    <row r="77" spans="1:41" s="22" customFormat="1" ht="52.5" customHeight="1">
      <c r="A77" s="28"/>
      <c r="B77" s="64">
        <v>8</v>
      </c>
      <c r="C77" s="64">
        <v>0</v>
      </c>
      <c r="D77" s="64">
        <v>5</v>
      </c>
      <c r="E77" s="74">
        <v>0</v>
      </c>
      <c r="F77" s="74">
        <v>7</v>
      </c>
      <c r="G77" s="74">
        <v>0</v>
      </c>
      <c r="H77" s="74">
        <v>2</v>
      </c>
      <c r="I77" s="74">
        <v>1</v>
      </c>
      <c r="J77" s="75">
        <v>7</v>
      </c>
      <c r="K77" s="75">
        <v>2</v>
      </c>
      <c r="L77" s="75">
        <v>0</v>
      </c>
      <c r="M77" s="75">
        <v>2</v>
      </c>
      <c r="N77" s="75">
        <v>2</v>
      </c>
      <c r="O77" s="75">
        <v>0</v>
      </c>
      <c r="P77" s="75">
        <v>2</v>
      </c>
      <c r="Q77" s="75">
        <v>3</v>
      </c>
      <c r="R77" s="75">
        <v>0</v>
      </c>
      <c r="S77" s="75">
        <v>1</v>
      </c>
      <c r="T77" s="75">
        <v>7</v>
      </c>
      <c r="U77" s="76">
        <v>2</v>
      </c>
      <c r="V77" s="76">
        <v>0</v>
      </c>
      <c r="W77" s="76">
        <v>2</v>
      </c>
      <c r="X77" s="76">
        <v>2</v>
      </c>
      <c r="Y77" s="76">
        <v>3</v>
      </c>
      <c r="Z77" s="76">
        <v>0</v>
      </c>
      <c r="AA77" s="76">
        <v>0</v>
      </c>
      <c r="AB77" s="76">
        <v>1</v>
      </c>
      <c r="AC77" s="115" t="s">
        <v>142</v>
      </c>
      <c r="AD77" s="132" t="s">
        <v>97</v>
      </c>
      <c r="AE77" s="83">
        <v>90</v>
      </c>
      <c r="AF77" s="83">
        <v>90</v>
      </c>
      <c r="AG77" s="83">
        <v>90</v>
      </c>
      <c r="AH77" s="83">
        <v>95</v>
      </c>
      <c r="AI77" s="83">
        <v>98</v>
      </c>
      <c r="AJ77" s="83">
        <v>100</v>
      </c>
      <c r="AK77" s="83">
        <v>100</v>
      </c>
      <c r="AL77" s="71" t="s">
        <v>301</v>
      </c>
      <c r="AM77" s="28"/>
      <c r="AN77" s="28"/>
      <c r="AO77" s="28"/>
    </row>
    <row r="78" spans="1:41" s="241" customFormat="1" ht="51.75" customHeight="1">
      <c r="A78" s="236"/>
      <c r="B78" s="237">
        <v>8</v>
      </c>
      <c r="C78" s="237">
        <v>0</v>
      </c>
      <c r="D78" s="237">
        <v>5</v>
      </c>
      <c r="E78" s="294">
        <v>0</v>
      </c>
      <c r="F78" s="294">
        <v>7</v>
      </c>
      <c r="G78" s="294">
        <v>0</v>
      </c>
      <c r="H78" s="294">
        <v>2</v>
      </c>
      <c r="I78" s="294">
        <v>1</v>
      </c>
      <c r="J78" s="238">
        <v>7</v>
      </c>
      <c r="K78" s="238">
        <v>2</v>
      </c>
      <c r="L78" s="238">
        <v>0</v>
      </c>
      <c r="M78" s="238">
        <v>2</v>
      </c>
      <c r="N78" s="238" t="s">
        <v>268</v>
      </c>
      <c r="O78" s="238">
        <v>3</v>
      </c>
      <c r="P78" s="238">
        <v>0</v>
      </c>
      <c r="Q78" s="238">
        <v>4</v>
      </c>
      <c r="R78" s="238">
        <v>1</v>
      </c>
      <c r="S78" s="238">
        <v>1</v>
      </c>
      <c r="T78" s="238">
        <v>7</v>
      </c>
      <c r="U78" s="239">
        <v>2</v>
      </c>
      <c r="V78" s="239">
        <v>0</v>
      </c>
      <c r="W78" s="239">
        <v>2</v>
      </c>
      <c r="X78" s="239">
        <v>2</v>
      </c>
      <c r="Y78" s="239">
        <v>4</v>
      </c>
      <c r="Z78" s="239">
        <v>0</v>
      </c>
      <c r="AA78" s="239">
        <v>0</v>
      </c>
      <c r="AB78" s="239">
        <v>0</v>
      </c>
      <c r="AC78" s="295" t="s">
        <v>143</v>
      </c>
      <c r="AD78" s="352" t="s">
        <v>92</v>
      </c>
      <c r="AE78" s="353">
        <v>3828500</v>
      </c>
      <c r="AF78" s="353">
        <v>3828500</v>
      </c>
      <c r="AG78" s="353">
        <v>3701700</v>
      </c>
      <c r="AH78" s="353">
        <v>3701700</v>
      </c>
      <c r="AI78" s="353">
        <v>3701700</v>
      </c>
      <c r="AJ78" s="353">
        <v>3701700</v>
      </c>
      <c r="AK78" s="353">
        <f>AE78+AF78+AG78+AH78+AI78+AJ78</f>
        <v>22463800</v>
      </c>
      <c r="AL78" s="264" t="s">
        <v>301</v>
      </c>
      <c r="AM78" s="236"/>
      <c r="AN78" s="236"/>
      <c r="AO78" s="236"/>
    </row>
    <row r="79" spans="1:41" s="22" customFormat="1" ht="84" customHeight="1">
      <c r="A79" s="28"/>
      <c r="B79" s="64">
        <v>8</v>
      </c>
      <c r="C79" s="64">
        <v>0</v>
      </c>
      <c r="D79" s="64">
        <v>5</v>
      </c>
      <c r="E79" s="74">
        <v>0</v>
      </c>
      <c r="F79" s="74">
        <v>7</v>
      </c>
      <c r="G79" s="74">
        <v>0</v>
      </c>
      <c r="H79" s="74">
        <v>2</v>
      </c>
      <c r="I79" s="74">
        <v>1</v>
      </c>
      <c r="J79" s="75">
        <v>7</v>
      </c>
      <c r="K79" s="75">
        <v>2</v>
      </c>
      <c r="L79" s="75">
        <v>0</v>
      </c>
      <c r="M79" s="75">
        <v>2</v>
      </c>
      <c r="N79" s="75" t="s">
        <v>268</v>
      </c>
      <c r="O79" s="75">
        <v>3</v>
      </c>
      <c r="P79" s="75">
        <v>0</v>
      </c>
      <c r="Q79" s="75">
        <v>4</v>
      </c>
      <c r="R79" s="75">
        <v>1</v>
      </c>
      <c r="S79" s="75">
        <v>1</v>
      </c>
      <c r="T79" s="75">
        <v>7</v>
      </c>
      <c r="U79" s="76">
        <v>2</v>
      </c>
      <c r="V79" s="76">
        <v>0</v>
      </c>
      <c r="W79" s="76">
        <v>2</v>
      </c>
      <c r="X79" s="76">
        <v>2</v>
      </c>
      <c r="Y79" s="76">
        <v>4</v>
      </c>
      <c r="Z79" s="76">
        <v>0</v>
      </c>
      <c r="AA79" s="76">
        <v>0</v>
      </c>
      <c r="AB79" s="76">
        <v>1</v>
      </c>
      <c r="AC79" s="80" t="s">
        <v>275</v>
      </c>
      <c r="AD79" s="132" t="s">
        <v>97</v>
      </c>
      <c r="AE79" s="83">
        <v>100</v>
      </c>
      <c r="AF79" s="83">
        <v>100</v>
      </c>
      <c r="AG79" s="83">
        <v>100</v>
      </c>
      <c r="AH79" s="83">
        <v>100</v>
      </c>
      <c r="AI79" s="83">
        <v>100</v>
      </c>
      <c r="AJ79" s="83">
        <v>100</v>
      </c>
      <c r="AK79" s="83">
        <v>100</v>
      </c>
      <c r="AL79" s="71" t="s">
        <v>301</v>
      </c>
      <c r="AM79" s="28"/>
      <c r="AN79" s="28"/>
      <c r="AO79" s="28"/>
    </row>
    <row r="80" spans="1:41" s="22" customFormat="1" ht="51.75" customHeight="1">
      <c r="A80" s="28"/>
      <c r="B80" s="64">
        <v>8</v>
      </c>
      <c r="C80" s="64">
        <v>0</v>
      </c>
      <c r="D80" s="64">
        <v>5</v>
      </c>
      <c r="E80" s="74">
        <v>0</v>
      </c>
      <c r="F80" s="74">
        <v>7</v>
      </c>
      <c r="G80" s="74">
        <v>0</v>
      </c>
      <c r="H80" s="74">
        <v>2</v>
      </c>
      <c r="I80" s="74">
        <v>1</v>
      </c>
      <c r="J80" s="75">
        <v>7</v>
      </c>
      <c r="K80" s="75">
        <v>2</v>
      </c>
      <c r="L80" s="75">
        <v>0</v>
      </c>
      <c r="M80" s="75">
        <v>2</v>
      </c>
      <c r="N80" s="75">
        <v>2</v>
      </c>
      <c r="O80" s="75">
        <v>0</v>
      </c>
      <c r="P80" s="75">
        <v>2</v>
      </c>
      <c r="Q80" s="75">
        <v>5</v>
      </c>
      <c r="R80" s="75">
        <v>0</v>
      </c>
      <c r="S80" s="75">
        <v>1</v>
      </c>
      <c r="T80" s="75">
        <v>7</v>
      </c>
      <c r="U80" s="76">
        <v>2</v>
      </c>
      <c r="V80" s="76">
        <v>0</v>
      </c>
      <c r="W80" s="76">
        <v>2</v>
      </c>
      <c r="X80" s="76">
        <v>2</v>
      </c>
      <c r="Y80" s="76">
        <v>5</v>
      </c>
      <c r="Z80" s="76">
        <v>0</v>
      </c>
      <c r="AA80" s="76">
        <v>0</v>
      </c>
      <c r="AB80" s="76">
        <v>0</v>
      </c>
      <c r="AC80" s="80" t="s">
        <v>297</v>
      </c>
      <c r="AD80" s="132" t="s">
        <v>92</v>
      </c>
      <c r="AE80" s="109">
        <v>4827000</v>
      </c>
      <c r="AF80" s="109">
        <v>4827000</v>
      </c>
      <c r="AG80" s="109">
        <v>4827000</v>
      </c>
      <c r="AH80" s="109">
        <v>4827000</v>
      </c>
      <c r="AI80" s="109">
        <v>4827000</v>
      </c>
      <c r="AJ80" s="109">
        <v>4827000</v>
      </c>
      <c r="AK80" s="109">
        <f>AE80+AF80+AG80+AH80+AI80+AJ80</f>
        <v>28962000</v>
      </c>
      <c r="AL80" s="71" t="s">
        <v>301</v>
      </c>
      <c r="AM80" s="28"/>
      <c r="AN80" s="28"/>
      <c r="AO80" s="28"/>
    </row>
    <row r="81" spans="1:41" s="22" customFormat="1" ht="36" customHeight="1">
      <c r="A81" s="28"/>
      <c r="B81" s="64">
        <v>8</v>
      </c>
      <c r="C81" s="64">
        <v>0</v>
      </c>
      <c r="D81" s="64">
        <v>5</v>
      </c>
      <c r="E81" s="74">
        <v>0</v>
      </c>
      <c r="F81" s="74">
        <v>7</v>
      </c>
      <c r="G81" s="74">
        <v>0</v>
      </c>
      <c r="H81" s="74">
        <v>2</v>
      </c>
      <c r="I81" s="74">
        <v>1</v>
      </c>
      <c r="J81" s="75">
        <v>7</v>
      </c>
      <c r="K81" s="75">
        <v>2</v>
      </c>
      <c r="L81" s="75">
        <v>0</v>
      </c>
      <c r="M81" s="75">
        <v>2</v>
      </c>
      <c r="N81" s="75">
        <v>2</v>
      </c>
      <c r="O81" s="75">
        <v>0</v>
      </c>
      <c r="P81" s="75">
        <v>2</v>
      </c>
      <c r="Q81" s="75">
        <v>5</v>
      </c>
      <c r="R81" s="75">
        <v>0</v>
      </c>
      <c r="S81" s="75">
        <v>1</v>
      </c>
      <c r="T81" s="75">
        <v>7</v>
      </c>
      <c r="U81" s="76">
        <v>2</v>
      </c>
      <c r="V81" s="76">
        <v>0</v>
      </c>
      <c r="W81" s="76">
        <v>2</v>
      </c>
      <c r="X81" s="76">
        <v>2</v>
      </c>
      <c r="Y81" s="76">
        <v>5</v>
      </c>
      <c r="Z81" s="76">
        <v>0</v>
      </c>
      <c r="AA81" s="76">
        <v>0</v>
      </c>
      <c r="AB81" s="76">
        <v>1</v>
      </c>
      <c r="AC81" s="80" t="s">
        <v>269</v>
      </c>
      <c r="AD81" s="132" t="s">
        <v>107</v>
      </c>
      <c r="AE81" s="83"/>
      <c r="AF81" s="83">
        <v>63</v>
      </c>
      <c r="AG81" s="83">
        <v>63</v>
      </c>
      <c r="AH81" s="83">
        <v>63</v>
      </c>
      <c r="AI81" s="83">
        <v>63</v>
      </c>
      <c r="AJ81" s="83">
        <v>63</v>
      </c>
      <c r="AK81" s="83">
        <v>63</v>
      </c>
      <c r="AL81" s="71" t="s">
        <v>301</v>
      </c>
      <c r="AM81" s="28"/>
      <c r="AN81" s="28"/>
      <c r="AO81" s="28"/>
    </row>
    <row r="82" spans="1:41" s="22" customFormat="1" ht="51" customHeight="1">
      <c r="A82" s="28"/>
      <c r="B82" s="64">
        <v>8</v>
      </c>
      <c r="C82" s="64">
        <v>0</v>
      </c>
      <c r="D82" s="64">
        <v>5</v>
      </c>
      <c r="E82" s="74">
        <v>0</v>
      </c>
      <c r="F82" s="74">
        <v>7</v>
      </c>
      <c r="G82" s="74">
        <v>0</v>
      </c>
      <c r="H82" s="74">
        <v>2</v>
      </c>
      <c r="I82" s="74">
        <v>1</v>
      </c>
      <c r="J82" s="75">
        <v>7</v>
      </c>
      <c r="K82" s="75">
        <v>2</v>
      </c>
      <c r="L82" s="75">
        <v>0</v>
      </c>
      <c r="M82" s="75">
        <v>2</v>
      </c>
      <c r="N82" s="75">
        <v>2</v>
      </c>
      <c r="O82" s="75">
        <v>0</v>
      </c>
      <c r="P82" s="75">
        <v>2</v>
      </c>
      <c r="Q82" s="75">
        <v>6</v>
      </c>
      <c r="R82" s="75">
        <v>0</v>
      </c>
      <c r="S82" s="75">
        <v>1</v>
      </c>
      <c r="T82" s="75">
        <v>7</v>
      </c>
      <c r="U82" s="76">
        <v>2</v>
      </c>
      <c r="V82" s="76">
        <v>0</v>
      </c>
      <c r="W82" s="76">
        <v>2</v>
      </c>
      <c r="X82" s="76">
        <v>2</v>
      </c>
      <c r="Y82" s="76">
        <v>6</v>
      </c>
      <c r="Z82" s="76">
        <v>0</v>
      </c>
      <c r="AA82" s="76">
        <v>0</v>
      </c>
      <c r="AB82" s="76">
        <v>0</v>
      </c>
      <c r="AC82" s="156" t="s">
        <v>263</v>
      </c>
      <c r="AD82" s="132" t="s">
        <v>144</v>
      </c>
      <c r="AE82" s="83">
        <v>1</v>
      </c>
      <c r="AF82" s="83">
        <v>1</v>
      </c>
      <c r="AG82" s="83">
        <v>1</v>
      </c>
      <c r="AH82" s="83">
        <v>1</v>
      </c>
      <c r="AI82" s="83">
        <v>1</v>
      </c>
      <c r="AJ82" s="83">
        <v>1</v>
      </c>
      <c r="AK82" s="83">
        <v>1</v>
      </c>
      <c r="AL82" s="71" t="s">
        <v>301</v>
      </c>
      <c r="AM82" s="28"/>
      <c r="AN82" s="28"/>
      <c r="AO82" s="28"/>
    </row>
    <row r="83" spans="1:41" s="22" customFormat="1" ht="30" customHeight="1">
      <c r="A83" s="28"/>
      <c r="B83" s="64">
        <v>8</v>
      </c>
      <c r="C83" s="64">
        <v>0</v>
      </c>
      <c r="D83" s="64">
        <v>5</v>
      </c>
      <c r="E83" s="74">
        <v>0</v>
      </c>
      <c r="F83" s="74">
        <v>7</v>
      </c>
      <c r="G83" s="74">
        <v>0</v>
      </c>
      <c r="H83" s="74">
        <v>2</v>
      </c>
      <c r="I83" s="74">
        <v>1</v>
      </c>
      <c r="J83" s="75">
        <v>7</v>
      </c>
      <c r="K83" s="75">
        <v>2</v>
      </c>
      <c r="L83" s="75">
        <v>0</v>
      </c>
      <c r="M83" s="75">
        <v>2</v>
      </c>
      <c r="N83" s="75">
        <v>2</v>
      </c>
      <c r="O83" s="75">
        <v>0</v>
      </c>
      <c r="P83" s="75">
        <v>2</v>
      </c>
      <c r="Q83" s="75">
        <v>6</v>
      </c>
      <c r="R83" s="75">
        <v>0</v>
      </c>
      <c r="S83" s="75">
        <v>1</v>
      </c>
      <c r="T83" s="75">
        <v>7</v>
      </c>
      <c r="U83" s="76">
        <v>2</v>
      </c>
      <c r="V83" s="76">
        <v>0</v>
      </c>
      <c r="W83" s="76">
        <v>2</v>
      </c>
      <c r="X83" s="76">
        <v>2</v>
      </c>
      <c r="Y83" s="76">
        <v>6</v>
      </c>
      <c r="Z83" s="76">
        <v>0</v>
      </c>
      <c r="AA83" s="76">
        <v>0</v>
      </c>
      <c r="AB83" s="76">
        <v>1</v>
      </c>
      <c r="AC83" s="156" t="s">
        <v>326</v>
      </c>
      <c r="AD83" s="132" t="s">
        <v>144</v>
      </c>
      <c r="AE83" s="83">
        <v>1</v>
      </c>
      <c r="AF83" s="83">
        <v>1</v>
      </c>
      <c r="AG83" s="83">
        <v>1</v>
      </c>
      <c r="AH83" s="83">
        <v>1</v>
      </c>
      <c r="AI83" s="83">
        <v>1</v>
      </c>
      <c r="AJ83" s="83">
        <v>1</v>
      </c>
      <c r="AK83" s="83">
        <v>1</v>
      </c>
      <c r="AL83" s="71" t="s">
        <v>301</v>
      </c>
      <c r="AM83" s="28"/>
      <c r="AN83" s="28"/>
      <c r="AO83" s="28"/>
    </row>
    <row r="84" spans="1:41" s="22" customFormat="1" ht="31.5" customHeight="1">
      <c r="A84" s="28"/>
      <c r="B84" s="64">
        <v>8</v>
      </c>
      <c r="C84" s="64">
        <v>0</v>
      </c>
      <c r="D84" s="64">
        <v>5</v>
      </c>
      <c r="E84" s="74">
        <v>0</v>
      </c>
      <c r="F84" s="74">
        <v>7</v>
      </c>
      <c r="G84" s="74">
        <v>0</v>
      </c>
      <c r="H84" s="74">
        <v>2</v>
      </c>
      <c r="I84" s="74">
        <v>1</v>
      </c>
      <c r="J84" s="75">
        <v>7</v>
      </c>
      <c r="K84" s="75">
        <v>2</v>
      </c>
      <c r="L84" s="75">
        <v>0</v>
      </c>
      <c r="M84" s="75">
        <v>2</v>
      </c>
      <c r="N84" s="75">
        <v>2</v>
      </c>
      <c r="O84" s="75">
        <v>0</v>
      </c>
      <c r="P84" s="75">
        <v>2</v>
      </c>
      <c r="Q84" s="75">
        <v>6</v>
      </c>
      <c r="R84" s="75">
        <v>0</v>
      </c>
      <c r="S84" s="75">
        <v>1</v>
      </c>
      <c r="T84" s="75">
        <v>7</v>
      </c>
      <c r="U84" s="76">
        <v>2</v>
      </c>
      <c r="V84" s="76">
        <v>0</v>
      </c>
      <c r="W84" s="76">
        <v>2</v>
      </c>
      <c r="X84" s="76">
        <v>2</v>
      </c>
      <c r="Y84" s="76">
        <v>6</v>
      </c>
      <c r="Z84" s="76">
        <v>0</v>
      </c>
      <c r="AA84" s="76">
        <v>0</v>
      </c>
      <c r="AB84" s="76">
        <v>2</v>
      </c>
      <c r="AC84" s="156" t="s">
        <v>145</v>
      </c>
      <c r="AD84" s="132" t="s">
        <v>144</v>
      </c>
      <c r="AE84" s="83">
        <v>1</v>
      </c>
      <c r="AF84" s="83">
        <v>1</v>
      </c>
      <c r="AG84" s="83">
        <v>1</v>
      </c>
      <c r="AH84" s="83">
        <v>1</v>
      </c>
      <c r="AI84" s="83">
        <v>1</v>
      </c>
      <c r="AJ84" s="83">
        <v>1</v>
      </c>
      <c r="AK84" s="83">
        <v>1</v>
      </c>
      <c r="AL84" s="71" t="s">
        <v>301</v>
      </c>
      <c r="AM84" s="28"/>
      <c r="AN84" s="28"/>
      <c r="AO84" s="28"/>
    </row>
    <row r="85" spans="1:41" s="22" customFormat="1" ht="31.5" customHeight="1">
      <c r="A85" s="28"/>
      <c r="B85" s="64">
        <v>8</v>
      </c>
      <c r="C85" s="64">
        <v>0</v>
      </c>
      <c r="D85" s="64">
        <v>5</v>
      </c>
      <c r="E85" s="74">
        <v>0</v>
      </c>
      <c r="F85" s="74">
        <v>7</v>
      </c>
      <c r="G85" s="74">
        <v>0</v>
      </c>
      <c r="H85" s="74">
        <v>2</v>
      </c>
      <c r="I85" s="74">
        <v>1</v>
      </c>
      <c r="J85" s="75">
        <v>7</v>
      </c>
      <c r="K85" s="75">
        <v>2</v>
      </c>
      <c r="L85" s="75">
        <v>0</v>
      </c>
      <c r="M85" s="75">
        <v>2</v>
      </c>
      <c r="N85" s="75">
        <v>2</v>
      </c>
      <c r="O85" s="75">
        <v>0</v>
      </c>
      <c r="P85" s="75">
        <v>2</v>
      </c>
      <c r="Q85" s="75">
        <v>6</v>
      </c>
      <c r="R85" s="75">
        <v>0</v>
      </c>
      <c r="S85" s="75">
        <v>1</v>
      </c>
      <c r="T85" s="75">
        <v>7</v>
      </c>
      <c r="U85" s="76">
        <v>2</v>
      </c>
      <c r="V85" s="76">
        <v>0</v>
      </c>
      <c r="W85" s="76">
        <v>2</v>
      </c>
      <c r="X85" s="76">
        <v>2</v>
      </c>
      <c r="Y85" s="76">
        <v>6</v>
      </c>
      <c r="Z85" s="76">
        <v>0</v>
      </c>
      <c r="AA85" s="76">
        <v>0</v>
      </c>
      <c r="AB85" s="76">
        <v>3</v>
      </c>
      <c r="AC85" s="156" t="s">
        <v>146</v>
      </c>
      <c r="AD85" s="132" t="s">
        <v>144</v>
      </c>
      <c r="AE85" s="83">
        <v>1</v>
      </c>
      <c r="AF85" s="83">
        <v>1</v>
      </c>
      <c r="AG85" s="83">
        <v>1</v>
      </c>
      <c r="AH85" s="83">
        <v>1</v>
      </c>
      <c r="AI85" s="83">
        <v>1</v>
      </c>
      <c r="AJ85" s="83">
        <v>1</v>
      </c>
      <c r="AK85" s="83">
        <v>1</v>
      </c>
      <c r="AL85" s="71" t="s">
        <v>301</v>
      </c>
      <c r="AM85" s="28"/>
      <c r="AN85" s="28"/>
      <c r="AO85" s="28"/>
    </row>
    <row r="86" spans="1:41" s="22" customFormat="1" ht="30" customHeight="1">
      <c r="A86" s="28"/>
      <c r="B86" s="64">
        <v>8</v>
      </c>
      <c r="C86" s="64">
        <v>0</v>
      </c>
      <c r="D86" s="64">
        <v>5</v>
      </c>
      <c r="E86" s="74">
        <v>0</v>
      </c>
      <c r="F86" s="74">
        <v>7</v>
      </c>
      <c r="G86" s="74">
        <v>0</v>
      </c>
      <c r="H86" s="74">
        <v>2</v>
      </c>
      <c r="I86" s="74">
        <v>1</v>
      </c>
      <c r="J86" s="75">
        <v>7</v>
      </c>
      <c r="K86" s="75">
        <v>2</v>
      </c>
      <c r="L86" s="75">
        <v>0</v>
      </c>
      <c r="M86" s="75">
        <v>2</v>
      </c>
      <c r="N86" s="75">
        <v>2</v>
      </c>
      <c r="O86" s="75">
        <v>0</v>
      </c>
      <c r="P86" s="75">
        <v>2</v>
      </c>
      <c r="Q86" s="75">
        <v>6</v>
      </c>
      <c r="R86" s="75">
        <v>0</v>
      </c>
      <c r="S86" s="75">
        <v>1</v>
      </c>
      <c r="T86" s="75">
        <v>7</v>
      </c>
      <c r="U86" s="76">
        <v>2</v>
      </c>
      <c r="V86" s="76">
        <v>0</v>
      </c>
      <c r="W86" s="76">
        <v>2</v>
      </c>
      <c r="X86" s="76">
        <v>2</v>
      </c>
      <c r="Y86" s="76">
        <v>6</v>
      </c>
      <c r="Z86" s="76">
        <v>0</v>
      </c>
      <c r="AA86" s="76">
        <v>0</v>
      </c>
      <c r="AB86" s="76">
        <v>4</v>
      </c>
      <c r="AC86" s="156" t="s">
        <v>273</v>
      </c>
      <c r="AD86" s="132" t="s">
        <v>144</v>
      </c>
      <c r="AE86" s="83">
        <v>1</v>
      </c>
      <c r="AF86" s="83">
        <v>1</v>
      </c>
      <c r="AG86" s="83">
        <v>1</v>
      </c>
      <c r="AH86" s="83">
        <v>1</v>
      </c>
      <c r="AI86" s="83">
        <v>1</v>
      </c>
      <c r="AJ86" s="83">
        <v>1</v>
      </c>
      <c r="AK86" s="83">
        <v>1</v>
      </c>
      <c r="AL86" s="71" t="s">
        <v>301</v>
      </c>
      <c r="AM86" s="28"/>
      <c r="AN86" s="28"/>
      <c r="AO86" s="28"/>
    </row>
    <row r="87" spans="1:41" s="22" customFormat="1" ht="38.25" customHeight="1">
      <c r="A87" s="28"/>
      <c r="B87" s="64">
        <v>8</v>
      </c>
      <c r="C87" s="64">
        <v>0</v>
      </c>
      <c r="D87" s="64">
        <v>5</v>
      </c>
      <c r="E87" s="74">
        <v>0</v>
      </c>
      <c r="F87" s="74">
        <v>7</v>
      </c>
      <c r="G87" s="74">
        <v>0</v>
      </c>
      <c r="H87" s="74">
        <v>2</v>
      </c>
      <c r="I87" s="74">
        <v>1</v>
      </c>
      <c r="J87" s="75">
        <v>7</v>
      </c>
      <c r="K87" s="75">
        <v>2</v>
      </c>
      <c r="L87" s="75">
        <v>0</v>
      </c>
      <c r="M87" s="75">
        <v>2</v>
      </c>
      <c r="N87" s="75">
        <v>2</v>
      </c>
      <c r="O87" s="75">
        <v>0</v>
      </c>
      <c r="P87" s="75">
        <v>2</v>
      </c>
      <c r="Q87" s="75">
        <v>6</v>
      </c>
      <c r="R87" s="75">
        <v>0</v>
      </c>
      <c r="S87" s="75">
        <v>1</v>
      </c>
      <c r="T87" s="75">
        <v>7</v>
      </c>
      <c r="U87" s="76">
        <v>2</v>
      </c>
      <c r="V87" s="76">
        <v>0</v>
      </c>
      <c r="W87" s="76">
        <v>2</v>
      </c>
      <c r="X87" s="76">
        <v>2</v>
      </c>
      <c r="Y87" s="76">
        <v>6</v>
      </c>
      <c r="Z87" s="76">
        <v>0</v>
      </c>
      <c r="AA87" s="76">
        <v>0</v>
      </c>
      <c r="AB87" s="76">
        <v>5</v>
      </c>
      <c r="AC87" s="156" t="s">
        <v>291</v>
      </c>
      <c r="AD87" s="132" t="s">
        <v>144</v>
      </c>
      <c r="AE87" s="83">
        <v>1</v>
      </c>
      <c r="AF87" s="83">
        <v>1</v>
      </c>
      <c r="AG87" s="83">
        <v>1</v>
      </c>
      <c r="AH87" s="83">
        <v>1</v>
      </c>
      <c r="AI87" s="83">
        <v>1</v>
      </c>
      <c r="AJ87" s="83">
        <v>1</v>
      </c>
      <c r="AK87" s="83">
        <v>1</v>
      </c>
      <c r="AL87" s="71" t="s">
        <v>301</v>
      </c>
      <c r="AM87" s="28"/>
      <c r="AN87" s="28"/>
      <c r="AO87" s="28"/>
    </row>
    <row r="88" spans="1:41" s="22" customFormat="1" ht="42" customHeight="1">
      <c r="A88" s="28"/>
      <c r="B88" s="64">
        <v>8</v>
      </c>
      <c r="C88" s="64">
        <v>0</v>
      </c>
      <c r="D88" s="64">
        <v>5</v>
      </c>
      <c r="E88" s="74">
        <v>0</v>
      </c>
      <c r="F88" s="74">
        <v>7</v>
      </c>
      <c r="G88" s="74">
        <v>0</v>
      </c>
      <c r="H88" s="74">
        <v>2</v>
      </c>
      <c r="I88" s="74">
        <v>1</v>
      </c>
      <c r="J88" s="75">
        <v>7</v>
      </c>
      <c r="K88" s="75">
        <v>2</v>
      </c>
      <c r="L88" s="75">
        <v>0</v>
      </c>
      <c r="M88" s="75">
        <v>2</v>
      </c>
      <c r="N88" s="75">
        <v>2</v>
      </c>
      <c r="O88" s="75">
        <v>0</v>
      </c>
      <c r="P88" s="75">
        <v>2</v>
      </c>
      <c r="Q88" s="75">
        <v>6</v>
      </c>
      <c r="R88" s="75">
        <v>0</v>
      </c>
      <c r="S88" s="75">
        <v>1</v>
      </c>
      <c r="T88" s="75">
        <v>7</v>
      </c>
      <c r="U88" s="76">
        <v>2</v>
      </c>
      <c r="V88" s="76">
        <v>0</v>
      </c>
      <c r="W88" s="76">
        <v>2</v>
      </c>
      <c r="X88" s="76">
        <v>2</v>
      </c>
      <c r="Y88" s="76">
        <v>6</v>
      </c>
      <c r="Z88" s="76">
        <v>0</v>
      </c>
      <c r="AA88" s="76">
        <v>0</v>
      </c>
      <c r="AB88" s="76">
        <v>6</v>
      </c>
      <c r="AC88" s="156" t="s">
        <v>272</v>
      </c>
      <c r="AD88" s="132" t="s">
        <v>144</v>
      </c>
      <c r="AE88" s="83">
        <v>1</v>
      </c>
      <c r="AF88" s="83">
        <v>1</v>
      </c>
      <c r="AG88" s="83">
        <v>1</v>
      </c>
      <c r="AH88" s="83">
        <v>1</v>
      </c>
      <c r="AI88" s="83">
        <v>1</v>
      </c>
      <c r="AJ88" s="83">
        <v>1</v>
      </c>
      <c r="AK88" s="83">
        <v>1</v>
      </c>
      <c r="AL88" s="71" t="s">
        <v>301</v>
      </c>
      <c r="AM88" s="28"/>
      <c r="AN88" s="28"/>
      <c r="AO88" s="28"/>
    </row>
    <row r="89" spans="1:41" s="274" customFormat="1" ht="64.5" customHeight="1">
      <c r="A89" s="273"/>
      <c r="B89" s="361">
        <v>8</v>
      </c>
      <c r="C89" s="361">
        <v>0</v>
      </c>
      <c r="D89" s="361">
        <v>5</v>
      </c>
      <c r="E89" s="282">
        <v>0</v>
      </c>
      <c r="F89" s="282">
        <v>7</v>
      </c>
      <c r="G89" s="282">
        <v>0</v>
      </c>
      <c r="H89" s="282">
        <v>2</v>
      </c>
      <c r="I89" s="282">
        <v>1</v>
      </c>
      <c r="J89" s="362">
        <v>7</v>
      </c>
      <c r="K89" s="362">
        <v>2</v>
      </c>
      <c r="L89" s="362" t="s">
        <v>337</v>
      </c>
      <c r="M89" s="362" t="s">
        <v>338</v>
      </c>
      <c r="N89" s="362">
        <v>5</v>
      </c>
      <c r="O89" s="362">
        <v>1</v>
      </c>
      <c r="P89" s="362">
        <v>7</v>
      </c>
      <c r="Q89" s="362">
        <v>9</v>
      </c>
      <c r="R89" s="362">
        <v>0</v>
      </c>
      <c r="S89" s="362">
        <v>1</v>
      </c>
      <c r="T89" s="362">
        <v>7</v>
      </c>
      <c r="U89" s="363">
        <v>2</v>
      </c>
      <c r="V89" s="363">
        <v>0</v>
      </c>
      <c r="W89" s="363">
        <v>2</v>
      </c>
      <c r="X89" s="363">
        <v>2</v>
      </c>
      <c r="Y89" s="363">
        <v>7</v>
      </c>
      <c r="Z89" s="363">
        <v>0</v>
      </c>
      <c r="AA89" s="363">
        <v>0</v>
      </c>
      <c r="AB89" s="363">
        <v>0</v>
      </c>
      <c r="AC89" s="367" t="s">
        <v>339</v>
      </c>
      <c r="AD89" s="368" t="s">
        <v>92</v>
      </c>
      <c r="AE89" s="369">
        <v>228500</v>
      </c>
      <c r="AF89" s="369">
        <v>675700</v>
      </c>
      <c r="AG89" s="369">
        <v>675700</v>
      </c>
      <c r="AH89" s="369">
        <v>675700</v>
      </c>
      <c r="AI89" s="369">
        <v>675700</v>
      </c>
      <c r="AJ89" s="369">
        <v>675700</v>
      </c>
      <c r="AK89" s="369">
        <f>AE89+AF89+AG89+AH89+AI89+AJ89</f>
        <v>3607000</v>
      </c>
      <c r="AL89" s="366" t="s">
        <v>301</v>
      </c>
      <c r="AM89" s="273"/>
      <c r="AN89" s="273"/>
      <c r="AO89" s="273"/>
    </row>
    <row r="90" spans="1:41" s="274" customFormat="1" ht="42" customHeight="1">
      <c r="A90" s="273"/>
      <c r="B90" s="361">
        <v>8</v>
      </c>
      <c r="C90" s="361">
        <v>0</v>
      </c>
      <c r="D90" s="361">
        <v>5</v>
      </c>
      <c r="E90" s="282">
        <v>0</v>
      </c>
      <c r="F90" s="282">
        <v>7</v>
      </c>
      <c r="G90" s="282">
        <v>0</v>
      </c>
      <c r="H90" s="282">
        <v>2</v>
      </c>
      <c r="I90" s="282">
        <v>1</v>
      </c>
      <c r="J90" s="362">
        <v>7</v>
      </c>
      <c r="K90" s="362">
        <v>2</v>
      </c>
      <c r="L90" s="362" t="s">
        <v>337</v>
      </c>
      <c r="M90" s="362" t="s">
        <v>338</v>
      </c>
      <c r="N90" s="362">
        <v>5</v>
      </c>
      <c r="O90" s="362">
        <v>1</v>
      </c>
      <c r="P90" s="362">
        <v>7</v>
      </c>
      <c r="Q90" s="362">
        <v>9</v>
      </c>
      <c r="R90" s="362">
        <v>0</v>
      </c>
      <c r="S90" s="362">
        <v>1</v>
      </c>
      <c r="T90" s="362">
        <v>7</v>
      </c>
      <c r="U90" s="363">
        <v>2</v>
      </c>
      <c r="V90" s="363">
        <v>0</v>
      </c>
      <c r="W90" s="363">
        <v>2</v>
      </c>
      <c r="X90" s="363">
        <v>2</v>
      </c>
      <c r="Y90" s="363">
        <v>7</v>
      </c>
      <c r="Z90" s="363">
        <v>0</v>
      </c>
      <c r="AA90" s="363">
        <v>0</v>
      </c>
      <c r="AB90" s="363">
        <v>0</v>
      </c>
      <c r="AC90" s="367" t="s">
        <v>342</v>
      </c>
      <c r="AD90" s="368" t="s">
        <v>343</v>
      </c>
      <c r="AE90" s="370"/>
      <c r="AF90" s="370"/>
      <c r="AG90" s="370"/>
      <c r="AH90" s="370"/>
      <c r="AI90" s="370"/>
      <c r="AJ90" s="370"/>
      <c r="AK90" s="370"/>
      <c r="AL90" s="366"/>
      <c r="AM90" s="273"/>
      <c r="AN90" s="273"/>
      <c r="AO90" s="273"/>
    </row>
    <row r="91" spans="1:44" s="145" customFormat="1" ht="82.5" customHeight="1">
      <c r="A91" s="134"/>
      <c r="B91" s="135">
        <v>8</v>
      </c>
      <c r="C91" s="135">
        <v>0</v>
      </c>
      <c r="D91" s="135">
        <v>5</v>
      </c>
      <c r="E91" s="136">
        <v>0</v>
      </c>
      <c r="F91" s="136">
        <v>7</v>
      </c>
      <c r="G91" s="136">
        <v>0</v>
      </c>
      <c r="H91" s="136">
        <v>2</v>
      </c>
      <c r="I91" s="136">
        <v>1</v>
      </c>
      <c r="J91" s="137">
        <v>7</v>
      </c>
      <c r="K91" s="137">
        <v>2</v>
      </c>
      <c r="L91" s="137">
        <v>0</v>
      </c>
      <c r="M91" s="137">
        <v>3</v>
      </c>
      <c r="N91" s="137">
        <v>0</v>
      </c>
      <c r="O91" s="137">
        <v>0</v>
      </c>
      <c r="P91" s="137">
        <v>0</v>
      </c>
      <c r="Q91" s="137">
        <v>0</v>
      </c>
      <c r="R91" s="137">
        <v>0</v>
      </c>
      <c r="S91" s="137">
        <v>1</v>
      </c>
      <c r="T91" s="137">
        <v>7</v>
      </c>
      <c r="U91" s="138">
        <v>2</v>
      </c>
      <c r="V91" s="138">
        <v>0</v>
      </c>
      <c r="W91" s="138">
        <v>3</v>
      </c>
      <c r="X91" s="138">
        <v>0</v>
      </c>
      <c r="Y91" s="138">
        <v>0</v>
      </c>
      <c r="Z91" s="138">
        <v>0</v>
      </c>
      <c r="AA91" s="138">
        <v>0</v>
      </c>
      <c r="AB91" s="138">
        <v>0</v>
      </c>
      <c r="AC91" s="139" t="s">
        <v>323</v>
      </c>
      <c r="AD91" s="140" t="s">
        <v>92</v>
      </c>
      <c r="AE91" s="141">
        <f>AE105+AE110+AE117+AE126+AE129</f>
        <v>34075800</v>
      </c>
      <c r="AF91" s="141">
        <f aca="true" t="shared" si="7" ref="AF91:AK91">AF105+AF110+AF117+AF126+AF129</f>
        <v>28286735</v>
      </c>
      <c r="AG91" s="141">
        <f t="shared" si="7"/>
        <v>26914270</v>
      </c>
      <c r="AH91" s="141">
        <f t="shared" si="7"/>
        <v>26914270</v>
      </c>
      <c r="AI91" s="141">
        <f t="shared" si="7"/>
        <v>26914270</v>
      </c>
      <c r="AJ91" s="141">
        <f t="shared" si="7"/>
        <v>26914270</v>
      </c>
      <c r="AK91" s="141">
        <f t="shared" si="7"/>
        <v>170019615</v>
      </c>
      <c r="AL91" s="71" t="s">
        <v>301</v>
      </c>
      <c r="AM91" s="142"/>
      <c r="AN91" s="143"/>
      <c r="AO91" s="143"/>
      <c r="AP91" s="144"/>
      <c r="AQ91" s="144"/>
      <c r="AR91" s="144"/>
    </row>
    <row r="92" spans="1:94" s="150" customFormat="1" ht="34.5" customHeight="1">
      <c r="A92" s="12"/>
      <c r="B92" s="64">
        <v>8</v>
      </c>
      <c r="C92" s="64">
        <v>0</v>
      </c>
      <c r="D92" s="64">
        <v>5</v>
      </c>
      <c r="E92" s="75">
        <v>0</v>
      </c>
      <c r="F92" s="75">
        <v>7</v>
      </c>
      <c r="G92" s="75">
        <v>0</v>
      </c>
      <c r="H92" s="75">
        <v>2</v>
      </c>
      <c r="I92" s="75">
        <v>1</v>
      </c>
      <c r="J92" s="75">
        <v>7</v>
      </c>
      <c r="K92" s="75">
        <v>2</v>
      </c>
      <c r="L92" s="75">
        <v>0</v>
      </c>
      <c r="M92" s="75">
        <v>3</v>
      </c>
      <c r="N92" s="75">
        <v>0</v>
      </c>
      <c r="O92" s="75">
        <v>0</v>
      </c>
      <c r="P92" s="75">
        <v>0</v>
      </c>
      <c r="Q92" s="75">
        <v>0</v>
      </c>
      <c r="R92" s="75">
        <v>0</v>
      </c>
      <c r="S92" s="75">
        <v>1</v>
      </c>
      <c r="T92" s="75">
        <v>7</v>
      </c>
      <c r="U92" s="76">
        <v>2</v>
      </c>
      <c r="V92" s="76">
        <v>0</v>
      </c>
      <c r="W92" s="76">
        <v>3</v>
      </c>
      <c r="X92" s="76">
        <v>0</v>
      </c>
      <c r="Y92" s="76">
        <v>0</v>
      </c>
      <c r="Z92" s="76">
        <v>0</v>
      </c>
      <c r="AA92" s="76">
        <v>0</v>
      </c>
      <c r="AB92" s="76">
        <v>1</v>
      </c>
      <c r="AC92" s="80" t="s">
        <v>147</v>
      </c>
      <c r="AD92" s="107" t="s">
        <v>97</v>
      </c>
      <c r="AE92" s="146">
        <v>89</v>
      </c>
      <c r="AF92" s="146">
        <v>89</v>
      </c>
      <c r="AG92" s="146">
        <v>90</v>
      </c>
      <c r="AH92" s="146">
        <v>90</v>
      </c>
      <c r="AI92" s="146">
        <v>90</v>
      </c>
      <c r="AJ92" s="146">
        <v>90</v>
      </c>
      <c r="AK92" s="146">
        <v>90</v>
      </c>
      <c r="AL92" s="71" t="s">
        <v>301</v>
      </c>
      <c r="AM92" s="147"/>
      <c r="AN92" s="2"/>
      <c r="AO92" s="2"/>
      <c r="AP92" s="24"/>
      <c r="AQ92" s="24"/>
      <c r="AR92" s="24"/>
      <c r="AS92" s="148"/>
      <c r="AT92" s="149"/>
      <c r="AU92" s="149"/>
      <c r="AV92" s="149"/>
      <c r="AW92" s="149"/>
      <c r="AX92" s="149"/>
      <c r="AY92" s="149"/>
      <c r="AZ92" s="149"/>
      <c r="BA92" s="149"/>
      <c r="BB92" s="149"/>
      <c r="BC92" s="149"/>
      <c r="BD92" s="149"/>
      <c r="BE92" s="149"/>
      <c r="BF92" s="149"/>
      <c r="BG92" s="149"/>
      <c r="BH92" s="149"/>
      <c r="BI92" s="149"/>
      <c r="BJ92" s="149"/>
      <c r="BK92" s="149"/>
      <c r="BL92" s="149"/>
      <c r="BM92" s="149"/>
      <c r="BN92" s="149"/>
      <c r="BO92" s="149"/>
      <c r="BP92" s="149"/>
      <c r="BQ92" s="149"/>
      <c r="BR92" s="149"/>
      <c r="BS92" s="149"/>
      <c r="BT92" s="149"/>
      <c r="BU92" s="149"/>
      <c r="BV92" s="149"/>
      <c r="BW92" s="149"/>
      <c r="BX92" s="149"/>
      <c r="BY92" s="149"/>
      <c r="BZ92" s="149"/>
      <c r="CA92" s="149"/>
      <c r="CB92" s="149"/>
      <c r="CC92" s="149"/>
      <c r="CD92" s="149"/>
      <c r="CE92" s="149"/>
      <c r="CF92" s="149"/>
      <c r="CG92" s="149"/>
      <c r="CH92" s="149"/>
      <c r="CI92" s="149"/>
      <c r="CJ92" s="149"/>
      <c r="CK92" s="149"/>
      <c r="CL92" s="149"/>
      <c r="CM92" s="149"/>
      <c r="CN92" s="149"/>
      <c r="CO92" s="149"/>
      <c r="CP92" s="149"/>
    </row>
    <row r="93" spans="1:41" s="22" customFormat="1" ht="37.5" customHeight="1">
      <c r="A93" s="28"/>
      <c r="B93" s="64">
        <v>8</v>
      </c>
      <c r="C93" s="64">
        <v>0</v>
      </c>
      <c r="D93" s="64">
        <v>5</v>
      </c>
      <c r="E93" s="74">
        <v>0</v>
      </c>
      <c r="F93" s="74">
        <v>7</v>
      </c>
      <c r="G93" s="74">
        <v>0</v>
      </c>
      <c r="H93" s="74">
        <v>2</v>
      </c>
      <c r="I93" s="75">
        <v>1</v>
      </c>
      <c r="J93" s="75">
        <v>7</v>
      </c>
      <c r="K93" s="75">
        <v>2</v>
      </c>
      <c r="L93" s="75">
        <v>0</v>
      </c>
      <c r="M93" s="75">
        <v>3</v>
      </c>
      <c r="N93" s="75">
        <v>0</v>
      </c>
      <c r="O93" s="75">
        <v>0</v>
      </c>
      <c r="P93" s="75">
        <v>0</v>
      </c>
      <c r="Q93" s="75">
        <v>0</v>
      </c>
      <c r="R93" s="75">
        <v>0</v>
      </c>
      <c r="S93" s="75">
        <v>1</v>
      </c>
      <c r="T93" s="75">
        <v>7</v>
      </c>
      <c r="U93" s="76">
        <v>2</v>
      </c>
      <c r="V93" s="76">
        <v>0</v>
      </c>
      <c r="W93" s="76">
        <v>3</v>
      </c>
      <c r="X93" s="76">
        <v>0</v>
      </c>
      <c r="Y93" s="76">
        <v>0</v>
      </c>
      <c r="Z93" s="76">
        <v>0</v>
      </c>
      <c r="AA93" s="76">
        <v>0</v>
      </c>
      <c r="AB93" s="76">
        <v>2</v>
      </c>
      <c r="AC93" s="80" t="s">
        <v>274</v>
      </c>
      <c r="AD93" s="78" t="s">
        <v>95</v>
      </c>
      <c r="AE93" s="82">
        <v>1</v>
      </c>
      <c r="AF93" s="82">
        <v>1</v>
      </c>
      <c r="AG93" s="82">
        <v>1</v>
      </c>
      <c r="AH93" s="82">
        <v>1</v>
      </c>
      <c r="AI93" s="82">
        <v>1</v>
      </c>
      <c r="AJ93" s="82">
        <v>1</v>
      </c>
      <c r="AK93" s="82">
        <v>1</v>
      </c>
      <c r="AL93" s="71" t="s">
        <v>301</v>
      </c>
      <c r="AM93" s="12"/>
      <c r="AN93" s="28"/>
      <c r="AO93" s="28"/>
    </row>
    <row r="94" spans="1:41" s="22" customFormat="1" ht="39" customHeight="1">
      <c r="A94" s="28"/>
      <c r="B94" s="64">
        <v>8</v>
      </c>
      <c r="C94" s="64">
        <v>0</v>
      </c>
      <c r="D94" s="64">
        <v>5</v>
      </c>
      <c r="E94" s="74">
        <v>0</v>
      </c>
      <c r="F94" s="74">
        <v>7</v>
      </c>
      <c r="G94" s="74">
        <v>0</v>
      </c>
      <c r="H94" s="74">
        <v>2</v>
      </c>
      <c r="I94" s="75">
        <v>1</v>
      </c>
      <c r="J94" s="75">
        <v>7</v>
      </c>
      <c r="K94" s="75">
        <v>2</v>
      </c>
      <c r="L94" s="75">
        <v>0</v>
      </c>
      <c r="M94" s="75">
        <v>3</v>
      </c>
      <c r="N94" s="75">
        <v>0</v>
      </c>
      <c r="O94" s="75">
        <v>0</v>
      </c>
      <c r="P94" s="75">
        <v>0</v>
      </c>
      <c r="Q94" s="75">
        <v>0</v>
      </c>
      <c r="R94" s="75">
        <v>0</v>
      </c>
      <c r="S94" s="75">
        <v>1</v>
      </c>
      <c r="T94" s="75">
        <v>7</v>
      </c>
      <c r="U94" s="76">
        <v>2</v>
      </c>
      <c r="V94" s="76">
        <v>0</v>
      </c>
      <c r="W94" s="76">
        <v>3</v>
      </c>
      <c r="X94" s="76">
        <v>0</v>
      </c>
      <c r="Y94" s="76">
        <v>0</v>
      </c>
      <c r="Z94" s="76">
        <v>0</v>
      </c>
      <c r="AA94" s="76">
        <v>0</v>
      </c>
      <c r="AB94" s="76">
        <v>3</v>
      </c>
      <c r="AC94" s="115" t="s">
        <v>148</v>
      </c>
      <c r="AD94" s="107" t="s">
        <v>97</v>
      </c>
      <c r="AE94" s="83">
        <v>100</v>
      </c>
      <c r="AF94" s="83">
        <v>100</v>
      </c>
      <c r="AG94" s="83">
        <v>100</v>
      </c>
      <c r="AH94" s="83">
        <v>100</v>
      </c>
      <c r="AI94" s="83">
        <v>100</v>
      </c>
      <c r="AJ94" s="83">
        <v>100</v>
      </c>
      <c r="AK94" s="83">
        <v>100</v>
      </c>
      <c r="AL94" s="71" t="s">
        <v>301</v>
      </c>
      <c r="AM94" s="12"/>
      <c r="AN94" s="28"/>
      <c r="AO94" s="28"/>
    </row>
    <row r="95" spans="1:41" s="22" customFormat="1" ht="82.5" customHeight="1">
      <c r="A95" s="28"/>
      <c r="B95" s="64">
        <v>8</v>
      </c>
      <c r="C95" s="64">
        <v>0</v>
      </c>
      <c r="D95" s="64">
        <v>5</v>
      </c>
      <c r="E95" s="74">
        <v>0</v>
      </c>
      <c r="F95" s="74">
        <v>7</v>
      </c>
      <c r="G95" s="74">
        <v>0</v>
      </c>
      <c r="H95" s="74">
        <v>2</v>
      </c>
      <c r="I95" s="75">
        <v>1</v>
      </c>
      <c r="J95" s="75">
        <v>7</v>
      </c>
      <c r="K95" s="75">
        <v>2</v>
      </c>
      <c r="L95" s="75">
        <v>0</v>
      </c>
      <c r="M95" s="75">
        <v>3</v>
      </c>
      <c r="N95" s="75">
        <v>0</v>
      </c>
      <c r="O95" s="75">
        <v>0</v>
      </c>
      <c r="P95" s="75">
        <v>0</v>
      </c>
      <c r="Q95" s="75">
        <v>0</v>
      </c>
      <c r="R95" s="75">
        <v>0</v>
      </c>
      <c r="S95" s="75">
        <v>1</v>
      </c>
      <c r="T95" s="75">
        <v>7</v>
      </c>
      <c r="U95" s="76">
        <v>2</v>
      </c>
      <c r="V95" s="76">
        <v>0</v>
      </c>
      <c r="W95" s="76">
        <v>3</v>
      </c>
      <c r="X95" s="76">
        <v>0</v>
      </c>
      <c r="Y95" s="76">
        <v>0</v>
      </c>
      <c r="Z95" s="76">
        <v>0</v>
      </c>
      <c r="AA95" s="76">
        <v>0</v>
      </c>
      <c r="AB95" s="76">
        <v>4</v>
      </c>
      <c r="AC95" s="151" t="s">
        <v>149</v>
      </c>
      <c r="AD95" s="78" t="s">
        <v>97</v>
      </c>
      <c r="AE95" s="109">
        <v>0.8</v>
      </c>
      <c r="AF95" s="109">
        <v>0.85</v>
      </c>
      <c r="AG95" s="109">
        <v>0.85</v>
      </c>
      <c r="AH95" s="109">
        <v>0.85</v>
      </c>
      <c r="AI95" s="109">
        <v>0.85</v>
      </c>
      <c r="AJ95" s="109">
        <v>0.85</v>
      </c>
      <c r="AK95" s="109">
        <v>0.85</v>
      </c>
      <c r="AL95" s="71" t="s">
        <v>301</v>
      </c>
      <c r="AM95" s="12"/>
      <c r="AN95" s="28"/>
      <c r="AO95" s="28"/>
    </row>
    <row r="96" spans="1:41" s="22" customFormat="1" ht="53.25" customHeight="1">
      <c r="A96" s="28"/>
      <c r="B96" s="64">
        <v>8</v>
      </c>
      <c r="C96" s="64">
        <v>0</v>
      </c>
      <c r="D96" s="64">
        <v>5</v>
      </c>
      <c r="E96" s="74">
        <v>0</v>
      </c>
      <c r="F96" s="74">
        <v>7</v>
      </c>
      <c r="G96" s="74">
        <v>0</v>
      </c>
      <c r="H96" s="74">
        <v>2</v>
      </c>
      <c r="I96" s="75">
        <v>1</v>
      </c>
      <c r="J96" s="75">
        <v>7</v>
      </c>
      <c r="K96" s="75">
        <v>2</v>
      </c>
      <c r="L96" s="75">
        <v>0</v>
      </c>
      <c r="M96" s="75">
        <v>3</v>
      </c>
      <c r="N96" s="75">
        <v>0</v>
      </c>
      <c r="O96" s="75">
        <v>0</v>
      </c>
      <c r="P96" s="75">
        <v>0</v>
      </c>
      <c r="Q96" s="75">
        <v>0</v>
      </c>
      <c r="R96" s="75">
        <v>0</v>
      </c>
      <c r="S96" s="75">
        <v>1</v>
      </c>
      <c r="T96" s="75">
        <v>7</v>
      </c>
      <c r="U96" s="76">
        <v>2</v>
      </c>
      <c r="V96" s="76">
        <v>0</v>
      </c>
      <c r="W96" s="76">
        <v>3</v>
      </c>
      <c r="X96" s="76">
        <v>0</v>
      </c>
      <c r="Y96" s="76">
        <v>0</v>
      </c>
      <c r="Z96" s="76">
        <v>0</v>
      </c>
      <c r="AA96" s="76">
        <v>0</v>
      </c>
      <c r="AB96" s="76">
        <v>5</v>
      </c>
      <c r="AC96" s="115" t="s">
        <v>150</v>
      </c>
      <c r="AD96" s="78" t="s">
        <v>95</v>
      </c>
      <c r="AE96" s="116">
        <v>1</v>
      </c>
      <c r="AF96" s="116">
        <v>1</v>
      </c>
      <c r="AG96" s="116">
        <v>1</v>
      </c>
      <c r="AH96" s="116">
        <v>1</v>
      </c>
      <c r="AI96" s="116">
        <v>1</v>
      </c>
      <c r="AJ96" s="116">
        <v>1</v>
      </c>
      <c r="AK96" s="116">
        <v>1</v>
      </c>
      <c r="AL96" s="71" t="s">
        <v>301</v>
      </c>
      <c r="AM96" s="2"/>
      <c r="AN96" s="28"/>
      <c r="AO96" s="28"/>
    </row>
    <row r="97" spans="1:41" s="22" customFormat="1" ht="66" customHeight="1">
      <c r="A97" s="147"/>
      <c r="B97" s="64">
        <v>8</v>
      </c>
      <c r="C97" s="64">
        <v>0</v>
      </c>
      <c r="D97" s="64">
        <v>5</v>
      </c>
      <c r="E97" s="74">
        <v>0</v>
      </c>
      <c r="F97" s="74">
        <v>7</v>
      </c>
      <c r="G97" s="74">
        <v>0</v>
      </c>
      <c r="H97" s="74">
        <v>2</v>
      </c>
      <c r="I97" s="75">
        <v>1</v>
      </c>
      <c r="J97" s="75">
        <v>7</v>
      </c>
      <c r="K97" s="75">
        <v>2</v>
      </c>
      <c r="L97" s="75">
        <v>0</v>
      </c>
      <c r="M97" s="75">
        <v>3</v>
      </c>
      <c r="N97" s="75">
        <v>2</v>
      </c>
      <c r="O97" s="75">
        <v>0</v>
      </c>
      <c r="P97" s="75">
        <v>3</v>
      </c>
      <c r="Q97" s="75">
        <v>1</v>
      </c>
      <c r="R97" s="75">
        <v>0</v>
      </c>
      <c r="S97" s="75">
        <v>1</v>
      </c>
      <c r="T97" s="75">
        <v>7</v>
      </c>
      <c r="U97" s="76">
        <v>2</v>
      </c>
      <c r="V97" s="76">
        <v>0</v>
      </c>
      <c r="W97" s="76">
        <v>3</v>
      </c>
      <c r="X97" s="76">
        <v>3</v>
      </c>
      <c r="Y97" s="76">
        <v>1</v>
      </c>
      <c r="Z97" s="76">
        <v>0</v>
      </c>
      <c r="AA97" s="76">
        <v>0</v>
      </c>
      <c r="AB97" s="76">
        <v>0</v>
      </c>
      <c r="AC97" s="115" t="s">
        <v>151</v>
      </c>
      <c r="AD97" s="78" t="s">
        <v>92</v>
      </c>
      <c r="AE97" s="152">
        <v>0</v>
      </c>
      <c r="AF97" s="152">
        <v>0</v>
      </c>
      <c r="AG97" s="152">
        <v>0</v>
      </c>
      <c r="AH97" s="152">
        <v>0</v>
      </c>
      <c r="AI97" s="152">
        <v>0</v>
      </c>
      <c r="AJ97" s="152">
        <v>0</v>
      </c>
      <c r="AK97" s="152">
        <v>0</v>
      </c>
      <c r="AL97" s="71" t="s">
        <v>301</v>
      </c>
      <c r="AM97" s="28"/>
      <c r="AN97" s="28"/>
      <c r="AO97" s="28"/>
    </row>
    <row r="98" spans="1:41" s="22" customFormat="1" ht="36" customHeight="1">
      <c r="A98" s="147"/>
      <c r="B98" s="64">
        <v>8</v>
      </c>
      <c r="C98" s="64">
        <v>0</v>
      </c>
      <c r="D98" s="64">
        <v>5</v>
      </c>
      <c r="E98" s="74">
        <v>0</v>
      </c>
      <c r="F98" s="74">
        <v>7</v>
      </c>
      <c r="G98" s="74">
        <v>0</v>
      </c>
      <c r="H98" s="74">
        <v>2</v>
      </c>
      <c r="I98" s="75">
        <v>1</v>
      </c>
      <c r="J98" s="75">
        <v>7</v>
      </c>
      <c r="K98" s="75">
        <v>2</v>
      </c>
      <c r="L98" s="75">
        <v>0</v>
      </c>
      <c r="M98" s="75">
        <v>3</v>
      </c>
      <c r="N98" s="75">
        <v>2</v>
      </c>
      <c r="O98" s="75">
        <v>0</v>
      </c>
      <c r="P98" s="75">
        <v>3</v>
      </c>
      <c r="Q98" s="75">
        <v>1</v>
      </c>
      <c r="R98" s="75">
        <v>0</v>
      </c>
      <c r="S98" s="75">
        <v>1</v>
      </c>
      <c r="T98" s="75">
        <v>7</v>
      </c>
      <c r="U98" s="76">
        <v>2</v>
      </c>
      <c r="V98" s="76">
        <v>0</v>
      </c>
      <c r="W98" s="76">
        <v>3</v>
      </c>
      <c r="X98" s="76">
        <v>3</v>
      </c>
      <c r="Y98" s="76">
        <v>1</v>
      </c>
      <c r="Z98" s="76">
        <v>0</v>
      </c>
      <c r="AA98" s="76">
        <v>0</v>
      </c>
      <c r="AB98" s="76">
        <v>1</v>
      </c>
      <c r="AC98" s="133" t="s">
        <v>152</v>
      </c>
      <c r="AD98" s="78" t="s">
        <v>97</v>
      </c>
      <c r="AE98" s="152">
        <v>50</v>
      </c>
      <c r="AF98" s="152">
        <v>60</v>
      </c>
      <c r="AG98" s="152">
        <v>60</v>
      </c>
      <c r="AH98" s="152">
        <v>60</v>
      </c>
      <c r="AI98" s="152">
        <v>70</v>
      </c>
      <c r="AJ98" s="152">
        <v>70</v>
      </c>
      <c r="AK98" s="152">
        <v>70</v>
      </c>
      <c r="AL98" s="71" t="s">
        <v>301</v>
      </c>
      <c r="AM98" s="28"/>
      <c r="AN98" s="28"/>
      <c r="AO98" s="28"/>
    </row>
    <row r="99" spans="1:41" s="22" customFormat="1" ht="40.5" customHeight="1">
      <c r="A99" s="147"/>
      <c r="B99" s="64">
        <v>8</v>
      </c>
      <c r="C99" s="64">
        <v>0</v>
      </c>
      <c r="D99" s="64">
        <v>5</v>
      </c>
      <c r="E99" s="74">
        <v>0</v>
      </c>
      <c r="F99" s="74">
        <v>7</v>
      </c>
      <c r="G99" s="74">
        <v>0</v>
      </c>
      <c r="H99" s="74">
        <v>2</v>
      </c>
      <c r="I99" s="75">
        <v>1</v>
      </c>
      <c r="J99" s="75">
        <v>7</v>
      </c>
      <c r="K99" s="75">
        <v>2</v>
      </c>
      <c r="L99" s="75">
        <v>0</v>
      </c>
      <c r="M99" s="75">
        <v>3</v>
      </c>
      <c r="N99" s="75">
        <v>2</v>
      </c>
      <c r="O99" s="75">
        <v>0</v>
      </c>
      <c r="P99" s="75">
        <v>3</v>
      </c>
      <c r="Q99" s="75">
        <v>1</v>
      </c>
      <c r="R99" s="75">
        <v>0</v>
      </c>
      <c r="S99" s="75">
        <v>1</v>
      </c>
      <c r="T99" s="75">
        <v>7</v>
      </c>
      <c r="U99" s="76">
        <v>2</v>
      </c>
      <c r="V99" s="76">
        <v>0</v>
      </c>
      <c r="W99" s="76">
        <v>3</v>
      </c>
      <c r="X99" s="76">
        <v>3</v>
      </c>
      <c r="Y99" s="76">
        <v>1</v>
      </c>
      <c r="Z99" s="76">
        <v>0</v>
      </c>
      <c r="AA99" s="76">
        <v>0</v>
      </c>
      <c r="AB99" s="76">
        <v>2</v>
      </c>
      <c r="AC99" s="115" t="s">
        <v>153</v>
      </c>
      <c r="AD99" s="118" t="s">
        <v>97</v>
      </c>
      <c r="AE99" s="117">
        <v>50</v>
      </c>
      <c r="AF99" s="117">
        <v>50</v>
      </c>
      <c r="AG99" s="117">
        <v>50</v>
      </c>
      <c r="AH99" s="117">
        <v>50</v>
      </c>
      <c r="AI99" s="117">
        <v>50</v>
      </c>
      <c r="AJ99" s="117">
        <v>50</v>
      </c>
      <c r="AK99" s="117">
        <v>50</v>
      </c>
      <c r="AL99" s="71" t="s">
        <v>301</v>
      </c>
      <c r="AM99" s="28"/>
      <c r="AN99" s="28"/>
      <c r="AO99" s="28"/>
    </row>
    <row r="100" spans="1:41" s="22" customFormat="1" ht="79.5" customHeight="1">
      <c r="A100" s="2"/>
      <c r="B100" s="64">
        <v>8</v>
      </c>
      <c r="C100" s="64">
        <v>0</v>
      </c>
      <c r="D100" s="64">
        <v>5</v>
      </c>
      <c r="E100" s="74">
        <v>0</v>
      </c>
      <c r="F100" s="74">
        <v>7</v>
      </c>
      <c r="G100" s="74">
        <v>0</v>
      </c>
      <c r="H100" s="74">
        <v>2</v>
      </c>
      <c r="I100" s="75">
        <v>1</v>
      </c>
      <c r="J100" s="75">
        <v>7</v>
      </c>
      <c r="K100" s="75">
        <v>2</v>
      </c>
      <c r="L100" s="75">
        <v>0</v>
      </c>
      <c r="M100" s="75">
        <v>3</v>
      </c>
      <c r="N100" s="75">
        <v>2</v>
      </c>
      <c r="O100" s="75">
        <v>0</v>
      </c>
      <c r="P100" s="75">
        <v>3</v>
      </c>
      <c r="Q100" s="75">
        <v>1</v>
      </c>
      <c r="R100" s="75">
        <v>0</v>
      </c>
      <c r="S100" s="75">
        <v>1</v>
      </c>
      <c r="T100" s="75">
        <v>7</v>
      </c>
      <c r="U100" s="76">
        <v>2</v>
      </c>
      <c r="V100" s="76">
        <v>0</v>
      </c>
      <c r="W100" s="76">
        <v>3</v>
      </c>
      <c r="X100" s="76">
        <v>3</v>
      </c>
      <c r="Y100" s="76">
        <v>1</v>
      </c>
      <c r="Z100" s="76">
        <v>0</v>
      </c>
      <c r="AA100" s="76">
        <v>0</v>
      </c>
      <c r="AB100" s="76">
        <v>3</v>
      </c>
      <c r="AC100" s="115" t="s">
        <v>154</v>
      </c>
      <c r="AD100" s="81" t="s">
        <v>95</v>
      </c>
      <c r="AE100" s="82">
        <v>1</v>
      </c>
      <c r="AF100" s="82">
        <v>1</v>
      </c>
      <c r="AG100" s="82">
        <v>1</v>
      </c>
      <c r="AH100" s="82">
        <v>1</v>
      </c>
      <c r="AI100" s="82">
        <v>1</v>
      </c>
      <c r="AJ100" s="82">
        <v>1</v>
      </c>
      <c r="AK100" s="82">
        <v>1</v>
      </c>
      <c r="AL100" s="71" t="s">
        <v>301</v>
      </c>
      <c r="AM100" s="28"/>
      <c r="AN100" s="28"/>
      <c r="AO100" s="28"/>
    </row>
    <row r="101" spans="1:41" s="22" customFormat="1" ht="31.5">
      <c r="A101" s="2"/>
      <c r="B101" s="64">
        <v>8</v>
      </c>
      <c r="C101" s="64">
        <v>0</v>
      </c>
      <c r="D101" s="64">
        <v>5</v>
      </c>
      <c r="E101" s="74">
        <v>0</v>
      </c>
      <c r="F101" s="74">
        <v>7</v>
      </c>
      <c r="G101" s="74">
        <v>0</v>
      </c>
      <c r="H101" s="74">
        <v>2</v>
      </c>
      <c r="I101" s="75">
        <v>1</v>
      </c>
      <c r="J101" s="75">
        <v>7</v>
      </c>
      <c r="K101" s="75">
        <v>2</v>
      </c>
      <c r="L101" s="75">
        <v>0</v>
      </c>
      <c r="M101" s="75">
        <v>3</v>
      </c>
      <c r="N101" s="75">
        <v>2</v>
      </c>
      <c r="O101" s="75">
        <v>0</v>
      </c>
      <c r="P101" s="75">
        <v>3</v>
      </c>
      <c r="Q101" s="75">
        <v>1</v>
      </c>
      <c r="R101" s="75">
        <v>0</v>
      </c>
      <c r="S101" s="75">
        <v>1</v>
      </c>
      <c r="T101" s="75">
        <v>7</v>
      </c>
      <c r="U101" s="76">
        <v>2</v>
      </c>
      <c r="V101" s="76">
        <v>0</v>
      </c>
      <c r="W101" s="76">
        <v>3</v>
      </c>
      <c r="X101" s="76">
        <v>3</v>
      </c>
      <c r="Y101" s="76">
        <v>1</v>
      </c>
      <c r="Z101" s="76">
        <v>0</v>
      </c>
      <c r="AA101" s="76">
        <v>0</v>
      </c>
      <c r="AB101" s="76">
        <v>4</v>
      </c>
      <c r="AC101" s="115" t="s">
        <v>155</v>
      </c>
      <c r="AD101" s="118" t="s">
        <v>97</v>
      </c>
      <c r="AE101" s="83">
        <v>100</v>
      </c>
      <c r="AF101" s="83">
        <v>100</v>
      </c>
      <c r="AG101" s="83">
        <v>100</v>
      </c>
      <c r="AH101" s="83">
        <v>100</v>
      </c>
      <c r="AI101" s="83">
        <v>100</v>
      </c>
      <c r="AJ101" s="83">
        <v>100</v>
      </c>
      <c r="AK101" s="83">
        <v>100</v>
      </c>
      <c r="AL101" s="71" t="s">
        <v>301</v>
      </c>
      <c r="AM101" s="28"/>
      <c r="AN101" s="28"/>
      <c r="AO101" s="28"/>
    </row>
    <row r="102" spans="1:41" s="22" customFormat="1" ht="35.25" customHeight="1">
      <c r="A102" s="2"/>
      <c r="B102" s="64">
        <v>8</v>
      </c>
      <c r="C102" s="64">
        <v>0</v>
      </c>
      <c r="D102" s="64">
        <v>5</v>
      </c>
      <c r="E102" s="74">
        <v>0</v>
      </c>
      <c r="F102" s="74">
        <v>7</v>
      </c>
      <c r="G102" s="74">
        <v>0</v>
      </c>
      <c r="H102" s="74">
        <v>2</v>
      </c>
      <c r="I102" s="75">
        <v>1</v>
      </c>
      <c r="J102" s="75">
        <v>7</v>
      </c>
      <c r="K102" s="75">
        <v>2</v>
      </c>
      <c r="L102" s="75">
        <v>0</v>
      </c>
      <c r="M102" s="75">
        <v>3</v>
      </c>
      <c r="N102" s="75">
        <v>2</v>
      </c>
      <c r="O102" s="75">
        <v>0</v>
      </c>
      <c r="P102" s="75">
        <v>3</v>
      </c>
      <c r="Q102" s="75">
        <v>1</v>
      </c>
      <c r="R102" s="75">
        <v>0</v>
      </c>
      <c r="S102" s="75">
        <v>1</v>
      </c>
      <c r="T102" s="75">
        <v>7</v>
      </c>
      <c r="U102" s="76">
        <v>2</v>
      </c>
      <c r="V102" s="76">
        <v>0</v>
      </c>
      <c r="W102" s="76">
        <v>3</v>
      </c>
      <c r="X102" s="76">
        <v>3</v>
      </c>
      <c r="Y102" s="76">
        <v>1</v>
      </c>
      <c r="Z102" s="76">
        <v>0</v>
      </c>
      <c r="AA102" s="76">
        <v>0</v>
      </c>
      <c r="AB102" s="76">
        <v>5</v>
      </c>
      <c r="AC102" s="80" t="s">
        <v>156</v>
      </c>
      <c r="AD102" s="78" t="s">
        <v>95</v>
      </c>
      <c r="AE102" s="153">
        <v>1</v>
      </c>
      <c r="AF102" s="153">
        <v>1</v>
      </c>
      <c r="AG102" s="153">
        <v>1</v>
      </c>
      <c r="AH102" s="153">
        <v>1</v>
      </c>
      <c r="AI102" s="153">
        <v>1</v>
      </c>
      <c r="AJ102" s="153">
        <v>1</v>
      </c>
      <c r="AK102" s="153">
        <v>1</v>
      </c>
      <c r="AL102" s="71" t="s">
        <v>301</v>
      </c>
      <c r="AM102" s="28"/>
      <c r="AN102" s="28"/>
      <c r="AO102" s="28"/>
    </row>
    <row r="103" spans="1:41" s="22" customFormat="1" ht="34.5" customHeight="1">
      <c r="A103" s="2"/>
      <c r="B103" s="64">
        <v>8</v>
      </c>
      <c r="C103" s="64">
        <v>0</v>
      </c>
      <c r="D103" s="64">
        <v>5</v>
      </c>
      <c r="E103" s="74">
        <v>0</v>
      </c>
      <c r="F103" s="74">
        <v>7</v>
      </c>
      <c r="G103" s="74">
        <v>0</v>
      </c>
      <c r="H103" s="74">
        <v>2</v>
      </c>
      <c r="I103" s="75">
        <v>1</v>
      </c>
      <c r="J103" s="75">
        <v>7</v>
      </c>
      <c r="K103" s="75">
        <v>2</v>
      </c>
      <c r="L103" s="75">
        <v>0</v>
      </c>
      <c r="M103" s="75">
        <v>3</v>
      </c>
      <c r="N103" s="75">
        <v>2</v>
      </c>
      <c r="O103" s="75">
        <v>0</v>
      </c>
      <c r="P103" s="75">
        <v>3</v>
      </c>
      <c r="Q103" s="75">
        <v>1</v>
      </c>
      <c r="R103" s="75">
        <v>0</v>
      </c>
      <c r="S103" s="75">
        <v>1</v>
      </c>
      <c r="T103" s="75">
        <v>7</v>
      </c>
      <c r="U103" s="76">
        <v>2</v>
      </c>
      <c r="V103" s="76">
        <v>0</v>
      </c>
      <c r="W103" s="76">
        <v>3</v>
      </c>
      <c r="X103" s="76">
        <v>3</v>
      </c>
      <c r="Y103" s="76">
        <v>1</v>
      </c>
      <c r="Z103" s="76">
        <v>0</v>
      </c>
      <c r="AA103" s="76">
        <v>0</v>
      </c>
      <c r="AB103" s="76">
        <v>6</v>
      </c>
      <c r="AC103" s="115" t="s">
        <v>157</v>
      </c>
      <c r="AD103" s="78" t="s">
        <v>95</v>
      </c>
      <c r="AE103" s="82">
        <v>1</v>
      </c>
      <c r="AF103" s="82">
        <v>1</v>
      </c>
      <c r="AG103" s="82">
        <v>1</v>
      </c>
      <c r="AH103" s="82">
        <v>1</v>
      </c>
      <c r="AI103" s="82">
        <v>1</v>
      </c>
      <c r="AJ103" s="82">
        <v>1</v>
      </c>
      <c r="AK103" s="82">
        <v>1</v>
      </c>
      <c r="AL103" s="71" t="s">
        <v>301</v>
      </c>
      <c r="AM103" s="28"/>
      <c r="AN103" s="28"/>
      <c r="AO103" s="28"/>
    </row>
    <row r="104" spans="1:41" s="22" customFormat="1" ht="87" customHeight="1">
      <c r="A104" s="2"/>
      <c r="B104" s="64">
        <v>8</v>
      </c>
      <c r="C104" s="64">
        <v>0</v>
      </c>
      <c r="D104" s="64">
        <v>5</v>
      </c>
      <c r="E104" s="74">
        <v>0</v>
      </c>
      <c r="F104" s="74">
        <v>7</v>
      </c>
      <c r="G104" s="74">
        <v>0</v>
      </c>
      <c r="H104" s="74">
        <v>2</v>
      </c>
      <c r="I104" s="75">
        <v>1</v>
      </c>
      <c r="J104" s="75">
        <v>7</v>
      </c>
      <c r="K104" s="75">
        <v>2</v>
      </c>
      <c r="L104" s="75">
        <v>0</v>
      </c>
      <c r="M104" s="75">
        <v>3</v>
      </c>
      <c r="N104" s="75">
        <v>2</v>
      </c>
      <c r="O104" s="75">
        <v>0</v>
      </c>
      <c r="P104" s="75">
        <v>3</v>
      </c>
      <c r="Q104" s="75">
        <v>1</v>
      </c>
      <c r="R104" s="75">
        <v>0</v>
      </c>
      <c r="S104" s="75">
        <v>1</v>
      </c>
      <c r="T104" s="75">
        <v>7</v>
      </c>
      <c r="U104" s="76">
        <v>2</v>
      </c>
      <c r="V104" s="76">
        <v>0</v>
      </c>
      <c r="W104" s="76">
        <v>3</v>
      </c>
      <c r="X104" s="76">
        <v>3</v>
      </c>
      <c r="Y104" s="76">
        <v>1</v>
      </c>
      <c r="Z104" s="76">
        <v>0</v>
      </c>
      <c r="AA104" s="76">
        <v>0</v>
      </c>
      <c r="AB104" s="76">
        <v>7</v>
      </c>
      <c r="AC104" s="80" t="s">
        <v>158</v>
      </c>
      <c r="AD104" s="107" t="s">
        <v>97</v>
      </c>
      <c r="AE104" s="83">
        <v>100</v>
      </c>
      <c r="AF104" s="83">
        <v>100</v>
      </c>
      <c r="AG104" s="83">
        <v>100</v>
      </c>
      <c r="AH104" s="83">
        <v>100</v>
      </c>
      <c r="AI104" s="83">
        <v>100</v>
      </c>
      <c r="AJ104" s="83">
        <v>100</v>
      </c>
      <c r="AK104" s="83">
        <v>100</v>
      </c>
      <c r="AL104" s="71" t="s">
        <v>301</v>
      </c>
      <c r="AM104" s="28"/>
      <c r="AN104" s="28"/>
      <c r="AO104" s="28"/>
    </row>
    <row r="105" spans="1:41" s="250" customFormat="1" ht="36" customHeight="1">
      <c r="A105" s="281"/>
      <c r="B105" s="328">
        <v>8</v>
      </c>
      <c r="C105" s="328">
        <v>0</v>
      </c>
      <c r="D105" s="328">
        <v>5</v>
      </c>
      <c r="E105" s="354">
        <v>0</v>
      </c>
      <c r="F105" s="354">
        <v>7</v>
      </c>
      <c r="G105" s="354">
        <v>0</v>
      </c>
      <c r="H105" s="354">
        <v>2</v>
      </c>
      <c r="I105" s="329">
        <v>1</v>
      </c>
      <c r="J105" s="329">
        <v>7</v>
      </c>
      <c r="K105" s="329">
        <v>2</v>
      </c>
      <c r="L105" s="329">
        <v>0</v>
      </c>
      <c r="M105" s="329">
        <v>3</v>
      </c>
      <c r="N105" s="329">
        <v>2</v>
      </c>
      <c r="O105" s="329">
        <v>0</v>
      </c>
      <c r="P105" s="329">
        <v>3</v>
      </c>
      <c r="Q105" s="329">
        <v>2</v>
      </c>
      <c r="R105" s="329">
        <v>0</v>
      </c>
      <c r="S105" s="329">
        <v>1</v>
      </c>
      <c r="T105" s="329">
        <v>7</v>
      </c>
      <c r="U105" s="330">
        <v>2</v>
      </c>
      <c r="V105" s="330">
        <v>0</v>
      </c>
      <c r="W105" s="330">
        <v>3</v>
      </c>
      <c r="X105" s="330">
        <v>3</v>
      </c>
      <c r="Y105" s="330">
        <v>2</v>
      </c>
      <c r="Z105" s="330">
        <v>0</v>
      </c>
      <c r="AA105" s="330">
        <v>0</v>
      </c>
      <c r="AB105" s="330">
        <v>0</v>
      </c>
      <c r="AC105" s="332" t="s">
        <v>159</v>
      </c>
      <c r="AD105" s="355" t="s">
        <v>92</v>
      </c>
      <c r="AE105" s="356">
        <v>28340377</v>
      </c>
      <c r="AF105" s="356">
        <v>21873962</v>
      </c>
      <c r="AG105" s="356">
        <v>20501497</v>
      </c>
      <c r="AH105" s="356">
        <v>20501497</v>
      </c>
      <c r="AI105" s="356">
        <v>20501497</v>
      </c>
      <c r="AJ105" s="356">
        <v>20501497</v>
      </c>
      <c r="AK105" s="356">
        <f>AE105+AF105+AG105+AH105+AI105+AJ105</f>
        <v>132220327</v>
      </c>
      <c r="AL105" s="331" t="s">
        <v>301</v>
      </c>
      <c r="AM105" s="244"/>
      <c r="AN105" s="244"/>
      <c r="AO105" s="244"/>
    </row>
    <row r="106" spans="1:41" s="22" customFormat="1" ht="49.5" customHeight="1">
      <c r="A106" s="2"/>
      <c r="B106" s="64">
        <v>8</v>
      </c>
      <c r="C106" s="64">
        <v>0</v>
      </c>
      <c r="D106" s="64">
        <v>5</v>
      </c>
      <c r="E106" s="74">
        <v>0</v>
      </c>
      <c r="F106" s="74">
        <v>7</v>
      </c>
      <c r="G106" s="74">
        <v>0</v>
      </c>
      <c r="H106" s="74">
        <v>2</v>
      </c>
      <c r="I106" s="75">
        <v>1</v>
      </c>
      <c r="J106" s="75">
        <v>7</v>
      </c>
      <c r="K106" s="75">
        <v>2</v>
      </c>
      <c r="L106" s="102">
        <v>0</v>
      </c>
      <c r="M106" s="102">
        <v>3</v>
      </c>
      <c r="N106" s="102">
        <v>2</v>
      </c>
      <c r="O106" s="102">
        <v>0</v>
      </c>
      <c r="P106" s="102">
        <v>3</v>
      </c>
      <c r="Q106" s="102">
        <v>2</v>
      </c>
      <c r="R106" s="102">
        <v>0</v>
      </c>
      <c r="S106" s="75">
        <v>1</v>
      </c>
      <c r="T106" s="75">
        <v>7</v>
      </c>
      <c r="U106" s="76">
        <v>2</v>
      </c>
      <c r="V106" s="76">
        <v>0</v>
      </c>
      <c r="W106" s="76">
        <v>3</v>
      </c>
      <c r="X106" s="76">
        <v>3</v>
      </c>
      <c r="Y106" s="76">
        <v>2</v>
      </c>
      <c r="Z106" s="76">
        <v>0</v>
      </c>
      <c r="AA106" s="76">
        <v>0</v>
      </c>
      <c r="AB106" s="76">
        <v>1</v>
      </c>
      <c r="AC106" s="80" t="s">
        <v>160</v>
      </c>
      <c r="AD106" s="107" t="s">
        <v>97</v>
      </c>
      <c r="AE106" s="83">
        <v>100</v>
      </c>
      <c r="AF106" s="83">
        <v>100</v>
      </c>
      <c r="AG106" s="83">
        <v>100</v>
      </c>
      <c r="AH106" s="83">
        <v>100</v>
      </c>
      <c r="AI106" s="83">
        <v>100</v>
      </c>
      <c r="AJ106" s="83">
        <v>100</v>
      </c>
      <c r="AK106" s="83">
        <v>100</v>
      </c>
      <c r="AL106" s="71" t="s">
        <v>301</v>
      </c>
      <c r="AM106" s="28"/>
      <c r="AN106" s="28"/>
      <c r="AO106" s="28"/>
    </row>
    <row r="107" spans="1:41" s="22" customFormat="1" ht="19.5" customHeight="1">
      <c r="A107" s="12"/>
      <c r="B107" s="64">
        <v>8</v>
      </c>
      <c r="C107" s="64">
        <v>0</v>
      </c>
      <c r="D107" s="64">
        <v>5</v>
      </c>
      <c r="E107" s="74">
        <v>0</v>
      </c>
      <c r="F107" s="74">
        <v>7</v>
      </c>
      <c r="G107" s="74">
        <v>0</v>
      </c>
      <c r="H107" s="74">
        <v>2</v>
      </c>
      <c r="I107" s="75">
        <v>1</v>
      </c>
      <c r="J107" s="75">
        <v>7</v>
      </c>
      <c r="K107" s="75">
        <v>2</v>
      </c>
      <c r="L107" s="102">
        <v>0</v>
      </c>
      <c r="M107" s="102">
        <v>3</v>
      </c>
      <c r="N107" s="102">
        <v>2</v>
      </c>
      <c r="O107" s="102">
        <v>0</v>
      </c>
      <c r="P107" s="102">
        <v>3</v>
      </c>
      <c r="Q107" s="102">
        <v>2</v>
      </c>
      <c r="R107" s="102">
        <v>0</v>
      </c>
      <c r="S107" s="75">
        <v>1</v>
      </c>
      <c r="T107" s="75">
        <v>7</v>
      </c>
      <c r="U107" s="76">
        <v>2</v>
      </c>
      <c r="V107" s="76">
        <v>0</v>
      </c>
      <c r="W107" s="76">
        <v>3</v>
      </c>
      <c r="X107" s="76">
        <v>3</v>
      </c>
      <c r="Y107" s="76">
        <v>2</v>
      </c>
      <c r="Z107" s="76">
        <v>0</v>
      </c>
      <c r="AA107" s="76">
        <v>0</v>
      </c>
      <c r="AB107" s="76">
        <v>2</v>
      </c>
      <c r="AC107" s="80" t="s">
        <v>161</v>
      </c>
      <c r="AD107" s="107" t="s">
        <v>95</v>
      </c>
      <c r="AE107" s="83">
        <v>1</v>
      </c>
      <c r="AF107" s="83">
        <v>0</v>
      </c>
      <c r="AG107" s="83">
        <v>0</v>
      </c>
      <c r="AH107" s="83">
        <v>0</v>
      </c>
      <c r="AI107" s="83">
        <v>0</v>
      </c>
      <c r="AJ107" s="83">
        <v>0</v>
      </c>
      <c r="AK107" s="83">
        <v>0</v>
      </c>
      <c r="AL107" s="71" t="s">
        <v>301</v>
      </c>
      <c r="AM107" s="28"/>
      <c r="AN107" s="28"/>
      <c r="AO107" s="28"/>
    </row>
    <row r="108" spans="1:41" s="22" customFormat="1" ht="80.25" customHeight="1">
      <c r="A108" s="12"/>
      <c r="B108" s="64">
        <v>8</v>
      </c>
      <c r="C108" s="64">
        <v>0</v>
      </c>
      <c r="D108" s="64">
        <v>5</v>
      </c>
      <c r="E108" s="74">
        <v>0</v>
      </c>
      <c r="F108" s="74">
        <v>7</v>
      </c>
      <c r="G108" s="74">
        <v>0</v>
      </c>
      <c r="H108" s="74">
        <v>2</v>
      </c>
      <c r="I108" s="75">
        <v>1</v>
      </c>
      <c r="J108" s="75">
        <v>7</v>
      </c>
      <c r="K108" s="75">
        <v>2</v>
      </c>
      <c r="L108" s="102">
        <v>0</v>
      </c>
      <c r="M108" s="102">
        <v>3</v>
      </c>
      <c r="N108" s="102">
        <v>2</v>
      </c>
      <c r="O108" s="102">
        <v>0</v>
      </c>
      <c r="P108" s="102">
        <v>3</v>
      </c>
      <c r="Q108" s="102">
        <v>2</v>
      </c>
      <c r="R108" s="102">
        <v>0</v>
      </c>
      <c r="S108" s="75">
        <v>1</v>
      </c>
      <c r="T108" s="75">
        <v>7</v>
      </c>
      <c r="U108" s="76">
        <v>2</v>
      </c>
      <c r="V108" s="76">
        <v>0</v>
      </c>
      <c r="W108" s="76">
        <v>3</v>
      </c>
      <c r="X108" s="76">
        <v>3</v>
      </c>
      <c r="Y108" s="76">
        <v>2</v>
      </c>
      <c r="Z108" s="76">
        <v>0</v>
      </c>
      <c r="AA108" s="76">
        <v>0</v>
      </c>
      <c r="AB108" s="76">
        <v>3</v>
      </c>
      <c r="AC108" s="80" t="s">
        <v>162</v>
      </c>
      <c r="AD108" s="81" t="s">
        <v>95</v>
      </c>
      <c r="AE108" s="154">
        <v>1</v>
      </c>
      <c r="AF108" s="154">
        <v>1</v>
      </c>
      <c r="AG108" s="154">
        <v>1</v>
      </c>
      <c r="AH108" s="154">
        <v>1</v>
      </c>
      <c r="AI108" s="154">
        <v>1</v>
      </c>
      <c r="AJ108" s="154">
        <v>1</v>
      </c>
      <c r="AK108" s="154">
        <v>1</v>
      </c>
      <c r="AL108" s="71" t="s">
        <v>301</v>
      </c>
      <c r="AM108" s="28"/>
      <c r="AN108" s="28"/>
      <c r="AO108" s="28"/>
    </row>
    <row r="109" spans="1:49" s="22" customFormat="1" ht="31.5">
      <c r="A109" s="12"/>
      <c r="B109" s="64">
        <v>8</v>
      </c>
      <c r="C109" s="64">
        <v>0</v>
      </c>
      <c r="D109" s="64">
        <v>5</v>
      </c>
      <c r="E109" s="74">
        <v>0</v>
      </c>
      <c r="F109" s="74">
        <v>7</v>
      </c>
      <c r="G109" s="74">
        <v>0</v>
      </c>
      <c r="H109" s="74">
        <v>2</v>
      </c>
      <c r="I109" s="75">
        <v>1</v>
      </c>
      <c r="J109" s="75">
        <v>7</v>
      </c>
      <c r="K109" s="75">
        <v>2</v>
      </c>
      <c r="L109" s="102">
        <v>0</v>
      </c>
      <c r="M109" s="102">
        <v>3</v>
      </c>
      <c r="N109" s="102">
        <v>2</v>
      </c>
      <c r="O109" s="102">
        <v>0</v>
      </c>
      <c r="P109" s="102">
        <v>3</v>
      </c>
      <c r="Q109" s="102">
        <v>2</v>
      </c>
      <c r="R109" s="102">
        <v>0</v>
      </c>
      <c r="S109" s="75">
        <v>1</v>
      </c>
      <c r="T109" s="75">
        <v>7</v>
      </c>
      <c r="U109" s="76">
        <v>2</v>
      </c>
      <c r="V109" s="76">
        <v>0</v>
      </c>
      <c r="W109" s="76">
        <v>3</v>
      </c>
      <c r="X109" s="76">
        <v>3</v>
      </c>
      <c r="Y109" s="76">
        <v>2</v>
      </c>
      <c r="Z109" s="76">
        <v>0</v>
      </c>
      <c r="AA109" s="76">
        <v>0</v>
      </c>
      <c r="AB109" s="76">
        <v>4</v>
      </c>
      <c r="AC109" s="80" t="s">
        <v>163</v>
      </c>
      <c r="AD109" s="107" t="s">
        <v>97</v>
      </c>
      <c r="AE109" s="83">
        <v>10</v>
      </c>
      <c r="AF109" s="83">
        <v>10</v>
      </c>
      <c r="AG109" s="83">
        <v>10</v>
      </c>
      <c r="AH109" s="83">
        <v>11</v>
      </c>
      <c r="AI109" s="83">
        <v>12</v>
      </c>
      <c r="AJ109" s="83">
        <v>12</v>
      </c>
      <c r="AK109" s="83">
        <v>12</v>
      </c>
      <c r="AL109" s="71" t="s">
        <v>301</v>
      </c>
      <c r="AM109" s="28"/>
      <c r="AN109" s="28"/>
      <c r="AO109" s="28"/>
      <c r="AS109" s="24"/>
      <c r="AT109" s="24"/>
      <c r="AU109" s="24"/>
      <c r="AV109" s="24"/>
      <c r="AW109" s="24"/>
    </row>
    <row r="110" spans="1:41" s="347" customFormat="1" ht="99" customHeight="1">
      <c r="A110" s="344"/>
      <c r="B110" s="288">
        <v>8</v>
      </c>
      <c r="C110" s="288">
        <v>0</v>
      </c>
      <c r="D110" s="288">
        <v>5</v>
      </c>
      <c r="E110" s="299">
        <v>0</v>
      </c>
      <c r="F110" s="299">
        <v>7</v>
      </c>
      <c r="G110" s="299">
        <v>0</v>
      </c>
      <c r="H110" s="299">
        <v>2</v>
      </c>
      <c r="I110" s="299">
        <v>1</v>
      </c>
      <c r="J110" s="299">
        <v>7</v>
      </c>
      <c r="K110" s="299">
        <v>2</v>
      </c>
      <c r="L110" s="299">
        <v>0</v>
      </c>
      <c r="M110" s="299">
        <v>3</v>
      </c>
      <c r="N110" s="299" t="s">
        <v>131</v>
      </c>
      <c r="O110" s="299">
        <v>0</v>
      </c>
      <c r="P110" s="299">
        <v>2</v>
      </c>
      <c r="Q110" s="299">
        <v>5</v>
      </c>
      <c r="R110" s="299">
        <v>0</v>
      </c>
      <c r="S110" s="299">
        <v>1</v>
      </c>
      <c r="T110" s="299">
        <v>7</v>
      </c>
      <c r="U110" s="256">
        <v>2</v>
      </c>
      <c r="V110" s="256">
        <v>0</v>
      </c>
      <c r="W110" s="256">
        <v>3</v>
      </c>
      <c r="X110" s="256">
        <v>3</v>
      </c>
      <c r="Y110" s="256">
        <v>3</v>
      </c>
      <c r="Z110" s="256">
        <v>0</v>
      </c>
      <c r="AA110" s="256">
        <v>0</v>
      </c>
      <c r="AB110" s="256">
        <v>0</v>
      </c>
      <c r="AC110" s="351" t="s">
        <v>277</v>
      </c>
      <c r="AD110" s="256" t="s">
        <v>92</v>
      </c>
      <c r="AE110" s="291">
        <v>4274223</v>
      </c>
      <c r="AF110" s="291">
        <v>4952773</v>
      </c>
      <c r="AG110" s="291">
        <v>4952773</v>
      </c>
      <c r="AH110" s="291">
        <v>4952773</v>
      </c>
      <c r="AI110" s="291">
        <v>4952773</v>
      </c>
      <c r="AJ110" s="291">
        <v>4952773</v>
      </c>
      <c r="AK110" s="291">
        <f>AE110+AF110+AG110+AH110+AI110+AJ110</f>
        <v>29038088</v>
      </c>
      <c r="AL110" s="345" t="s">
        <v>301</v>
      </c>
      <c r="AM110" s="346"/>
      <c r="AN110" s="346"/>
      <c r="AO110" s="346"/>
    </row>
    <row r="111" spans="1:41" s="22" customFormat="1" ht="27" customHeight="1">
      <c r="A111" s="2"/>
      <c r="B111" s="64">
        <v>8</v>
      </c>
      <c r="C111" s="64">
        <v>0</v>
      </c>
      <c r="D111" s="64">
        <v>5</v>
      </c>
      <c r="E111" s="12">
        <v>0</v>
      </c>
      <c r="F111" s="12">
        <v>7</v>
      </c>
      <c r="G111" s="12">
        <v>0</v>
      </c>
      <c r="H111" s="12">
        <v>2</v>
      </c>
      <c r="I111" s="12">
        <v>1</v>
      </c>
      <c r="J111" s="12">
        <v>7</v>
      </c>
      <c r="K111" s="12">
        <v>2</v>
      </c>
      <c r="L111" s="12">
        <v>0</v>
      </c>
      <c r="M111" s="105">
        <v>3</v>
      </c>
      <c r="N111" s="105" t="s">
        <v>131</v>
      </c>
      <c r="O111" s="105">
        <v>0</v>
      </c>
      <c r="P111" s="105">
        <v>2</v>
      </c>
      <c r="Q111" s="105">
        <v>5</v>
      </c>
      <c r="R111" s="105">
        <v>0</v>
      </c>
      <c r="S111" s="12">
        <v>1</v>
      </c>
      <c r="T111" s="12">
        <v>7</v>
      </c>
      <c r="U111" s="8">
        <v>2</v>
      </c>
      <c r="V111" s="8">
        <v>0</v>
      </c>
      <c r="W111" s="8">
        <v>3</v>
      </c>
      <c r="X111" s="8">
        <v>3</v>
      </c>
      <c r="Y111" s="8">
        <v>3</v>
      </c>
      <c r="Z111" s="8">
        <v>0</v>
      </c>
      <c r="AA111" s="8">
        <v>0</v>
      </c>
      <c r="AB111" s="8">
        <v>1</v>
      </c>
      <c r="AC111" s="156" t="s">
        <v>164</v>
      </c>
      <c r="AD111" s="157" t="s">
        <v>97</v>
      </c>
      <c r="AE111" s="117">
        <v>100</v>
      </c>
      <c r="AF111" s="117">
        <v>100</v>
      </c>
      <c r="AG111" s="117">
        <v>100</v>
      </c>
      <c r="AH111" s="117">
        <v>100</v>
      </c>
      <c r="AI111" s="117">
        <v>100</v>
      </c>
      <c r="AJ111" s="117">
        <v>100</v>
      </c>
      <c r="AK111" s="117">
        <v>100</v>
      </c>
      <c r="AL111" s="71" t="s">
        <v>301</v>
      </c>
      <c r="AM111" s="28"/>
      <c r="AN111" s="28"/>
      <c r="AO111" s="28"/>
    </row>
    <row r="112" spans="1:41" s="22" customFormat="1" ht="87" customHeight="1">
      <c r="A112" s="2"/>
      <c r="B112" s="64">
        <v>8</v>
      </c>
      <c r="C112" s="64">
        <v>0</v>
      </c>
      <c r="D112" s="64">
        <v>5</v>
      </c>
      <c r="E112" s="12">
        <v>0</v>
      </c>
      <c r="F112" s="12">
        <v>7</v>
      </c>
      <c r="G112" s="12">
        <v>0</v>
      </c>
      <c r="H112" s="12">
        <v>2</v>
      </c>
      <c r="I112" s="12">
        <v>1</v>
      </c>
      <c r="J112" s="12">
        <v>7</v>
      </c>
      <c r="K112" s="12">
        <v>2</v>
      </c>
      <c r="L112" s="12">
        <v>0</v>
      </c>
      <c r="M112" s="105">
        <v>3</v>
      </c>
      <c r="N112" s="105" t="s">
        <v>131</v>
      </c>
      <c r="O112" s="105">
        <v>0</v>
      </c>
      <c r="P112" s="105">
        <v>2</v>
      </c>
      <c r="Q112" s="105">
        <v>5</v>
      </c>
      <c r="R112" s="105">
        <v>0</v>
      </c>
      <c r="S112" s="12">
        <v>1</v>
      </c>
      <c r="T112" s="12">
        <v>7</v>
      </c>
      <c r="U112" s="8">
        <v>2</v>
      </c>
      <c r="V112" s="8">
        <v>0</v>
      </c>
      <c r="W112" s="8">
        <v>3</v>
      </c>
      <c r="X112" s="8">
        <v>3</v>
      </c>
      <c r="Y112" s="8">
        <v>3</v>
      </c>
      <c r="Z112" s="8">
        <v>0</v>
      </c>
      <c r="AA112" s="8">
        <v>0</v>
      </c>
      <c r="AB112" s="8">
        <v>2</v>
      </c>
      <c r="AC112" s="86" t="s">
        <v>285</v>
      </c>
      <c r="AD112" s="158" t="s">
        <v>97</v>
      </c>
      <c r="AE112" s="117">
        <v>100</v>
      </c>
      <c r="AF112" s="117">
        <v>100</v>
      </c>
      <c r="AG112" s="117">
        <v>100</v>
      </c>
      <c r="AH112" s="117">
        <v>100</v>
      </c>
      <c r="AI112" s="117">
        <v>100</v>
      </c>
      <c r="AJ112" s="117">
        <v>100</v>
      </c>
      <c r="AK112" s="117">
        <v>100</v>
      </c>
      <c r="AL112" s="71" t="s">
        <v>301</v>
      </c>
      <c r="AM112" s="28"/>
      <c r="AN112" s="28"/>
      <c r="AO112" s="28"/>
    </row>
    <row r="113" spans="1:41" s="22" customFormat="1" ht="63">
      <c r="A113" s="2"/>
      <c r="B113" s="64">
        <v>8</v>
      </c>
      <c r="C113" s="64">
        <v>0</v>
      </c>
      <c r="D113" s="64">
        <v>5</v>
      </c>
      <c r="E113" s="12">
        <v>0</v>
      </c>
      <c r="F113" s="12">
        <v>7</v>
      </c>
      <c r="G113" s="12">
        <v>0</v>
      </c>
      <c r="H113" s="12">
        <v>2</v>
      </c>
      <c r="I113" s="12">
        <v>1</v>
      </c>
      <c r="J113" s="12">
        <v>7</v>
      </c>
      <c r="K113" s="12">
        <v>2</v>
      </c>
      <c r="L113" s="12">
        <v>0</v>
      </c>
      <c r="M113" s="105">
        <v>3</v>
      </c>
      <c r="N113" s="105" t="s">
        <v>131</v>
      </c>
      <c r="O113" s="105">
        <v>0</v>
      </c>
      <c r="P113" s="105">
        <v>2</v>
      </c>
      <c r="Q113" s="105">
        <v>5</v>
      </c>
      <c r="R113" s="105">
        <v>0</v>
      </c>
      <c r="S113" s="12">
        <v>1</v>
      </c>
      <c r="T113" s="12">
        <v>7</v>
      </c>
      <c r="U113" s="8">
        <v>2</v>
      </c>
      <c r="V113" s="8">
        <v>0</v>
      </c>
      <c r="W113" s="8">
        <v>3</v>
      </c>
      <c r="X113" s="8">
        <v>3</v>
      </c>
      <c r="Y113" s="8">
        <v>3</v>
      </c>
      <c r="Z113" s="8">
        <v>0</v>
      </c>
      <c r="AA113" s="8">
        <v>0</v>
      </c>
      <c r="AB113" s="8">
        <v>3</v>
      </c>
      <c r="AC113" s="86" t="s">
        <v>165</v>
      </c>
      <c r="AD113" s="158" t="s">
        <v>97</v>
      </c>
      <c r="AE113" s="117">
        <v>100</v>
      </c>
      <c r="AF113" s="117">
        <v>100</v>
      </c>
      <c r="AG113" s="117">
        <v>100</v>
      </c>
      <c r="AH113" s="117">
        <v>100</v>
      </c>
      <c r="AI113" s="117">
        <v>100</v>
      </c>
      <c r="AJ113" s="117">
        <v>100</v>
      </c>
      <c r="AK113" s="117">
        <v>100</v>
      </c>
      <c r="AL113" s="71" t="s">
        <v>301</v>
      </c>
      <c r="AM113" s="28"/>
      <c r="AN113" s="28"/>
      <c r="AO113" s="28"/>
    </row>
    <row r="114" spans="1:41" s="22" customFormat="1" ht="63">
      <c r="A114" s="2"/>
      <c r="B114" s="64">
        <v>8</v>
      </c>
      <c r="C114" s="64">
        <v>0</v>
      </c>
      <c r="D114" s="64">
        <v>5</v>
      </c>
      <c r="E114" s="12">
        <v>0</v>
      </c>
      <c r="F114" s="12">
        <v>7</v>
      </c>
      <c r="G114" s="12">
        <v>0</v>
      </c>
      <c r="H114" s="12">
        <v>2</v>
      </c>
      <c r="I114" s="12">
        <v>1</v>
      </c>
      <c r="J114" s="12">
        <v>7</v>
      </c>
      <c r="K114" s="12">
        <v>2</v>
      </c>
      <c r="L114" s="12">
        <v>0</v>
      </c>
      <c r="M114" s="105">
        <v>3</v>
      </c>
      <c r="N114" s="105" t="s">
        <v>131</v>
      </c>
      <c r="O114" s="105">
        <v>0</v>
      </c>
      <c r="P114" s="105">
        <v>2</v>
      </c>
      <c r="Q114" s="105">
        <v>5</v>
      </c>
      <c r="R114" s="105">
        <v>0</v>
      </c>
      <c r="S114" s="12">
        <v>1</v>
      </c>
      <c r="T114" s="12">
        <v>7</v>
      </c>
      <c r="U114" s="8">
        <v>2</v>
      </c>
      <c r="V114" s="8">
        <v>0</v>
      </c>
      <c r="W114" s="8">
        <v>3</v>
      </c>
      <c r="X114" s="8">
        <v>3</v>
      </c>
      <c r="Y114" s="8">
        <v>3</v>
      </c>
      <c r="Z114" s="8">
        <v>0</v>
      </c>
      <c r="AA114" s="8">
        <v>0</v>
      </c>
      <c r="AB114" s="8">
        <v>4</v>
      </c>
      <c r="AC114" s="86" t="s">
        <v>287</v>
      </c>
      <c r="AD114" s="158" t="s">
        <v>97</v>
      </c>
      <c r="AE114" s="117">
        <v>100</v>
      </c>
      <c r="AF114" s="117">
        <v>100</v>
      </c>
      <c r="AG114" s="117">
        <v>100</v>
      </c>
      <c r="AH114" s="117">
        <v>100</v>
      </c>
      <c r="AI114" s="117">
        <v>100</v>
      </c>
      <c r="AJ114" s="117">
        <v>100</v>
      </c>
      <c r="AK114" s="117">
        <v>100</v>
      </c>
      <c r="AL114" s="71" t="s">
        <v>301</v>
      </c>
      <c r="AM114" s="28"/>
      <c r="AN114" s="28"/>
      <c r="AO114" s="28"/>
    </row>
    <row r="115" spans="1:41" s="22" customFormat="1" ht="47.25">
      <c r="A115" s="2"/>
      <c r="B115" s="64">
        <v>8</v>
      </c>
      <c r="C115" s="64">
        <v>0</v>
      </c>
      <c r="D115" s="64">
        <v>5</v>
      </c>
      <c r="E115" s="12">
        <v>0</v>
      </c>
      <c r="F115" s="12">
        <v>7</v>
      </c>
      <c r="G115" s="12">
        <v>0</v>
      </c>
      <c r="H115" s="12">
        <v>2</v>
      </c>
      <c r="I115" s="12">
        <v>1</v>
      </c>
      <c r="J115" s="12">
        <v>7</v>
      </c>
      <c r="K115" s="12">
        <v>2</v>
      </c>
      <c r="L115" s="12">
        <v>0</v>
      </c>
      <c r="M115" s="105">
        <v>3</v>
      </c>
      <c r="N115" s="105" t="s">
        <v>131</v>
      </c>
      <c r="O115" s="105">
        <v>0</v>
      </c>
      <c r="P115" s="105">
        <v>2</v>
      </c>
      <c r="Q115" s="105">
        <v>5</v>
      </c>
      <c r="R115" s="105">
        <v>0</v>
      </c>
      <c r="S115" s="12">
        <v>1</v>
      </c>
      <c r="T115" s="12">
        <v>7</v>
      </c>
      <c r="U115" s="8">
        <v>2</v>
      </c>
      <c r="V115" s="8">
        <v>0</v>
      </c>
      <c r="W115" s="8">
        <v>3</v>
      </c>
      <c r="X115" s="8">
        <v>3</v>
      </c>
      <c r="Y115" s="8">
        <v>3</v>
      </c>
      <c r="Z115" s="8">
        <v>0</v>
      </c>
      <c r="AA115" s="8">
        <v>0</v>
      </c>
      <c r="AB115" s="8">
        <v>5</v>
      </c>
      <c r="AC115" s="86" t="s">
        <v>166</v>
      </c>
      <c r="AD115" s="158" t="s">
        <v>97</v>
      </c>
      <c r="AE115" s="117">
        <v>100</v>
      </c>
      <c r="AF115" s="117">
        <v>100</v>
      </c>
      <c r="AG115" s="117">
        <v>100</v>
      </c>
      <c r="AH115" s="117">
        <v>100</v>
      </c>
      <c r="AI115" s="117">
        <v>100</v>
      </c>
      <c r="AJ115" s="117">
        <v>100</v>
      </c>
      <c r="AK115" s="117">
        <v>100</v>
      </c>
      <c r="AL115" s="71" t="s">
        <v>301</v>
      </c>
      <c r="AM115" s="28"/>
      <c r="AN115" s="28"/>
      <c r="AO115" s="28"/>
    </row>
    <row r="116" spans="1:41" s="22" customFormat="1" ht="31.5">
      <c r="A116" s="2"/>
      <c r="B116" s="64">
        <v>8</v>
      </c>
      <c r="C116" s="64">
        <v>0</v>
      </c>
      <c r="D116" s="64">
        <v>5</v>
      </c>
      <c r="E116" s="12">
        <v>0</v>
      </c>
      <c r="F116" s="12">
        <v>7</v>
      </c>
      <c r="G116" s="12">
        <v>0</v>
      </c>
      <c r="H116" s="12">
        <v>2</v>
      </c>
      <c r="I116" s="12">
        <v>1</v>
      </c>
      <c r="J116" s="12">
        <v>7</v>
      </c>
      <c r="K116" s="12">
        <v>2</v>
      </c>
      <c r="L116" s="12">
        <v>0</v>
      </c>
      <c r="M116" s="105">
        <v>3</v>
      </c>
      <c r="N116" s="105" t="s">
        <v>131</v>
      </c>
      <c r="O116" s="105">
        <v>0</v>
      </c>
      <c r="P116" s="105">
        <v>2</v>
      </c>
      <c r="Q116" s="105">
        <v>5</v>
      </c>
      <c r="R116" s="105">
        <v>0</v>
      </c>
      <c r="S116" s="12">
        <v>1</v>
      </c>
      <c r="T116" s="12">
        <v>7</v>
      </c>
      <c r="U116" s="8">
        <v>2</v>
      </c>
      <c r="V116" s="8">
        <v>0</v>
      </c>
      <c r="W116" s="8">
        <v>3</v>
      </c>
      <c r="X116" s="8">
        <v>3</v>
      </c>
      <c r="Y116" s="8">
        <v>3</v>
      </c>
      <c r="Z116" s="8">
        <v>0</v>
      </c>
      <c r="AA116" s="8">
        <v>0</v>
      </c>
      <c r="AB116" s="8">
        <v>6</v>
      </c>
      <c r="AC116" s="86" t="s">
        <v>167</v>
      </c>
      <c r="AD116" s="158" t="s">
        <v>97</v>
      </c>
      <c r="AE116" s="117">
        <v>100</v>
      </c>
      <c r="AF116" s="117">
        <v>100</v>
      </c>
      <c r="AG116" s="117">
        <v>100</v>
      </c>
      <c r="AH116" s="117">
        <v>100</v>
      </c>
      <c r="AI116" s="117">
        <v>100</v>
      </c>
      <c r="AJ116" s="117">
        <v>100</v>
      </c>
      <c r="AK116" s="117">
        <v>100</v>
      </c>
      <c r="AL116" s="71" t="s">
        <v>301</v>
      </c>
      <c r="AM116" s="28"/>
      <c r="AN116" s="28"/>
      <c r="AO116" s="28"/>
    </row>
    <row r="117" spans="1:41" s="22" customFormat="1" ht="84" customHeight="1">
      <c r="A117" s="2"/>
      <c r="B117" s="64">
        <v>8</v>
      </c>
      <c r="C117" s="64">
        <v>0</v>
      </c>
      <c r="D117" s="64">
        <v>5</v>
      </c>
      <c r="E117" s="12">
        <v>0</v>
      </c>
      <c r="F117" s="12">
        <v>7</v>
      </c>
      <c r="G117" s="12">
        <v>0</v>
      </c>
      <c r="H117" s="12">
        <v>2</v>
      </c>
      <c r="I117" s="12">
        <v>1</v>
      </c>
      <c r="J117" s="12">
        <v>7</v>
      </c>
      <c r="K117" s="12">
        <v>2</v>
      </c>
      <c r="L117" s="12">
        <v>0</v>
      </c>
      <c r="M117" s="12">
        <v>3</v>
      </c>
      <c r="N117" s="12">
        <v>1</v>
      </c>
      <c r="O117" s="12">
        <v>0</v>
      </c>
      <c r="P117" s="12">
        <v>2</v>
      </c>
      <c r="Q117" s="12">
        <v>5</v>
      </c>
      <c r="R117" s="155">
        <v>0</v>
      </c>
      <c r="S117" s="12">
        <v>1</v>
      </c>
      <c r="T117" s="12">
        <v>7</v>
      </c>
      <c r="U117" s="76">
        <v>2</v>
      </c>
      <c r="V117" s="76">
        <v>0</v>
      </c>
      <c r="W117" s="76">
        <v>3</v>
      </c>
      <c r="X117" s="76">
        <v>3</v>
      </c>
      <c r="Y117" s="76">
        <v>4</v>
      </c>
      <c r="Z117" s="76">
        <v>0</v>
      </c>
      <c r="AA117" s="76">
        <v>0</v>
      </c>
      <c r="AB117" s="76">
        <v>0</v>
      </c>
      <c r="AC117" s="159" t="s">
        <v>278</v>
      </c>
      <c r="AD117" s="157" t="s">
        <v>92</v>
      </c>
      <c r="AE117" s="121">
        <v>1341200</v>
      </c>
      <c r="AF117" s="121">
        <v>1341200</v>
      </c>
      <c r="AG117" s="121">
        <v>1341200</v>
      </c>
      <c r="AH117" s="121">
        <v>1341200</v>
      </c>
      <c r="AI117" s="121">
        <v>1341200</v>
      </c>
      <c r="AJ117" s="121">
        <v>1341200</v>
      </c>
      <c r="AK117" s="121">
        <f>AE117+AF117+AG117+AH117+AI117+AJ117</f>
        <v>8047200</v>
      </c>
      <c r="AL117" s="71" t="s">
        <v>301</v>
      </c>
      <c r="AM117" s="28"/>
      <c r="AN117" s="28"/>
      <c r="AO117" s="28"/>
    </row>
    <row r="118" spans="1:41" s="22" customFormat="1" ht="32.25" customHeight="1">
      <c r="A118" s="2"/>
      <c r="B118" s="64">
        <v>8</v>
      </c>
      <c r="C118" s="64">
        <v>0</v>
      </c>
      <c r="D118" s="64">
        <v>5</v>
      </c>
      <c r="E118" s="12">
        <v>0</v>
      </c>
      <c r="F118" s="12">
        <v>7</v>
      </c>
      <c r="G118" s="12">
        <v>0</v>
      </c>
      <c r="H118" s="12">
        <v>2</v>
      </c>
      <c r="I118" s="12">
        <v>1</v>
      </c>
      <c r="J118" s="12">
        <v>7</v>
      </c>
      <c r="K118" s="12">
        <v>2</v>
      </c>
      <c r="L118" s="12">
        <v>0</v>
      </c>
      <c r="M118" s="12">
        <v>3</v>
      </c>
      <c r="N118" s="12">
        <v>1</v>
      </c>
      <c r="O118" s="12">
        <v>0</v>
      </c>
      <c r="P118" s="12">
        <v>2</v>
      </c>
      <c r="Q118" s="12">
        <v>5</v>
      </c>
      <c r="R118" s="155">
        <v>0</v>
      </c>
      <c r="S118" s="12">
        <v>1</v>
      </c>
      <c r="T118" s="12">
        <v>7</v>
      </c>
      <c r="U118" s="76">
        <v>2</v>
      </c>
      <c r="V118" s="76">
        <v>0</v>
      </c>
      <c r="W118" s="76">
        <v>3</v>
      </c>
      <c r="X118" s="76">
        <v>3</v>
      </c>
      <c r="Y118" s="76">
        <v>4</v>
      </c>
      <c r="Z118" s="76">
        <v>0</v>
      </c>
      <c r="AA118" s="76">
        <v>0</v>
      </c>
      <c r="AB118" s="76">
        <v>1</v>
      </c>
      <c r="AC118" s="133" t="s">
        <v>164</v>
      </c>
      <c r="AD118" s="158" t="s">
        <v>97</v>
      </c>
      <c r="AE118" s="121">
        <v>100</v>
      </c>
      <c r="AF118" s="117">
        <v>100</v>
      </c>
      <c r="AG118" s="117">
        <v>100</v>
      </c>
      <c r="AH118" s="117">
        <v>100</v>
      </c>
      <c r="AI118" s="117">
        <v>100</v>
      </c>
      <c r="AJ118" s="117">
        <v>100</v>
      </c>
      <c r="AK118" s="117">
        <v>100</v>
      </c>
      <c r="AL118" s="71" t="s">
        <v>301</v>
      </c>
      <c r="AM118" s="28"/>
      <c r="AN118" s="28"/>
      <c r="AO118" s="28"/>
    </row>
    <row r="119" spans="1:41" s="22" customFormat="1" ht="85.5" customHeight="1">
      <c r="A119" s="2"/>
      <c r="B119" s="64">
        <v>8</v>
      </c>
      <c r="C119" s="64">
        <v>0</v>
      </c>
      <c r="D119" s="64">
        <v>5</v>
      </c>
      <c r="E119" s="12">
        <v>0</v>
      </c>
      <c r="F119" s="12">
        <v>7</v>
      </c>
      <c r="G119" s="12">
        <v>0</v>
      </c>
      <c r="H119" s="12">
        <v>2</v>
      </c>
      <c r="I119" s="12">
        <v>1</v>
      </c>
      <c r="J119" s="12">
        <v>7</v>
      </c>
      <c r="K119" s="12">
        <v>2</v>
      </c>
      <c r="L119" s="12">
        <v>0</v>
      </c>
      <c r="M119" s="12">
        <v>3</v>
      </c>
      <c r="N119" s="12">
        <v>1</v>
      </c>
      <c r="O119" s="12">
        <v>0</v>
      </c>
      <c r="P119" s="12">
        <v>2</v>
      </c>
      <c r="Q119" s="12">
        <v>5</v>
      </c>
      <c r="R119" s="155">
        <v>0</v>
      </c>
      <c r="S119" s="12">
        <v>1</v>
      </c>
      <c r="T119" s="12">
        <v>7</v>
      </c>
      <c r="U119" s="76">
        <v>2</v>
      </c>
      <c r="V119" s="76">
        <v>0</v>
      </c>
      <c r="W119" s="76">
        <v>3</v>
      </c>
      <c r="X119" s="76">
        <v>3</v>
      </c>
      <c r="Y119" s="76">
        <v>4</v>
      </c>
      <c r="Z119" s="76">
        <v>0</v>
      </c>
      <c r="AA119" s="76">
        <v>0</v>
      </c>
      <c r="AB119" s="76">
        <v>2</v>
      </c>
      <c r="AC119" s="86" t="s">
        <v>286</v>
      </c>
      <c r="AD119" s="158" t="s">
        <v>97</v>
      </c>
      <c r="AE119" s="117">
        <v>100</v>
      </c>
      <c r="AF119" s="117">
        <v>100</v>
      </c>
      <c r="AG119" s="117">
        <v>100</v>
      </c>
      <c r="AH119" s="117">
        <v>100</v>
      </c>
      <c r="AI119" s="117">
        <v>100</v>
      </c>
      <c r="AJ119" s="117">
        <v>100</v>
      </c>
      <c r="AK119" s="117">
        <v>100</v>
      </c>
      <c r="AL119" s="71" t="s">
        <v>301</v>
      </c>
      <c r="AM119" s="28"/>
      <c r="AN119" s="28"/>
      <c r="AO119" s="28"/>
    </row>
    <row r="120" spans="1:41" s="22" customFormat="1" ht="82.5" customHeight="1">
      <c r="A120" s="2"/>
      <c r="B120" s="64">
        <v>8</v>
      </c>
      <c r="C120" s="64">
        <v>0</v>
      </c>
      <c r="D120" s="64">
        <v>5</v>
      </c>
      <c r="E120" s="12">
        <v>0</v>
      </c>
      <c r="F120" s="12">
        <v>7</v>
      </c>
      <c r="G120" s="12">
        <v>0</v>
      </c>
      <c r="H120" s="12">
        <v>2</v>
      </c>
      <c r="I120" s="12">
        <v>1</v>
      </c>
      <c r="J120" s="12">
        <v>7</v>
      </c>
      <c r="K120" s="12">
        <v>2</v>
      </c>
      <c r="L120" s="12">
        <v>0</v>
      </c>
      <c r="M120" s="12">
        <v>3</v>
      </c>
      <c r="N120" s="12">
        <v>1</v>
      </c>
      <c r="O120" s="12">
        <v>0</v>
      </c>
      <c r="P120" s="12">
        <v>2</v>
      </c>
      <c r="Q120" s="12">
        <v>5</v>
      </c>
      <c r="R120" s="155">
        <v>0</v>
      </c>
      <c r="S120" s="12">
        <v>1</v>
      </c>
      <c r="T120" s="12">
        <v>7</v>
      </c>
      <c r="U120" s="76">
        <v>2</v>
      </c>
      <c r="V120" s="76">
        <v>0</v>
      </c>
      <c r="W120" s="76">
        <v>3</v>
      </c>
      <c r="X120" s="76">
        <v>3</v>
      </c>
      <c r="Y120" s="76">
        <v>4</v>
      </c>
      <c r="Z120" s="76">
        <v>0</v>
      </c>
      <c r="AA120" s="76">
        <v>0</v>
      </c>
      <c r="AB120" s="76">
        <v>3</v>
      </c>
      <c r="AC120" s="86" t="s">
        <v>165</v>
      </c>
      <c r="AD120" s="158" t="s">
        <v>97</v>
      </c>
      <c r="AE120" s="117">
        <v>100</v>
      </c>
      <c r="AF120" s="117">
        <v>100</v>
      </c>
      <c r="AG120" s="117">
        <v>100</v>
      </c>
      <c r="AH120" s="117">
        <v>100</v>
      </c>
      <c r="AI120" s="117">
        <v>100</v>
      </c>
      <c r="AJ120" s="117">
        <v>100</v>
      </c>
      <c r="AK120" s="117">
        <v>100</v>
      </c>
      <c r="AL120" s="71" t="s">
        <v>301</v>
      </c>
      <c r="AM120" s="28"/>
      <c r="AN120" s="28"/>
      <c r="AO120" s="28"/>
    </row>
    <row r="121" spans="1:41" s="22" customFormat="1" ht="66" customHeight="1">
      <c r="A121" s="2"/>
      <c r="B121" s="64">
        <v>8</v>
      </c>
      <c r="C121" s="64">
        <v>0</v>
      </c>
      <c r="D121" s="64">
        <v>5</v>
      </c>
      <c r="E121" s="12">
        <v>0</v>
      </c>
      <c r="F121" s="12">
        <v>7</v>
      </c>
      <c r="G121" s="12">
        <v>0</v>
      </c>
      <c r="H121" s="12">
        <v>2</v>
      </c>
      <c r="I121" s="12">
        <v>1</v>
      </c>
      <c r="J121" s="12">
        <v>7</v>
      </c>
      <c r="K121" s="12">
        <v>2</v>
      </c>
      <c r="L121" s="12">
        <v>0</v>
      </c>
      <c r="M121" s="12">
        <v>3</v>
      </c>
      <c r="N121" s="12">
        <v>1</v>
      </c>
      <c r="O121" s="12">
        <v>0</v>
      </c>
      <c r="P121" s="12">
        <v>2</v>
      </c>
      <c r="Q121" s="12">
        <v>5</v>
      </c>
      <c r="R121" s="155">
        <v>0</v>
      </c>
      <c r="S121" s="12">
        <v>1</v>
      </c>
      <c r="T121" s="12">
        <v>7</v>
      </c>
      <c r="U121" s="76">
        <v>2</v>
      </c>
      <c r="V121" s="76">
        <v>0</v>
      </c>
      <c r="W121" s="76">
        <v>3</v>
      </c>
      <c r="X121" s="76">
        <v>3</v>
      </c>
      <c r="Y121" s="76">
        <v>4</v>
      </c>
      <c r="Z121" s="76">
        <v>0</v>
      </c>
      <c r="AA121" s="76">
        <v>0</v>
      </c>
      <c r="AB121" s="76">
        <v>4</v>
      </c>
      <c r="AC121" s="86" t="s">
        <v>287</v>
      </c>
      <c r="AD121" s="158" t="s">
        <v>97</v>
      </c>
      <c r="AE121" s="117">
        <v>100</v>
      </c>
      <c r="AF121" s="117">
        <v>100</v>
      </c>
      <c r="AG121" s="117">
        <v>100</v>
      </c>
      <c r="AH121" s="117">
        <v>100</v>
      </c>
      <c r="AI121" s="117">
        <v>100</v>
      </c>
      <c r="AJ121" s="117">
        <v>100</v>
      </c>
      <c r="AK121" s="117">
        <v>100</v>
      </c>
      <c r="AL121" s="71" t="s">
        <v>301</v>
      </c>
      <c r="AM121" s="28"/>
      <c r="AN121" s="28"/>
      <c r="AO121" s="28"/>
    </row>
    <row r="122" spans="1:41" s="22" customFormat="1" ht="54" customHeight="1">
      <c r="A122" s="2"/>
      <c r="B122" s="64">
        <v>8</v>
      </c>
      <c r="C122" s="64">
        <v>0</v>
      </c>
      <c r="D122" s="64">
        <v>5</v>
      </c>
      <c r="E122" s="12">
        <v>0</v>
      </c>
      <c r="F122" s="12">
        <v>7</v>
      </c>
      <c r="G122" s="12">
        <v>0</v>
      </c>
      <c r="H122" s="12">
        <v>2</v>
      </c>
      <c r="I122" s="12">
        <v>1</v>
      </c>
      <c r="J122" s="12">
        <v>7</v>
      </c>
      <c r="K122" s="12">
        <v>2</v>
      </c>
      <c r="L122" s="12">
        <v>0</v>
      </c>
      <c r="M122" s="12">
        <v>3</v>
      </c>
      <c r="N122" s="12">
        <v>1</v>
      </c>
      <c r="O122" s="12">
        <v>0</v>
      </c>
      <c r="P122" s="12">
        <v>2</v>
      </c>
      <c r="Q122" s="12">
        <v>5</v>
      </c>
      <c r="R122" s="155">
        <v>0</v>
      </c>
      <c r="S122" s="12">
        <v>1</v>
      </c>
      <c r="T122" s="12">
        <v>7</v>
      </c>
      <c r="U122" s="76">
        <v>2</v>
      </c>
      <c r="V122" s="76">
        <v>0</v>
      </c>
      <c r="W122" s="76">
        <v>3</v>
      </c>
      <c r="X122" s="76">
        <v>3</v>
      </c>
      <c r="Y122" s="76">
        <v>4</v>
      </c>
      <c r="Z122" s="76">
        <v>0</v>
      </c>
      <c r="AA122" s="76">
        <v>0</v>
      </c>
      <c r="AB122" s="76">
        <v>5</v>
      </c>
      <c r="AC122" s="86" t="s">
        <v>166</v>
      </c>
      <c r="AD122" s="158" t="s">
        <v>97</v>
      </c>
      <c r="AE122" s="117">
        <v>100</v>
      </c>
      <c r="AF122" s="117">
        <v>100</v>
      </c>
      <c r="AG122" s="117">
        <v>100</v>
      </c>
      <c r="AH122" s="117">
        <v>100</v>
      </c>
      <c r="AI122" s="117">
        <v>100</v>
      </c>
      <c r="AJ122" s="117">
        <v>100</v>
      </c>
      <c r="AK122" s="117">
        <v>100</v>
      </c>
      <c r="AL122" s="71" t="s">
        <v>301</v>
      </c>
      <c r="AM122" s="28"/>
      <c r="AN122" s="28"/>
      <c r="AO122" s="28"/>
    </row>
    <row r="123" spans="1:41" s="22" customFormat="1" ht="38.25" customHeight="1">
      <c r="A123" s="2"/>
      <c r="B123" s="64">
        <v>8</v>
      </c>
      <c r="C123" s="64">
        <v>0</v>
      </c>
      <c r="D123" s="64">
        <v>5</v>
      </c>
      <c r="E123" s="12">
        <v>0</v>
      </c>
      <c r="F123" s="12">
        <v>7</v>
      </c>
      <c r="G123" s="12">
        <v>0</v>
      </c>
      <c r="H123" s="12">
        <v>2</v>
      </c>
      <c r="I123" s="12">
        <v>1</v>
      </c>
      <c r="J123" s="12">
        <v>7</v>
      </c>
      <c r="K123" s="12">
        <v>2</v>
      </c>
      <c r="L123" s="12">
        <v>0</v>
      </c>
      <c r="M123" s="12">
        <v>3</v>
      </c>
      <c r="N123" s="12">
        <v>1</v>
      </c>
      <c r="O123" s="12">
        <v>0</v>
      </c>
      <c r="P123" s="12">
        <v>2</v>
      </c>
      <c r="Q123" s="12">
        <v>5</v>
      </c>
      <c r="R123" s="155">
        <v>0</v>
      </c>
      <c r="S123" s="12">
        <v>1</v>
      </c>
      <c r="T123" s="12">
        <v>7</v>
      </c>
      <c r="U123" s="76">
        <v>2</v>
      </c>
      <c r="V123" s="76">
        <v>0</v>
      </c>
      <c r="W123" s="76">
        <v>3</v>
      </c>
      <c r="X123" s="76">
        <v>3</v>
      </c>
      <c r="Y123" s="76">
        <v>4</v>
      </c>
      <c r="Z123" s="76">
        <v>0</v>
      </c>
      <c r="AA123" s="76">
        <v>0</v>
      </c>
      <c r="AB123" s="76">
        <v>6</v>
      </c>
      <c r="AC123" s="86" t="s">
        <v>288</v>
      </c>
      <c r="AD123" s="158" t="s">
        <v>97</v>
      </c>
      <c r="AE123" s="117">
        <v>100</v>
      </c>
      <c r="AF123" s="117">
        <v>100</v>
      </c>
      <c r="AG123" s="117">
        <v>100</v>
      </c>
      <c r="AH123" s="117">
        <v>100</v>
      </c>
      <c r="AI123" s="117">
        <v>100</v>
      </c>
      <c r="AJ123" s="117">
        <v>100</v>
      </c>
      <c r="AK123" s="117">
        <v>100</v>
      </c>
      <c r="AL123" s="71" t="s">
        <v>301</v>
      </c>
      <c r="AM123" s="28"/>
      <c r="AN123" s="28"/>
      <c r="AO123" s="28"/>
    </row>
    <row r="124" spans="1:41" s="22" customFormat="1" ht="20.25" customHeight="1">
      <c r="A124" s="2"/>
      <c r="B124" s="64">
        <v>8</v>
      </c>
      <c r="C124" s="64">
        <v>0</v>
      </c>
      <c r="D124" s="64">
        <v>5</v>
      </c>
      <c r="E124" s="12">
        <v>0</v>
      </c>
      <c r="F124" s="12">
        <v>7</v>
      </c>
      <c r="G124" s="12">
        <v>0</v>
      </c>
      <c r="H124" s="12">
        <v>2</v>
      </c>
      <c r="I124" s="12">
        <v>1</v>
      </c>
      <c r="J124" s="12">
        <v>7</v>
      </c>
      <c r="K124" s="12">
        <v>2</v>
      </c>
      <c r="L124" s="12">
        <v>0</v>
      </c>
      <c r="M124" s="12">
        <v>3</v>
      </c>
      <c r="N124" s="12">
        <v>2</v>
      </c>
      <c r="O124" s="12">
        <v>0</v>
      </c>
      <c r="P124" s="12">
        <v>3</v>
      </c>
      <c r="Q124" s="12">
        <v>5</v>
      </c>
      <c r="R124" s="155">
        <v>0</v>
      </c>
      <c r="S124" s="12">
        <v>1</v>
      </c>
      <c r="T124" s="12">
        <v>7</v>
      </c>
      <c r="U124" s="8">
        <v>2</v>
      </c>
      <c r="V124" s="8">
        <v>0</v>
      </c>
      <c r="W124" s="8">
        <v>3</v>
      </c>
      <c r="X124" s="8">
        <v>3</v>
      </c>
      <c r="Y124" s="8">
        <v>5</v>
      </c>
      <c r="Z124" s="8">
        <v>0</v>
      </c>
      <c r="AA124" s="8">
        <v>0</v>
      </c>
      <c r="AB124" s="8">
        <v>0</v>
      </c>
      <c r="AC124" s="86" t="s">
        <v>279</v>
      </c>
      <c r="AD124" s="158" t="s">
        <v>168</v>
      </c>
      <c r="AE124" s="121">
        <v>0</v>
      </c>
      <c r="AF124" s="121">
        <v>0</v>
      </c>
      <c r="AG124" s="121">
        <v>0</v>
      </c>
      <c r="AH124" s="121">
        <v>0</v>
      </c>
      <c r="AI124" s="121">
        <v>0</v>
      </c>
      <c r="AJ124" s="121">
        <v>0</v>
      </c>
      <c r="AK124" s="121">
        <f>AE124</f>
        <v>0</v>
      </c>
      <c r="AL124" s="71" t="s">
        <v>301</v>
      </c>
      <c r="AM124" s="28"/>
      <c r="AN124" s="28"/>
      <c r="AO124" s="28"/>
    </row>
    <row r="125" spans="1:41" s="22" customFormat="1" ht="23.25" customHeight="1">
      <c r="A125" s="2"/>
      <c r="B125" s="64">
        <v>8</v>
      </c>
      <c r="C125" s="64">
        <v>0</v>
      </c>
      <c r="D125" s="64">
        <v>5</v>
      </c>
      <c r="E125" s="12">
        <v>0</v>
      </c>
      <c r="F125" s="12">
        <v>7</v>
      </c>
      <c r="G125" s="12">
        <v>0</v>
      </c>
      <c r="H125" s="12">
        <v>2</v>
      </c>
      <c r="I125" s="12">
        <v>1</v>
      </c>
      <c r="J125" s="12">
        <v>7</v>
      </c>
      <c r="K125" s="12">
        <v>2</v>
      </c>
      <c r="L125" s="12">
        <v>0</v>
      </c>
      <c r="M125" s="12">
        <v>3</v>
      </c>
      <c r="N125" s="12">
        <v>2</v>
      </c>
      <c r="O125" s="12">
        <v>0</v>
      </c>
      <c r="P125" s="12">
        <v>3</v>
      </c>
      <c r="Q125" s="12">
        <v>5</v>
      </c>
      <c r="R125" s="155">
        <v>0</v>
      </c>
      <c r="S125" s="12">
        <v>1</v>
      </c>
      <c r="T125" s="12">
        <v>7</v>
      </c>
      <c r="U125" s="8">
        <v>2</v>
      </c>
      <c r="V125" s="8">
        <v>0</v>
      </c>
      <c r="W125" s="8">
        <v>3</v>
      </c>
      <c r="X125" s="8">
        <v>3</v>
      </c>
      <c r="Y125" s="8">
        <v>5</v>
      </c>
      <c r="Z125" s="8">
        <v>0</v>
      </c>
      <c r="AA125" s="8">
        <v>0</v>
      </c>
      <c r="AB125" s="8">
        <v>1</v>
      </c>
      <c r="AC125" s="86" t="s">
        <v>169</v>
      </c>
      <c r="AD125" s="158" t="s">
        <v>97</v>
      </c>
      <c r="AE125" s="121">
        <v>100</v>
      </c>
      <c r="AF125" s="121">
        <v>100</v>
      </c>
      <c r="AG125" s="121">
        <v>100</v>
      </c>
      <c r="AH125" s="121">
        <v>100</v>
      </c>
      <c r="AI125" s="121">
        <v>100</v>
      </c>
      <c r="AJ125" s="121">
        <v>100</v>
      </c>
      <c r="AK125" s="121">
        <v>100</v>
      </c>
      <c r="AL125" s="71" t="s">
        <v>301</v>
      </c>
      <c r="AM125" s="28"/>
      <c r="AN125" s="28"/>
      <c r="AO125" s="28"/>
    </row>
    <row r="126" spans="1:41" s="241" customFormat="1" ht="35.25" customHeight="1">
      <c r="A126" s="242"/>
      <c r="B126" s="333">
        <v>8</v>
      </c>
      <c r="C126" s="333">
        <v>0</v>
      </c>
      <c r="D126" s="333">
        <v>5</v>
      </c>
      <c r="E126" s="334">
        <v>0</v>
      </c>
      <c r="F126" s="334">
        <v>7</v>
      </c>
      <c r="G126" s="334">
        <v>0</v>
      </c>
      <c r="H126" s="334">
        <v>2</v>
      </c>
      <c r="I126" s="334">
        <v>1</v>
      </c>
      <c r="J126" s="334">
        <v>7</v>
      </c>
      <c r="K126" s="334">
        <v>2</v>
      </c>
      <c r="L126" s="334">
        <v>0</v>
      </c>
      <c r="M126" s="334">
        <v>3</v>
      </c>
      <c r="N126" s="334">
        <v>1</v>
      </c>
      <c r="O126" s="334">
        <v>1</v>
      </c>
      <c r="P126" s="334">
        <v>0</v>
      </c>
      <c r="Q126" s="334">
        <v>8</v>
      </c>
      <c r="R126" s="335">
        <v>0</v>
      </c>
      <c r="S126" s="334">
        <v>1</v>
      </c>
      <c r="T126" s="334">
        <v>7</v>
      </c>
      <c r="U126" s="334">
        <v>2</v>
      </c>
      <c r="V126" s="334">
        <v>0</v>
      </c>
      <c r="W126" s="334">
        <v>3</v>
      </c>
      <c r="X126" s="334">
        <v>3</v>
      </c>
      <c r="Y126" s="334">
        <v>6</v>
      </c>
      <c r="Z126" s="334">
        <v>0</v>
      </c>
      <c r="AA126" s="334">
        <v>0</v>
      </c>
      <c r="AB126" s="334">
        <v>0</v>
      </c>
      <c r="AC126" s="263" t="s">
        <v>322</v>
      </c>
      <c r="AD126" s="336" t="s">
        <v>92</v>
      </c>
      <c r="AE126" s="243">
        <v>97800</v>
      </c>
      <c r="AF126" s="243">
        <v>97800</v>
      </c>
      <c r="AG126" s="243">
        <v>97800</v>
      </c>
      <c r="AH126" s="243">
        <v>97800</v>
      </c>
      <c r="AI126" s="243">
        <v>97800</v>
      </c>
      <c r="AJ126" s="243">
        <v>97800</v>
      </c>
      <c r="AK126" s="243">
        <f>AE126+AF126+AG126+AH126+AI126+AJ126</f>
        <v>586800</v>
      </c>
      <c r="AL126" s="264" t="s">
        <v>301</v>
      </c>
      <c r="AM126" s="236"/>
      <c r="AN126" s="236"/>
      <c r="AO126" s="236"/>
    </row>
    <row r="127" spans="1:41" s="22" customFormat="1" ht="50.25" customHeight="1">
      <c r="A127" s="2"/>
      <c r="B127" s="313">
        <v>8</v>
      </c>
      <c r="C127" s="313">
        <v>0</v>
      </c>
      <c r="D127" s="313">
        <v>5</v>
      </c>
      <c r="E127" s="311">
        <v>0</v>
      </c>
      <c r="F127" s="311">
        <v>7</v>
      </c>
      <c r="G127" s="311">
        <v>0</v>
      </c>
      <c r="H127" s="311">
        <v>2</v>
      </c>
      <c r="I127" s="311">
        <v>1</v>
      </c>
      <c r="J127" s="311">
        <v>7</v>
      </c>
      <c r="K127" s="311">
        <v>2</v>
      </c>
      <c r="L127" s="311">
        <v>0</v>
      </c>
      <c r="M127" s="311">
        <v>3</v>
      </c>
      <c r="N127" s="311">
        <v>1</v>
      </c>
      <c r="O127" s="311">
        <v>1</v>
      </c>
      <c r="P127" s="311">
        <v>0</v>
      </c>
      <c r="Q127" s="311">
        <v>8</v>
      </c>
      <c r="R127" s="314">
        <v>0</v>
      </c>
      <c r="S127" s="311">
        <v>1</v>
      </c>
      <c r="T127" s="311">
        <v>7</v>
      </c>
      <c r="U127" s="311">
        <v>2</v>
      </c>
      <c r="V127" s="311">
        <v>0</v>
      </c>
      <c r="W127" s="311">
        <v>3</v>
      </c>
      <c r="X127" s="311">
        <v>3</v>
      </c>
      <c r="Y127" s="311">
        <v>6</v>
      </c>
      <c r="Z127" s="311">
        <v>0</v>
      </c>
      <c r="AA127" s="311">
        <v>0</v>
      </c>
      <c r="AB127" s="311">
        <v>1</v>
      </c>
      <c r="AC127" s="160" t="s">
        <v>304</v>
      </c>
      <c r="AD127" s="158" t="s">
        <v>97</v>
      </c>
      <c r="AE127" s="121">
        <v>100</v>
      </c>
      <c r="AF127" s="121">
        <v>100</v>
      </c>
      <c r="AG127" s="121">
        <v>100</v>
      </c>
      <c r="AH127" s="121">
        <v>100</v>
      </c>
      <c r="AI127" s="121">
        <v>100</v>
      </c>
      <c r="AJ127" s="121">
        <v>100</v>
      </c>
      <c r="AK127" s="121">
        <f>AE127</f>
        <v>100</v>
      </c>
      <c r="AL127" s="71" t="s">
        <v>301</v>
      </c>
      <c r="AM127" s="28"/>
      <c r="AN127" s="28"/>
      <c r="AO127" s="28"/>
    </row>
    <row r="128" spans="1:41" s="22" customFormat="1" ht="52.5" customHeight="1">
      <c r="A128" s="2"/>
      <c r="B128" s="313">
        <v>8</v>
      </c>
      <c r="C128" s="313">
        <v>0</v>
      </c>
      <c r="D128" s="313">
        <v>5</v>
      </c>
      <c r="E128" s="311">
        <v>0</v>
      </c>
      <c r="F128" s="311">
        <v>7</v>
      </c>
      <c r="G128" s="311">
        <v>0</v>
      </c>
      <c r="H128" s="311">
        <v>2</v>
      </c>
      <c r="I128" s="311">
        <v>1</v>
      </c>
      <c r="J128" s="311">
        <v>7</v>
      </c>
      <c r="K128" s="311">
        <v>2</v>
      </c>
      <c r="L128" s="311">
        <v>0</v>
      </c>
      <c r="M128" s="311">
        <v>3</v>
      </c>
      <c r="N128" s="311">
        <v>2</v>
      </c>
      <c r="O128" s="311">
        <v>0</v>
      </c>
      <c r="P128" s="311">
        <v>3</v>
      </c>
      <c r="Q128" s="311">
        <v>7</v>
      </c>
      <c r="R128" s="314">
        <v>0</v>
      </c>
      <c r="S128" s="311">
        <v>1</v>
      </c>
      <c r="T128" s="311">
        <v>7</v>
      </c>
      <c r="U128" s="311">
        <v>2</v>
      </c>
      <c r="V128" s="311">
        <v>0</v>
      </c>
      <c r="W128" s="311">
        <v>3</v>
      </c>
      <c r="X128" s="311">
        <v>3</v>
      </c>
      <c r="Y128" s="311">
        <v>6</v>
      </c>
      <c r="Z128" s="311">
        <v>0</v>
      </c>
      <c r="AA128" s="311">
        <v>0</v>
      </c>
      <c r="AB128" s="311">
        <v>2</v>
      </c>
      <c r="AC128" s="161" t="s">
        <v>331</v>
      </c>
      <c r="AD128" s="158" t="s">
        <v>97</v>
      </c>
      <c r="AE128" s="121">
        <v>100</v>
      </c>
      <c r="AF128" s="121">
        <v>100</v>
      </c>
      <c r="AG128" s="121">
        <v>100</v>
      </c>
      <c r="AH128" s="121">
        <v>100</v>
      </c>
      <c r="AI128" s="121">
        <v>100</v>
      </c>
      <c r="AJ128" s="121">
        <v>100</v>
      </c>
      <c r="AK128" s="121">
        <f>AE128</f>
        <v>100</v>
      </c>
      <c r="AL128" s="71" t="s">
        <v>301</v>
      </c>
      <c r="AM128" s="28"/>
      <c r="AN128" s="28"/>
      <c r="AO128" s="28"/>
    </row>
    <row r="129" spans="1:41" s="241" customFormat="1" ht="33" customHeight="1">
      <c r="A129" s="242"/>
      <c r="B129" s="333">
        <v>8</v>
      </c>
      <c r="C129" s="333">
        <v>0</v>
      </c>
      <c r="D129" s="333">
        <v>5</v>
      </c>
      <c r="E129" s="334">
        <v>0</v>
      </c>
      <c r="F129" s="334">
        <v>7</v>
      </c>
      <c r="G129" s="334">
        <v>0</v>
      </c>
      <c r="H129" s="334">
        <v>2</v>
      </c>
      <c r="I129" s="334">
        <v>1</v>
      </c>
      <c r="J129" s="334">
        <v>7</v>
      </c>
      <c r="K129" s="334">
        <v>2</v>
      </c>
      <c r="L129" s="334">
        <v>0</v>
      </c>
      <c r="M129" s="334">
        <v>3</v>
      </c>
      <c r="N129" s="334" t="s">
        <v>131</v>
      </c>
      <c r="O129" s="334">
        <v>1</v>
      </c>
      <c r="P129" s="334">
        <v>0</v>
      </c>
      <c r="Q129" s="334">
        <v>8</v>
      </c>
      <c r="R129" s="335">
        <v>0</v>
      </c>
      <c r="S129" s="334">
        <v>1</v>
      </c>
      <c r="T129" s="334">
        <v>7</v>
      </c>
      <c r="U129" s="334">
        <v>2</v>
      </c>
      <c r="V129" s="334">
        <v>0</v>
      </c>
      <c r="W129" s="334">
        <v>3</v>
      </c>
      <c r="X129" s="334">
        <v>3</v>
      </c>
      <c r="Y129" s="334">
        <v>7</v>
      </c>
      <c r="Z129" s="334">
        <v>0</v>
      </c>
      <c r="AA129" s="334">
        <v>0</v>
      </c>
      <c r="AB129" s="334">
        <v>0</v>
      </c>
      <c r="AC129" s="348" t="s">
        <v>332</v>
      </c>
      <c r="AD129" s="349" t="s">
        <v>168</v>
      </c>
      <c r="AE129" s="350">
        <v>22200</v>
      </c>
      <c r="AF129" s="350">
        <v>21000</v>
      </c>
      <c r="AG129" s="350">
        <v>21000</v>
      </c>
      <c r="AH129" s="350">
        <v>21000</v>
      </c>
      <c r="AI129" s="350">
        <v>21000</v>
      </c>
      <c r="AJ129" s="350">
        <v>21000</v>
      </c>
      <c r="AK129" s="350">
        <f>AE129+AF129+AG129+AH129+AI129+AJ129</f>
        <v>127200</v>
      </c>
      <c r="AL129" s="264" t="s">
        <v>301</v>
      </c>
      <c r="AM129" s="236"/>
      <c r="AN129" s="236"/>
      <c r="AO129" s="236"/>
    </row>
    <row r="130" spans="1:41" s="22" customFormat="1" ht="49.5" customHeight="1">
      <c r="A130" s="2"/>
      <c r="B130" s="313">
        <v>8</v>
      </c>
      <c r="C130" s="313">
        <v>0</v>
      </c>
      <c r="D130" s="313">
        <v>5</v>
      </c>
      <c r="E130" s="311">
        <v>0</v>
      </c>
      <c r="F130" s="311">
        <v>7</v>
      </c>
      <c r="G130" s="311">
        <v>0</v>
      </c>
      <c r="H130" s="311">
        <v>2</v>
      </c>
      <c r="I130" s="311">
        <v>1</v>
      </c>
      <c r="J130" s="311">
        <v>7</v>
      </c>
      <c r="K130" s="311">
        <v>2</v>
      </c>
      <c r="L130" s="311">
        <v>0</v>
      </c>
      <c r="M130" s="311">
        <v>3</v>
      </c>
      <c r="N130" s="311" t="s">
        <v>131</v>
      </c>
      <c r="O130" s="311">
        <v>1</v>
      </c>
      <c r="P130" s="311">
        <v>0</v>
      </c>
      <c r="Q130" s="311">
        <v>8</v>
      </c>
      <c r="R130" s="314">
        <v>0</v>
      </c>
      <c r="S130" s="311">
        <v>1</v>
      </c>
      <c r="T130" s="311">
        <v>7</v>
      </c>
      <c r="U130" s="311">
        <v>2</v>
      </c>
      <c r="V130" s="311">
        <v>0</v>
      </c>
      <c r="W130" s="311">
        <v>3</v>
      </c>
      <c r="X130" s="311">
        <v>3</v>
      </c>
      <c r="Y130" s="311">
        <v>7</v>
      </c>
      <c r="Z130" s="311">
        <v>0</v>
      </c>
      <c r="AA130" s="311">
        <v>0</v>
      </c>
      <c r="AB130" s="311">
        <v>1</v>
      </c>
      <c r="AC130" s="160" t="s">
        <v>304</v>
      </c>
      <c r="AD130" s="301" t="s">
        <v>97</v>
      </c>
      <c r="AE130" s="302">
        <v>100</v>
      </c>
      <c r="AF130" s="302">
        <v>100</v>
      </c>
      <c r="AG130" s="302">
        <v>100</v>
      </c>
      <c r="AH130" s="302">
        <v>100</v>
      </c>
      <c r="AI130" s="302">
        <v>100</v>
      </c>
      <c r="AJ130" s="302">
        <v>100</v>
      </c>
      <c r="AK130" s="302">
        <v>100</v>
      </c>
      <c r="AL130" s="71" t="s">
        <v>301</v>
      </c>
      <c r="AM130" s="28"/>
      <c r="AN130" s="28"/>
      <c r="AO130" s="28"/>
    </row>
    <row r="131" spans="1:41" s="22" customFormat="1" ht="20.25" customHeight="1">
      <c r="A131" s="2"/>
      <c r="B131" s="315">
        <v>8</v>
      </c>
      <c r="C131" s="315">
        <v>0</v>
      </c>
      <c r="D131" s="315">
        <v>5</v>
      </c>
      <c r="E131" s="312">
        <v>0</v>
      </c>
      <c r="F131" s="312">
        <v>7</v>
      </c>
      <c r="G131" s="312">
        <v>0</v>
      </c>
      <c r="H131" s="312">
        <v>2</v>
      </c>
      <c r="I131" s="312">
        <v>1</v>
      </c>
      <c r="J131" s="312">
        <v>7</v>
      </c>
      <c r="K131" s="312">
        <v>2</v>
      </c>
      <c r="L131" s="312">
        <v>0</v>
      </c>
      <c r="M131" s="312">
        <v>3</v>
      </c>
      <c r="N131" s="312">
        <v>2</v>
      </c>
      <c r="O131" s="312">
        <v>0</v>
      </c>
      <c r="P131" s="312">
        <v>3</v>
      </c>
      <c r="Q131" s="312">
        <v>9</v>
      </c>
      <c r="R131" s="316">
        <v>0</v>
      </c>
      <c r="S131" s="312">
        <v>1</v>
      </c>
      <c r="T131" s="312">
        <v>7</v>
      </c>
      <c r="U131" s="312">
        <v>2</v>
      </c>
      <c r="V131" s="312">
        <v>0</v>
      </c>
      <c r="W131" s="312">
        <v>3</v>
      </c>
      <c r="X131" s="312">
        <v>3</v>
      </c>
      <c r="Y131" s="312">
        <v>8</v>
      </c>
      <c r="Z131" s="312">
        <v>0</v>
      </c>
      <c r="AA131" s="312">
        <v>0</v>
      </c>
      <c r="AB131" s="312">
        <v>0</v>
      </c>
      <c r="AC131" s="280" t="s">
        <v>333</v>
      </c>
      <c r="AD131" s="301" t="s">
        <v>92</v>
      </c>
      <c r="AE131" s="302">
        <v>0</v>
      </c>
      <c r="AF131" s="302">
        <v>0</v>
      </c>
      <c r="AG131" s="302">
        <v>0</v>
      </c>
      <c r="AH131" s="302">
        <v>0</v>
      </c>
      <c r="AI131" s="302">
        <v>0</v>
      </c>
      <c r="AJ131" s="302">
        <v>0</v>
      </c>
      <c r="AK131" s="302">
        <v>0</v>
      </c>
      <c r="AL131" s="71" t="s">
        <v>301</v>
      </c>
      <c r="AM131" s="28"/>
      <c r="AN131" s="28"/>
      <c r="AO131" s="28"/>
    </row>
    <row r="132" spans="1:41" s="22" customFormat="1" ht="50.25" customHeight="1">
      <c r="A132" s="2"/>
      <c r="B132" s="313">
        <v>8</v>
      </c>
      <c r="C132" s="313">
        <v>0</v>
      </c>
      <c r="D132" s="313">
        <v>5</v>
      </c>
      <c r="E132" s="311">
        <v>0</v>
      </c>
      <c r="F132" s="311">
        <v>7</v>
      </c>
      <c r="G132" s="311">
        <v>0</v>
      </c>
      <c r="H132" s="311">
        <v>2</v>
      </c>
      <c r="I132" s="311">
        <v>1</v>
      </c>
      <c r="J132" s="311">
        <v>7</v>
      </c>
      <c r="K132" s="311">
        <v>2</v>
      </c>
      <c r="L132" s="311">
        <v>0</v>
      </c>
      <c r="M132" s="311">
        <v>3</v>
      </c>
      <c r="N132" s="311">
        <v>2</v>
      </c>
      <c r="O132" s="311">
        <v>0</v>
      </c>
      <c r="P132" s="311">
        <v>3</v>
      </c>
      <c r="Q132" s="311">
        <v>9</v>
      </c>
      <c r="R132" s="314">
        <v>0</v>
      </c>
      <c r="S132" s="311">
        <v>1</v>
      </c>
      <c r="T132" s="311">
        <v>7</v>
      </c>
      <c r="U132" s="311">
        <v>2</v>
      </c>
      <c r="V132" s="311">
        <v>0</v>
      </c>
      <c r="W132" s="311">
        <v>3</v>
      </c>
      <c r="X132" s="311">
        <v>3</v>
      </c>
      <c r="Y132" s="311">
        <v>8</v>
      </c>
      <c r="Z132" s="311">
        <v>0</v>
      </c>
      <c r="AA132" s="311">
        <v>0</v>
      </c>
      <c r="AB132" s="311">
        <v>1</v>
      </c>
      <c r="AC132" s="161" t="s">
        <v>303</v>
      </c>
      <c r="AD132" s="301" t="s">
        <v>97</v>
      </c>
      <c r="AE132" s="302">
        <v>100</v>
      </c>
      <c r="AF132" s="302">
        <v>100</v>
      </c>
      <c r="AG132" s="302">
        <v>100</v>
      </c>
      <c r="AH132" s="302">
        <v>100</v>
      </c>
      <c r="AI132" s="302">
        <v>100</v>
      </c>
      <c r="AJ132" s="302">
        <v>100</v>
      </c>
      <c r="AK132" s="302">
        <v>100</v>
      </c>
      <c r="AL132" s="71" t="s">
        <v>301</v>
      </c>
      <c r="AM132" s="28"/>
      <c r="AN132" s="28"/>
      <c r="AO132" s="28"/>
    </row>
    <row r="133" spans="1:53" s="169" customFormat="1" ht="23.25" customHeight="1">
      <c r="A133" s="72"/>
      <c r="B133" s="66">
        <v>8</v>
      </c>
      <c r="C133" s="66">
        <v>0</v>
      </c>
      <c r="D133" s="66">
        <v>5</v>
      </c>
      <c r="E133" s="88">
        <v>0</v>
      </c>
      <c r="F133" s="88">
        <v>7</v>
      </c>
      <c r="G133" s="88">
        <v>0</v>
      </c>
      <c r="H133" s="88">
        <v>3</v>
      </c>
      <c r="I133" s="88">
        <v>1</v>
      </c>
      <c r="J133" s="88">
        <v>7</v>
      </c>
      <c r="K133" s="88">
        <v>3</v>
      </c>
      <c r="L133" s="88">
        <v>0</v>
      </c>
      <c r="M133" s="88">
        <v>0</v>
      </c>
      <c r="N133" s="88">
        <v>0</v>
      </c>
      <c r="O133" s="88">
        <v>0</v>
      </c>
      <c r="P133" s="88">
        <v>0</v>
      </c>
      <c r="Q133" s="88">
        <v>0</v>
      </c>
      <c r="R133" s="163">
        <v>0</v>
      </c>
      <c r="S133" s="88">
        <v>1</v>
      </c>
      <c r="T133" s="88">
        <v>7</v>
      </c>
      <c r="U133" s="89">
        <v>3</v>
      </c>
      <c r="V133" s="89">
        <v>0</v>
      </c>
      <c r="W133" s="89">
        <v>0</v>
      </c>
      <c r="X133" s="89">
        <v>0</v>
      </c>
      <c r="Y133" s="89">
        <v>0</v>
      </c>
      <c r="Z133" s="89">
        <v>0</v>
      </c>
      <c r="AA133" s="89">
        <v>0</v>
      </c>
      <c r="AB133" s="89">
        <v>0</v>
      </c>
      <c r="AC133" s="90" t="s">
        <v>282</v>
      </c>
      <c r="AD133" s="164" t="s">
        <v>92</v>
      </c>
      <c r="AE133" s="165">
        <f>AE134+AE154+AE157</f>
        <v>8245202</v>
      </c>
      <c r="AF133" s="165">
        <f aca="true" t="shared" si="8" ref="AF133:AJ133">AF134+AF154+AF157</f>
        <v>9282574</v>
      </c>
      <c r="AG133" s="165">
        <f t="shared" si="8"/>
        <v>9012574</v>
      </c>
      <c r="AH133" s="165">
        <f t="shared" si="8"/>
        <v>9012574</v>
      </c>
      <c r="AI133" s="165">
        <f t="shared" si="8"/>
        <v>9012574</v>
      </c>
      <c r="AJ133" s="165">
        <f t="shared" si="8"/>
        <v>9012574</v>
      </c>
      <c r="AK133" s="165">
        <f>AE133+AF133+AG133+AH133+AI133+AJ133</f>
        <v>53578072</v>
      </c>
      <c r="AL133" s="71" t="s">
        <v>301</v>
      </c>
      <c r="AM133" s="166"/>
      <c r="AN133" s="167"/>
      <c r="AO133" s="167"/>
      <c r="AP133" s="123"/>
      <c r="AQ133" s="123"/>
      <c r="AR133" s="123"/>
      <c r="AS133" s="123"/>
      <c r="AT133" s="123"/>
      <c r="AU133" s="123"/>
      <c r="AV133" s="123"/>
      <c r="AW133" s="123"/>
      <c r="AX133" s="123"/>
      <c r="AY133" s="123"/>
      <c r="AZ133" s="123"/>
      <c r="BA133" s="168"/>
    </row>
    <row r="134" spans="1:41" s="22" customFormat="1" ht="39.75" customHeight="1">
      <c r="A134" s="2"/>
      <c r="B134" s="93">
        <v>8</v>
      </c>
      <c r="C134" s="93">
        <v>0</v>
      </c>
      <c r="D134" s="93">
        <v>5</v>
      </c>
      <c r="E134" s="95">
        <v>0</v>
      </c>
      <c r="F134" s="95">
        <v>7</v>
      </c>
      <c r="G134" s="95">
        <v>0</v>
      </c>
      <c r="H134" s="95">
        <v>3</v>
      </c>
      <c r="I134" s="95">
        <v>1</v>
      </c>
      <c r="J134" s="95">
        <v>7</v>
      </c>
      <c r="K134" s="95">
        <v>3</v>
      </c>
      <c r="L134" s="95">
        <v>0</v>
      </c>
      <c r="M134" s="95">
        <v>1</v>
      </c>
      <c r="N134" s="95">
        <v>0</v>
      </c>
      <c r="O134" s="95">
        <v>0</v>
      </c>
      <c r="P134" s="95">
        <v>0</v>
      </c>
      <c r="Q134" s="95">
        <v>0</v>
      </c>
      <c r="R134" s="95">
        <v>0</v>
      </c>
      <c r="S134" s="95">
        <v>1</v>
      </c>
      <c r="T134" s="95">
        <v>7</v>
      </c>
      <c r="U134" s="96">
        <v>3</v>
      </c>
      <c r="V134" s="96">
        <v>0</v>
      </c>
      <c r="W134" s="96">
        <v>1</v>
      </c>
      <c r="X134" s="96">
        <v>0</v>
      </c>
      <c r="Y134" s="96">
        <v>0</v>
      </c>
      <c r="Z134" s="96">
        <v>0</v>
      </c>
      <c r="AA134" s="96">
        <v>0</v>
      </c>
      <c r="AB134" s="96">
        <v>0</v>
      </c>
      <c r="AC134" s="97" t="s">
        <v>280</v>
      </c>
      <c r="AD134" s="170" t="s">
        <v>92</v>
      </c>
      <c r="AE134" s="171">
        <f>AE136+AE143</f>
        <v>4645196</v>
      </c>
      <c r="AF134" s="171">
        <f aca="true" t="shared" si="9" ref="AF134:AJ134">AF136+AF143</f>
        <v>5682568</v>
      </c>
      <c r="AG134" s="171">
        <f t="shared" si="9"/>
        <v>5412568</v>
      </c>
      <c r="AH134" s="171">
        <f t="shared" si="9"/>
        <v>5412568</v>
      </c>
      <c r="AI134" s="171">
        <f t="shared" si="9"/>
        <v>5412568</v>
      </c>
      <c r="AJ134" s="171">
        <f t="shared" si="9"/>
        <v>5412568</v>
      </c>
      <c r="AK134" s="171">
        <v>32182985</v>
      </c>
      <c r="AL134" s="71" t="s">
        <v>301</v>
      </c>
      <c r="AM134" s="28"/>
      <c r="AN134" s="28"/>
      <c r="AO134" s="28"/>
    </row>
    <row r="135" spans="1:68" s="127" customFormat="1" ht="38.25" customHeight="1">
      <c r="A135" s="105"/>
      <c r="B135" s="64">
        <v>8</v>
      </c>
      <c r="C135" s="64">
        <v>0</v>
      </c>
      <c r="D135" s="64">
        <v>5</v>
      </c>
      <c r="E135" s="102">
        <v>0</v>
      </c>
      <c r="F135" s="102">
        <v>7</v>
      </c>
      <c r="G135" s="102">
        <v>0</v>
      </c>
      <c r="H135" s="102">
        <v>3</v>
      </c>
      <c r="I135" s="102">
        <v>1</v>
      </c>
      <c r="J135" s="102">
        <v>7</v>
      </c>
      <c r="K135" s="102">
        <v>3</v>
      </c>
      <c r="L135" s="102">
        <v>0</v>
      </c>
      <c r="M135" s="102">
        <v>1</v>
      </c>
      <c r="N135" s="102">
        <v>0</v>
      </c>
      <c r="O135" s="102">
        <v>0</v>
      </c>
      <c r="P135" s="102">
        <v>0</v>
      </c>
      <c r="Q135" s="102">
        <v>1</v>
      </c>
      <c r="R135" s="102">
        <v>1</v>
      </c>
      <c r="S135" s="102">
        <v>1</v>
      </c>
      <c r="T135" s="102">
        <v>7</v>
      </c>
      <c r="U135" s="103">
        <v>3</v>
      </c>
      <c r="V135" s="103">
        <v>0</v>
      </c>
      <c r="W135" s="103">
        <v>1</v>
      </c>
      <c r="X135" s="103">
        <v>1</v>
      </c>
      <c r="Y135" s="103">
        <v>1</v>
      </c>
      <c r="Z135" s="103">
        <v>0</v>
      </c>
      <c r="AA135" s="103">
        <v>0</v>
      </c>
      <c r="AB135" s="103">
        <v>1</v>
      </c>
      <c r="AC135" s="172" t="s">
        <v>170</v>
      </c>
      <c r="AD135" s="128" t="s">
        <v>97</v>
      </c>
      <c r="AE135" s="173">
        <v>90</v>
      </c>
      <c r="AF135" s="173">
        <v>90</v>
      </c>
      <c r="AG135" s="173">
        <v>92</v>
      </c>
      <c r="AH135" s="173">
        <v>93</v>
      </c>
      <c r="AI135" s="173">
        <v>95</v>
      </c>
      <c r="AJ135" s="173">
        <v>95</v>
      </c>
      <c r="AK135" s="173">
        <v>95</v>
      </c>
      <c r="AL135" s="71" t="s">
        <v>301</v>
      </c>
      <c r="AM135" s="174"/>
      <c r="AN135" s="101"/>
      <c r="AO135" s="101"/>
      <c r="AP135" s="106"/>
      <c r="AQ135" s="106"/>
      <c r="AR135" s="106"/>
      <c r="AS135" s="106"/>
      <c r="AT135" s="106"/>
      <c r="AU135" s="106"/>
      <c r="AV135" s="106"/>
      <c r="AW135" s="106"/>
      <c r="AX135" s="106"/>
      <c r="AY135" s="106"/>
      <c r="AZ135" s="106"/>
      <c r="BA135" s="106"/>
      <c r="BB135" s="106"/>
      <c r="BC135" s="106"/>
      <c r="BD135" s="106"/>
      <c r="BE135" s="106"/>
      <c r="BF135" s="106"/>
      <c r="BG135" s="106"/>
      <c r="BH135" s="106"/>
      <c r="BI135" s="106"/>
      <c r="BJ135" s="106"/>
      <c r="BK135" s="106"/>
      <c r="BL135" s="106"/>
      <c r="BM135" s="106"/>
      <c r="BN135" s="106"/>
      <c r="BO135" s="106"/>
      <c r="BP135" s="106"/>
    </row>
    <row r="136" spans="1:41" s="250" customFormat="1" ht="31.5">
      <c r="A136" s="281"/>
      <c r="B136" s="328">
        <v>8</v>
      </c>
      <c r="C136" s="328">
        <v>0</v>
      </c>
      <c r="D136" s="328">
        <v>5</v>
      </c>
      <c r="E136" s="329">
        <v>0</v>
      </c>
      <c r="F136" s="329">
        <v>7</v>
      </c>
      <c r="G136" s="329">
        <v>0</v>
      </c>
      <c r="H136" s="329">
        <v>3</v>
      </c>
      <c r="I136" s="329">
        <v>1</v>
      </c>
      <c r="J136" s="329">
        <v>7</v>
      </c>
      <c r="K136" s="329">
        <v>3</v>
      </c>
      <c r="L136" s="329">
        <v>0</v>
      </c>
      <c r="M136" s="329">
        <v>1</v>
      </c>
      <c r="N136" s="329">
        <v>2</v>
      </c>
      <c r="O136" s="329">
        <v>0</v>
      </c>
      <c r="P136" s="329">
        <v>1</v>
      </c>
      <c r="Q136" s="329">
        <v>1</v>
      </c>
      <c r="R136" s="329">
        <v>0</v>
      </c>
      <c r="S136" s="329">
        <v>1</v>
      </c>
      <c r="T136" s="329">
        <v>7</v>
      </c>
      <c r="U136" s="330">
        <v>3</v>
      </c>
      <c r="V136" s="330">
        <v>0</v>
      </c>
      <c r="W136" s="330">
        <v>1</v>
      </c>
      <c r="X136" s="330">
        <v>1</v>
      </c>
      <c r="Y136" s="330">
        <v>1</v>
      </c>
      <c r="Z136" s="330">
        <v>0</v>
      </c>
      <c r="AA136" s="330">
        <v>0</v>
      </c>
      <c r="AB136" s="330">
        <v>0</v>
      </c>
      <c r="AC136" s="373" t="s">
        <v>171</v>
      </c>
      <c r="AD136" s="374" t="s">
        <v>92</v>
      </c>
      <c r="AE136" s="375">
        <v>4606556</v>
      </c>
      <c r="AF136" s="375">
        <v>5643928</v>
      </c>
      <c r="AG136" s="375">
        <v>5373928</v>
      </c>
      <c r="AH136" s="375">
        <v>5373928</v>
      </c>
      <c r="AI136" s="375">
        <v>5373928</v>
      </c>
      <c r="AJ136" s="375">
        <v>5373928</v>
      </c>
      <c r="AK136" s="375">
        <f>AE136+AF136+AG136+AH136+AI136+AJ136</f>
        <v>31746196</v>
      </c>
      <c r="AL136" s="331" t="s">
        <v>301</v>
      </c>
      <c r="AM136" s="244"/>
      <c r="AN136" s="244"/>
      <c r="AO136" s="244"/>
    </row>
    <row r="137" spans="1:41" s="22" customFormat="1" ht="31.5">
      <c r="A137" s="2"/>
      <c r="B137" s="64">
        <v>8</v>
      </c>
      <c r="C137" s="64">
        <v>0</v>
      </c>
      <c r="D137" s="64">
        <v>5</v>
      </c>
      <c r="E137" s="75">
        <v>0</v>
      </c>
      <c r="F137" s="75">
        <v>7</v>
      </c>
      <c r="G137" s="75">
        <v>0</v>
      </c>
      <c r="H137" s="75">
        <v>3</v>
      </c>
      <c r="I137" s="75">
        <v>1</v>
      </c>
      <c r="J137" s="75">
        <v>7</v>
      </c>
      <c r="K137" s="75">
        <v>3</v>
      </c>
      <c r="L137" s="75">
        <v>0</v>
      </c>
      <c r="M137" s="75">
        <v>1</v>
      </c>
      <c r="N137" s="75">
        <v>2</v>
      </c>
      <c r="O137" s="75">
        <v>0</v>
      </c>
      <c r="P137" s="75">
        <v>1</v>
      </c>
      <c r="Q137" s="75">
        <v>1</v>
      </c>
      <c r="R137" s="75">
        <v>0</v>
      </c>
      <c r="S137" s="75">
        <v>1</v>
      </c>
      <c r="T137" s="75">
        <v>7</v>
      </c>
      <c r="U137" s="76">
        <v>3</v>
      </c>
      <c r="V137" s="76">
        <v>0</v>
      </c>
      <c r="W137" s="76">
        <v>1</v>
      </c>
      <c r="X137" s="76">
        <v>1</v>
      </c>
      <c r="Y137" s="76">
        <v>1</v>
      </c>
      <c r="Z137" s="76">
        <v>0</v>
      </c>
      <c r="AA137" s="76">
        <v>0</v>
      </c>
      <c r="AB137" s="76">
        <v>1</v>
      </c>
      <c r="AC137" s="80" t="s">
        <v>172</v>
      </c>
      <c r="AD137" s="107" t="s">
        <v>97</v>
      </c>
      <c r="AE137" s="175">
        <v>100</v>
      </c>
      <c r="AF137" s="175">
        <v>100</v>
      </c>
      <c r="AG137" s="175">
        <v>100</v>
      </c>
      <c r="AH137" s="175">
        <v>100</v>
      </c>
      <c r="AI137" s="175">
        <v>100</v>
      </c>
      <c r="AJ137" s="175">
        <v>100</v>
      </c>
      <c r="AK137" s="175">
        <v>100</v>
      </c>
      <c r="AL137" s="71" t="s">
        <v>301</v>
      </c>
      <c r="AM137" s="28"/>
      <c r="AN137" s="28"/>
      <c r="AO137" s="28"/>
    </row>
    <row r="138" spans="1:41" s="22" customFormat="1" ht="84.75" customHeight="1">
      <c r="A138" s="2"/>
      <c r="B138" s="64">
        <v>8</v>
      </c>
      <c r="C138" s="64">
        <v>0</v>
      </c>
      <c r="D138" s="64">
        <v>5</v>
      </c>
      <c r="E138" s="75">
        <v>0</v>
      </c>
      <c r="F138" s="75">
        <v>7</v>
      </c>
      <c r="G138" s="75">
        <v>0</v>
      </c>
      <c r="H138" s="75">
        <v>3</v>
      </c>
      <c r="I138" s="75">
        <v>1</v>
      </c>
      <c r="J138" s="75">
        <v>7</v>
      </c>
      <c r="K138" s="75">
        <v>3</v>
      </c>
      <c r="L138" s="75">
        <v>0</v>
      </c>
      <c r="M138" s="75">
        <v>1</v>
      </c>
      <c r="N138" s="75">
        <v>2</v>
      </c>
      <c r="O138" s="75">
        <v>0</v>
      </c>
      <c r="P138" s="75">
        <v>1</v>
      </c>
      <c r="Q138" s="75">
        <v>1</v>
      </c>
      <c r="R138" s="75">
        <v>0</v>
      </c>
      <c r="S138" s="75">
        <v>1</v>
      </c>
      <c r="T138" s="75">
        <v>7</v>
      </c>
      <c r="U138" s="76">
        <v>3</v>
      </c>
      <c r="V138" s="76">
        <v>0</v>
      </c>
      <c r="W138" s="76">
        <v>1</v>
      </c>
      <c r="X138" s="76">
        <v>1</v>
      </c>
      <c r="Y138" s="76">
        <v>1</v>
      </c>
      <c r="Z138" s="76">
        <v>0</v>
      </c>
      <c r="AA138" s="76">
        <v>0</v>
      </c>
      <c r="AB138" s="76">
        <v>2</v>
      </c>
      <c r="AC138" s="80" t="s">
        <v>173</v>
      </c>
      <c r="AD138" s="107" t="s">
        <v>97</v>
      </c>
      <c r="AE138" s="175">
        <v>90</v>
      </c>
      <c r="AF138" s="175">
        <v>90</v>
      </c>
      <c r="AG138" s="175">
        <v>90</v>
      </c>
      <c r="AH138" s="175">
        <v>90</v>
      </c>
      <c r="AI138" s="175">
        <v>90</v>
      </c>
      <c r="AJ138" s="175">
        <v>90</v>
      </c>
      <c r="AK138" s="175">
        <v>90</v>
      </c>
      <c r="AL138" s="71" t="s">
        <v>301</v>
      </c>
      <c r="AM138" s="28"/>
      <c r="AN138" s="28"/>
      <c r="AO138" s="28"/>
    </row>
    <row r="139" spans="1:41" s="22" customFormat="1" ht="54.75" customHeight="1">
      <c r="A139" s="2"/>
      <c r="B139" s="64">
        <v>8</v>
      </c>
      <c r="C139" s="64">
        <v>0</v>
      </c>
      <c r="D139" s="64">
        <v>5</v>
      </c>
      <c r="E139" s="75">
        <v>0</v>
      </c>
      <c r="F139" s="75">
        <v>7</v>
      </c>
      <c r="G139" s="75">
        <v>0</v>
      </c>
      <c r="H139" s="75">
        <v>3</v>
      </c>
      <c r="I139" s="75">
        <v>1</v>
      </c>
      <c r="J139" s="75">
        <v>7</v>
      </c>
      <c r="K139" s="75">
        <v>3</v>
      </c>
      <c r="L139" s="75">
        <v>0</v>
      </c>
      <c r="M139" s="75">
        <v>1</v>
      </c>
      <c r="N139" s="75">
        <v>2</v>
      </c>
      <c r="O139" s="75">
        <v>0</v>
      </c>
      <c r="P139" s="75">
        <v>1</v>
      </c>
      <c r="Q139" s="75">
        <v>1</v>
      </c>
      <c r="R139" s="75">
        <v>0</v>
      </c>
      <c r="S139" s="75">
        <v>1</v>
      </c>
      <c r="T139" s="75">
        <v>7</v>
      </c>
      <c r="U139" s="76">
        <v>3</v>
      </c>
      <c r="V139" s="76">
        <v>0</v>
      </c>
      <c r="W139" s="76">
        <v>1</v>
      </c>
      <c r="X139" s="76">
        <v>1</v>
      </c>
      <c r="Y139" s="76">
        <v>1</v>
      </c>
      <c r="Z139" s="76">
        <v>0</v>
      </c>
      <c r="AA139" s="76">
        <v>0</v>
      </c>
      <c r="AB139" s="76">
        <v>3</v>
      </c>
      <c r="AC139" s="80" t="s">
        <v>174</v>
      </c>
      <c r="AD139" s="107" t="s">
        <v>97</v>
      </c>
      <c r="AE139" s="175">
        <v>100</v>
      </c>
      <c r="AF139" s="175">
        <v>100</v>
      </c>
      <c r="AG139" s="175">
        <v>100</v>
      </c>
      <c r="AH139" s="175">
        <v>100</v>
      </c>
      <c r="AI139" s="175">
        <v>100</v>
      </c>
      <c r="AJ139" s="175">
        <v>100</v>
      </c>
      <c r="AK139" s="175">
        <v>100</v>
      </c>
      <c r="AL139" s="71" t="s">
        <v>301</v>
      </c>
      <c r="AM139" s="28"/>
      <c r="AN139" s="28"/>
      <c r="AO139" s="28"/>
    </row>
    <row r="140" spans="1:41" s="22" customFormat="1" ht="19.5" customHeight="1">
      <c r="A140" s="2"/>
      <c r="B140" s="64">
        <v>8</v>
      </c>
      <c r="C140" s="64">
        <v>0</v>
      </c>
      <c r="D140" s="64">
        <v>5</v>
      </c>
      <c r="E140" s="75">
        <v>0</v>
      </c>
      <c r="F140" s="75">
        <v>7</v>
      </c>
      <c r="G140" s="75">
        <v>0</v>
      </c>
      <c r="H140" s="75">
        <v>3</v>
      </c>
      <c r="I140" s="75">
        <v>1</v>
      </c>
      <c r="J140" s="75">
        <v>7</v>
      </c>
      <c r="K140" s="75">
        <v>3</v>
      </c>
      <c r="L140" s="75">
        <v>0</v>
      </c>
      <c r="M140" s="75">
        <v>1</v>
      </c>
      <c r="N140" s="75">
        <v>2</v>
      </c>
      <c r="O140" s="75">
        <v>0</v>
      </c>
      <c r="P140" s="75">
        <v>1</v>
      </c>
      <c r="Q140" s="75">
        <v>1</v>
      </c>
      <c r="R140" s="75">
        <v>0</v>
      </c>
      <c r="S140" s="75">
        <v>1</v>
      </c>
      <c r="T140" s="75">
        <v>7</v>
      </c>
      <c r="U140" s="76">
        <v>3</v>
      </c>
      <c r="V140" s="76">
        <v>0</v>
      </c>
      <c r="W140" s="76">
        <v>1</v>
      </c>
      <c r="X140" s="76">
        <v>1</v>
      </c>
      <c r="Y140" s="76">
        <v>2</v>
      </c>
      <c r="Z140" s="76">
        <v>0</v>
      </c>
      <c r="AA140" s="76">
        <v>0</v>
      </c>
      <c r="AB140" s="76">
        <v>4</v>
      </c>
      <c r="AC140" s="80" t="s">
        <v>175</v>
      </c>
      <c r="AD140" s="78" t="s">
        <v>95</v>
      </c>
      <c r="AE140" s="11">
        <v>1</v>
      </c>
      <c r="AF140" s="11">
        <v>0</v>
      </c>
      <c r="AG140" s="11">
        <v>0</v>
      </c>
      <c r="AH140" s="11">
        <v>0</v>
      </c>
      <c r="AI140" s="11">
        <v>0</v>
      </c>
      <c r="AJ140" s="11">
        <v>0</v>
      </c>
      <c r="AK140" s="11">
        <v>0</v>
      </c>
      <c r="AL140" s="71" t="s">
        <v>301</v>
      </c>
      <c r="AM140" s="28"/>
      <c r="AN140" s="28"/>
      <c r="AO140" s="28"/>
    </row>
    <row r="141" spans="1:41" s="22" customFormat="1" ht="47.25">
      <c r="A141" s="2"/>
      <c r="B141" s="64">
        <v>8</v>
      </c>
      <c r="C141" s="64">
        <v>0</v>
      </c>
      <c r="D141" s="64">
        <v>5</v>
      </c>
      <c r="E141" s="75">
        <v>0</v>
      </c>
      <c r="F141" s="75">
        <v>7</v>
      </c>
      <c r="G141" s="75">
        <v>0</v>
      </c>
      <c r="H141" s="75">
        <v>3</v>
      </c>
      <c r="I141" s="75">
        <v>1</v>
      </c>
      <c r="J141" s="75">
        <v>7</v>
      </c>
      <c r="K141" s="75">
        <v>3</v>
      </c>
      <c r="L141" s="75">
        <v>0</v>
      </c>
      <c r="M141" s="75">
        <v>1</v>
      </c>
      <c r="N141" s="75">
        <v>2</v>
      </c>
      <c r="O141" s="75">
        <v>0</v>
      </c>
      <c r="P141" s="75">
        <v>1</v>
      </c>
      <c r="Q141" s="75">
        <v>2</v>
      </c>
      <c r="R141" s="75">
        <v>0</v>
      </c>
      <c r="S141" s="75">
        <v>1</v>
      </c>
      <c r="T141" s="75">
        <v>7</v>
      </c>
      <c r="U141" s="76">
        <v>3</v>
      </c>
      <c r="V141" s="76">
        <v>0</v>
      </c>
      <c r="W141" s="76">
        <v>1</v>
      </c>
      <c r="X141" s="76">
        <v>1</v>
      </c>
      <c r="Y141" s="76">
        <v>3</v>
      </c>
      <c r="Z141" s="76">
        <v>0</v>
      </c>
      <c r="AA141" s="76">
        <v>0</v>
      </c>
      <c r="AB141" s="76">
        <v>0</v>
      </c>
      <c r="AC141" s="80" t="s">
        <v>176</v>
      </c>
      <c r="AD141" s="78" t="s">
        <v>95</v>
      </c>
      <c r="AE141" s="11">
        <v>1</v>
      </c>
      <c r="AF141" s="11">
        <v>1</v>
      </c>
      <c r="AG141" s="11">
        <v>1</v>
      </c>
      <c r="AH141" s="11">
        <v>1</v>
      </c>
      <c r="AI141" s="11">
        <v>1</v>
      </c>
      <c r="AJ141" s="11">
        <v>1</v>
      </c>
      <c r="AK141" s="11">
        <v>1</v>
      </c>
      <c r="AL141" s="71" t="s">
        <v>301</v>
      </c>
      <c r="AM141" s="28"/>
      <c r="AN141" s="28"/>
      <c r="AO141" s="28"/>
    </row>
    <row r="142" spans="1:41" s="22" customFormat="1" ht="51.75" customHeight="1">
      <c r="A142" s="12"/>
      <c r="B142" s="64">
        <v>8</v>
      </c>
      <c r="C142" s="64">
        <v>0</v>
      </c>
      <c r="D142" s="64">
        <v>5</v>
      </c>
      <c r="E142" s="75">
        <v>0</v>
      </c>
      <c r="F142" s="75">
        <v>7</v>
      </c>
      <c r="G142" s="75">
        <v>0</v>
      </c>
      <c r="H142" s="75">
        <v>3</v>
      </c>
      <c r="I142" s="75">
        <v>1</v>
      </c>
      <c r="J142" s="75">
        <v>7</v>
      </c>
      <c r="K142" s="75">
        <v>3</v>
      </c>
      <c r="L142" s="75">
        <v>0</v>
      </c>
      <c r="M142" s="75">
        <v>1</v>
      </c>
      <c r="N142" s="75">
        <v>2</v>
      </c>
      <c r="O142" s="75">
        <v>0</v>
      </c>
      <c r="P142" s="75">
        <v>1</v>
      </c>
      <c r="Q142" s="75">
        <v>3</v>
      </c>
      <c r="R142" s="75">
        <v>0</v>
      </c>
      <c r="S142" s="75">
        <v>1</v>
      </c>
      <c r="T142" s="75">
        <v>7</v>
      </c>
      <c r="U142" s="76">
        <v>3</v>
      </c>
      <c r="V142" s="76">
        <v>0</v>
      </c>
      <c r="W142" s="76">
        <v>1</v>
      </c>
      <c r="X142" s="76">
        <v>1</v>
      </c>
      <c r="Y142" s="76">
        <v>3</v>
      </c>
      <c r="Z142" s="76">
        <v>0</v>
      </c>
      <c r="AA142" s="76">
        <v>0</v>
      </c>
      <c r="AB142" s="76">
        <v>0</v>
      </c>
      <c r="AC142" s="80" t="s">
        <v>177</v>
      </c>
      <c r="AD142" s="78" t="s">
        <v>95</v>
      </c>
      <c r="AE142" s="176">
        <v>1</v>
      </c>
      <c r="AF142" s="176">
        <v>1</v>
      </c>
      <c r="AG142" s="176">
        <v>1</v>
      </c>
      <c r="AH142" s="176">
        <v>1</v>
      </c>
      <c r="AI142" s="176">
        <v>1</v>
      </c>
      <c r="AJ142" s="176">
        <v>1</v>
      </c>
      <c r="AK142" s="176">
        <v>1</v>
      </c>
      <c r="AL142" s="71" t="s">
        <v>301</v>
      </c>
      <c r="AM142" s="28"/>
      <c r="AN142" s="28"/>
      <c r="AO142" s="28"/>
    </row>
    <row r="143" spans="1:41" s="274" customFormat="1" ht="50.25" customHeight="1">
      <c r="A143" s="272"/>
      <c r="B143" s="271">
        <v>8</v>
      </c>
      <c r="C143" s="271">
        <v>0</v>
      </c>
      <c r="D143" s="271">
        <v>5</v>
      </c>
      <c r="E143" s="275">
        <v>0</v>
      </c>
      <c r="F143" s="275">
        <v>7</v>
      </c>
      <c r="G143" s="275">
        <v>0</v>
      </c>
      <c r="H143" s="275">
        <v>3</v>
      </c>
      <c r="I143" s="275">
        <v>1</v>
      </c>
      <c r="J143" s="275">
        <v>7</v>
      </c>
      <c r="K143" s="275">
        <v>3</v>
      </c>
      <c r="L143" s="275">
        <v>0</v>
      </c>
      <c r="M143" s="275">
        <v>1</v>
      </c>
      <c r="N143" s="275" t="s">
        <v>131</v>
      </c>
      <c r="O143" s="275">
        <v>0</v>
      </c>
      <c r="P143" s="275">
        <v>6</v>
      </c>
      <c r="Q143" s="275">
        <v>9</v>
      </c>
      <c r="R143" s="275">
        <v>0</v>
      </c>
      <c r="S143" s="275">
        <v>1</v>
      </c>
      <c r="T143" s="275">
        <v>7</v>
      </c>
      <c r="U143" s="276">
        <v>3</v>
      </c>
      <c r="V143" s="276">
        <v>0</v>
      </c>
      <c r="W143" s="276">
        <v>1</v>
      </c>
      <c r="X143" s="276">
        <v>1</v>
      </c>
      <c r="Y143" s="276">
        <v>4</v>
      </c>
      <c r="Z143" s="276">
        <v>0</v>
      </c>
      <c r="AA143" s="276">
        <v>0</v>
      </c>
      <c r="AB143" s="276">
        <v>0</v>
      </c>
      <c r="AC143" s="277" t="s">
        <v>298</v>
      </c>
      <c r="AD143" s="278" t="s">
        <v>92</v>
      </c>
      <c r="AE143" s="279">
        <v>38640</v>
      </c>
      <c r="AF143" s="279">
        <v>38640</v>
      </c>
      <c r="AG143" s="279">
        <v>38640</v>
      </c>
      <c r="AH143" s="279">
        <v>38640</v>
      </c>
      <c r="AI143" s="279">
        <v>38640</v>
      </c>
      <c r="AJ143" s="279">
        <v>38640</v>
      </c>
      <c r="AK143" s="279">
        <f>AJ143+AI143+AH143+AG143+AF143+AE143</f>
        <v>231840</v>
      </c>
      <c r="AL143" s="298" t="s">
        <v>301</v>
      </c>
      <c r="AM143" s="273"/>
      <c r="AN143" s="273"/>
      <c r="AO143" s="273"/>
    </row>
    <row r="144" spans="1:41" s="22" customFormat="1" ht="48.75" customHeight="1">
      <c r="A144" s="12"/>
      <c r="B144" s="64">
        <v>8</v>
      </c>
      <c r="C144" s="64">
        <v>0</v>
      </c>
      <c r="D144" s="64">
        <v>5</v>
      </c>
      <c r="E144" s="75">
        <v>0</v>
      </c>
      <c r="F144" s="75">
        <v>7</v>
      </c>
      <c r="G144" s="75">
        <v>0</v>
      </c>
      <c r="H144" s="75">
        <v>3</v>
      </c>
      <c r="I144" s="75">
        <v>1</v>
      </c>
      <c r="J144" s="75">
        <v>7</v>
      </c>
      <c r="K144" s="75">
        <v>3</v>
      </c>
      <c r="L144" s="75">
        <v>0</v>
      </c>
      <c r="M144" s="75">
        <v>1</v>
      </c>
      <c r="N144" s="75" t="s">
        <v>131</v>
      </c>
      <c r="O144" s="75">
        <v>0</v>
      </c>
      <c r="P144" s="75">
        <v>6</v>
      </c>
      <c r="Q144" s="75">
        <v>9</v>
      </c>
      <c r="R144" s="75">
        <v>0</v>
      </c>
      <c r="S144" s="75">
        <v>1</v>
      </c>
      <c r="T144" s="75">
        <v>7</v>
      </c>
      <c r="U144" s="76">
        <v>3</v>
      </c>
      <c r="V144" s="76">
        <v>0</v>
      </c>
      <c r="W144" s="76">
        <v>1</v>
      </c>
      <c r="X144" s="76">
        <v>1</v>
      </c>
      <c r="Y144" s="76">
        <v>4</v>
      </c>
      <c r="Z144" s="76">
        <v>0</v>
      </c>
      <c r="AA144" s="76">
        <v>0</v>
      </c>
      <c r="AB144" s="76">
        <v>0</v>
      </c>
      <c r="AC144" s="115" t="s">
        <v>293</v>
      </c>
      <c r="AD144" s="78" t="s">
        <v>97</v>
      </c>
      <c r="AE144" s="176">
        <v>100</v>
      </c>
      <c r="AF144" s="176">
        <v>100</v>
      </c>
      <c r="AG144" s="176">
        <v>100</v>
      </c>
      <c r="AH144" s="176">
        <v>100</v>
      </c>
      <c r="AI144" s="176">
        <v>100</v>
      </c>
      <c r="AJ144" s="176">
        <v>100</v>
      </c>
      <c r="AK144" s="176">
        <v>100</v>
      </c>
      <c r="AL144" s="71" t="s">
        <v>301</v>
      </c>
      <c r="AM144" s="28"/>
      <c r="AN144" s="28"/>
      <c r="AO144" s="28"/>
    </row>
    <row r="145" spans="1:41" s="22" customFormat="1" ht="47.25">
      <c r="A145" s="12"/>
      <c r="B145" s="64">
        <v>8</v>
      </c>
      <c r="C145" s="64">
        <v>0</v>
      </c>
      <c r="D145" s="64">
        <v>5</v>
      </c>
      <c r="E145" s="75">
        <v>0</v>
      </c>
      <c r="F145" s="75">
        <v>7</v>
      </c>
      <c r="G145" s="75">
        <v>0</v>
      </c>
      <c r="H145" s="75">
        <v>3</v>
      </c>
      <c r="I145" s="75">
        <v>1</v>
      </c>
      <c r="J145" s="75">
        <v>7</v>
      </c>
      <c r="K145" s="75">
        <v>3</v>
      </c>
      <c r="L145" s="75">
        <v>0</v>
      </c>
      <c r="M145" s="75">
        <v>1</v>
      </c>
      <c r="N145" s="75">
        <v>2</v>
      </c>
      <c r="O145" s="75">
        <v>0</v>
      </c>
      <c r="P145" s="75">
        <v>1</v>
      </c>
      <c r="Q145" s="75">
        <v>5</v>
      </c>
      <c r="R145" s="75">
        <v>0</v>
      </c>
      <c r="S145" s="75">
        <v>1</v>
      </c>
      <c r="T145" s="75">
        <v>7</v>
      </c>
      <c r="U145" s="76">
        <v>3</v>
      </c>
      <c r="V145" s="76">
        <v>0</v>
      </c>
      <c r="W145" s="76">
        <v>1</v>
      </c>
      <c r="X145" s="76">
        <v>1</v>
      </c>
      <c r="Y145" s="76">
        <v>5</v>
      </c>
      <c r="Z145" s="76">
        <v>0</v>
      </c>
      <c r="AA145" s="76">
        <v>0</v>
      </c>
      <c r="AB145" s="76">
        <v>0</v>
      </c>
      <c r="AC145" s="133" t="s">
        <v>292</v>
      </c>
      <c r="AD145" s="78"/>
      <c r="AE145" s="64"/>
      <c r="AF145" s="64"/>
      <c r="AG145" s="64"/>
      <c r="AH145" s="64"/>
      <c r="AI145" s="64"/>
      <c r="AJ145" s="64"/>
      <c r="AK145" s="64"/>
      <c r="AL145" s="71" t="s">
        <v>301</v>
      </c>
      <c r="AM145" s="28"/>
      <c r="AN145" s="28"/>
      <c r="AO145" s="28"/>
    </row>
    <row r="146" spans="1:41" s="22" customFormat="1" ht="19.5" customHeight="1">
      <c r="A146" s="12"/>
      <c r="B146" s="64">
        <v>8</v>
      </c>
      <c r="C146" s="64">
        <v>0</v>
      </c>
      <c r="D146" s="64">
        <v>5</v>
      </c>
      <c r="E146" s="75">
        <v>0</v>
      </c>
      <c r="F146" s="75">
        <v>7</v>
      </c>
      <c r="G146" s="75">
        <v>0</v>
      </c>
      <c r="H146" s="75">
        <v>3</v>
      </c>
      <c r="I146" s="75">
        <v>1</v>
      </c>
      <c r="J146" s="75">
        <v>7</v>
      </c>
      <c r="K146" s="75">
        <v>3</v>
      </c>
      <c r="L146" s="75">
        <v>0</v>
      </c>
      <c r="M146" s="75">
        <v>1</v>
      </c>
      <c r="N146" s="75">
        <v>2</v>
      </c>
      <c r="O146" s="75">
        <v>0</v>
      </c>
      <c r="P146" s="75">
        <v>1</v>
      </c>
      <c r="Q146" s="75">
        <v>5</v>
      </c>
      <c r="R146" s="75">
        <v>0</v>
      </c>
      <c r="S146" s="75">
        <v>1</v>
      </c>
      <c r="T146" s="75">
        <v>7</v>
      </c>
      <c r="U146" s="76">
        <v>3</v>
      </c>
      <c r="V146" s="76">
        <v>0</v>
      </c>
      <c r="W146" s="76">
        <v>1</v>
      </c>
      <c r="X146" s="76">
        <v>1</v>
      </c>
      <c r="Y146" s="76">
        <v>5</v>
      </c>
      <c r="Z146" s="76">
        <v>0</v>
      </c>
      <c r="AA146" s="76">
        <v>0</v>
      </c>
      <c r="AB146" s="76">
        <v>1</v>
      </c>
      <c r="AC146" s="80" t="s">
        <v>178</v>
      </c>
      <c r="AD146" s="81" t="s">
        <v>97</v>
      </c>
      <c r="AE146" s="117">
        <v>72</v>
      </c>
      <c r="AF146" s="117">
        <v>74</v>
      </c>
      <c r="AG146" s="117">
        <v>75</v>
      </c>
      <c r="AH146" s="117">
        <v>78</v>
      </c>
      <c r="AI146" s="117">
        <v>80</v>
      </c>
      <c r="AJ146" s="117">
        <v>80</v>
      </c>
      <c r="AK146" s="117">
        <v>80</v>
      </c>
      <c r="AL146" s="71" t="s">
        <v>301</v>
      </c>
      <c r="AM146" s="28"/>
      <c r="AN146" s="28"/>
      <c r="AO146" s="28"/>
    </row>
    <row r="147" spans="1:41" s="22" customFormat="1" ht="33" customHeight="1">
      <c r="A147" s="12"/>
      <c r="B147" s="64">
        <v>8</v>
      </c>
      <c r="C147" s="64">
        <v>0</v>
      </c>
      <c r="D147" s="64">
        <v>5</v>
      </c>
      <c r="E147" s="75">
        <v>0</v>
      </c>
      <c r="F147" s="75">
        <v>7</v>
      </c>
      <c r="G147" s="75">
        <v>0</v>
      </c>
      <c r="H147" s="75">
        <v>3</v>
      </c>
      <c r="I147" s="75">
        <v>1</v>
      </c>
      <c r="J147" s="75">
        <v>7</v>
      </c>
      <c r="K147" s="75">
        <v>3</v>
      </c>
      <c r="L147" s="75">
        <v>0</v>
      </c>
      <c r="M147" s="75">
        <v>1</v>
      </c>
      <c r="N147" s="75">
        <v>2</v>
      </c>
      <c r="O147" s="75">
        <v>0</v>
      </c>
      <c r="P147" s="75">
        <v>1</v>
      </c>
      <c r="Q147" s="75">
        <v>5</v>
      </c>
      <c r="R147" s="75">
        <v>0</v>
      </c>
      <c r="S147" s="75">
        <v>1</v>
      </c>
      <c r="T147" s="75">
        <v>7</v>
      </c>
      <c r="U147" s="76">
        <v>3</v>
      </c>
      <c r="V147" s="76">
        <v>0</v>
      </c>
      <c r="W147" s="76">
        <v>1</v>
      </c>
      <c r="X147" s="76">
        <v>1</v>
      </c>
      <c r="Y147" s="76">
        <v>5</v>
      </c>
      <c r="Z147" s="76">
        <v>0</v>
      </c>
      <c r="AA147" s="76">
        <v>0</v>
      </c>
      <c r="AB147" s="76">
        <v>2</v>
      </c>
      <c r="AC147" s="80" t="s">
        <v>179</v>
      </c>
      <c r="AD147" s="177" t="s">
        <v>97</v>
      </c>
      <c r="AE147" s="117">
        <v>37.5</v>
      </c>
      <c r="AF147" s="117">
        <v>50</v>
      </c>
      <c r="AG147" s="117">
        <v>87.5</v>
      </c>
      <c r="AH147" s="117">
        <v>86</v>
      </c>
      <c r="AI147" s="117">
        <v>86</v>
      </c>
      <c r="AJ147" s="117">
        <v>86</v>
      </c>
      <c r="AK147" s="117">
        <v>86</v>
      </c>
      <c r="AL147" s="71" t="s">
        <v>301</v>
      </c>
      <c r="AM147" s="28"/>
      <c r="AN147" s="28"/>
      <c r="AO147" s="28"/>
    </row>
    <row r="148" spans="1:41" s="22" customFormat="1" ht="35.25" customHeight="1">
      <c r="A148" s="12"/>
      <c r="B148" s="64">
        <v>8</v>
      </c>
      <c r="C148" s="64">
        <v>0</v>
      </c>
      <c r="D148" s="64">
        <v>5</v>
      </c>
      <c r="E148" s="75">
        <v>0</v>
      </c>
      <c r="F148" s="75">
        <v>7</v>
      </c>
      <c r="G148" s="75">
        <v>0</v>
      </c>
      <c r="H148" s="75">
        <v>3</v>
      </c>
      <c r="I148" s="75">
        <v>1</v>
      </c>
      <c r="J148" s="75">
        <v>7</v>
      </c>
      <c r="K148" s="75">
        <v>3</v>
      </c>
      <c r="L148" s="75">
        <v>0</v>
      </c>
      <c r="M148" s="75">
        <v>1</v>
      </c>
      <c r="N148" s="75">
        <v>2</v>
      </c>
      <c r="O148" s="75">
        <v>0</v>
      </c>
      <c r="P148" s="75">
        <v>1</v>
      </c>
      <c r="Q148" s="75">
        <v>6</v>
      </c>
      <c r="R148" s="75">
        <v>0</v>
      </c>
      <c r="S148" s="75">
        <v>1</v>
      </c>
      <c r="T148" s="75">
        <v>7</v>
      </c>
      <c r="U148" s="76">
        <v>3</v>
      </c>
      <c r="V148" s="76">
        <v>0</v>
      </c>
      <c r="W148" s="76">
        <v>1</v>
      </c>
      <c r="X148" s="76">
        <v>1</v>
      </c>
      <c r="Y148" s="76">
        <v>6</v>
      </c>
      <c r="Z148" s="76">
        <v>0</v>
      </c>
      <c r="AA148" s="76">
        <v>0</v>
      </c>
      <c r="AB148" s="76">
        <v>0</v>
      </c>
      <c r="AC148" s="80" t="s">
        <v>325</v>
      </c>
      <c r="AD148" s="178" t="s">
        <v>95</v>
      </c>
      <c r="AE148" s="179">
        <v>1</v>
      </c>
      <c r="AF148" s="179">
        <v>1</v>
      </c>
      <c r="AG148" s="179">
        <v>1</v>
      </c>
      <c r="AH148" s="179">
        <v>1</v>
      </c>
      <c r="AI148" s="179">
        <v>1</v>
      </c>
      <c r="AJ148" s="179">
        <v>1</v>
      </c>
      <c r="AK148" s="179">
        <v>1</v>
      </c>
      <c r="AL148" s="71" t="s">
        <v>301</v>
      </c>
      <c r="AM148" s="28"/>
      <c r="AN148" s="28"/>
      <c r="AO148" s="28"/>
    </row>
    <row r="149" spans="1:41" s="22" customFormat="1" ht="55.5" customHeight="1">
      <c r="A149" s="2"/>
      <c r="B149" s="64">
        <v>8</v>
      </c>
      <c r="C149" s="64">
        <v>0</v>
      </c>
      <c r="D149" s="64">
        <v>5</v>
      </c>
      <c r="E149" s="75">
        <v>0</v>
      </c>
      <c r="F149" s="75">
        <v>7</v>
      </c>
      <c r="G149" s="75">
        <v>0</v>
      </c>
      <c r="H149" s="75">
        <v>3</v>
      </c>
      <c r="I149" s="75">
        <v>1</v>
      </c>
      <c r="J149" s="75">
        <v>7</v>
      </c>
      <c r="K149" s="75">
        <v>3</v>
      </c>
      <c r="L149" s="75">
        <v>0</v>
      </c>
      <c r="M149" s="75">
        <v>1</v>
      </c>
      <c r="N149" s="75">
        <v>2</v>
      </c>
      <c r="O149" s="75">
        <v>0</v>
      </c>
      <c r="P149" s="75">
        <v>1</v>
      </c>
      <c r="Q149" s="75">
        <v>6</v>
      </c>
      <c r="R149" s="75">
        <v>0</v>
      </c>
      <c r="S149" s="75">
        <v>1</v>
      </c>
      <c r="T149" s="75">
        <v>7</v>
      </c>
      <c r="U149" s="76">
        <v>3</v>
      </c>
      <c r="V149" s="76">
        <v>0</v>
      </c>
      <c r="W149" s="76">
        <v>1</v>
      </c>
      <c r="X149" s="76">
        <v>1</v>
      </c>
      <c r="Y149" s="76">
        <v>6</v>
      </c>
      <c r="Z149" s="76">
        <v>0</v>
      </c>
      <c r="AA149" s="76">
        <v>0</v>
      </c>
      <c r="AB149" s="76">
        <v>1</v>
      </c>
      <c r="AC149" s="80" t="s">
        <v>180</v>
      </c>
      <c r="AD149" s="8" t="s">
        <v>97</v>
      </c>
      <c r="AE149" s="180">
        <v>100</v>
      </c>
      <c r="AF149" s="180">
        <v>100</v>
      </c>
      <c r="AG149" s="180">
        <v>100</v>
      </c>
      <c r="AH149" s="180">
        <v>100</v>
      </c>
      <c r="AI149" s="180">
        <v>100</v>
      </c>
      <c r="AJ149" s="180">
        <v>100</v>
      </c>
      <c r="AK149" s="180">
        <v>100</v>
      </c>
      <c r="AL149" s="71" t="s">
        <v>301</v>
      </c>
      <c r="AM149" s="28"/>
      <c r="AN149" s="28"/>
      <c r="AO149" s="28"/>
    </row>
    <row r="150" spans="1:41" s="22" customFormat="1" ht="31.5">
      <c r="A150" s="2"/>
      <c r="B150" s="64">
        <v>8</v>
      </c>
      <c r="C150" s="64">
        <v>0</v>
      </c>
      <c r="D150" s="64">
        <v>5</v>
      </c>
      <c r="E150" s="75">
        <v>0</v>
      </c>
      <c r="F150" s="75">
        <v>7</v>
      </c>
      <c r="G150" s="75">
        <v>0</v>
      </c>
      <c r="H150" s="75">
        <v>3</v>
      </c>
      <c r="I150" s="75">
        <v>1</v>
      </c>
      <c r="J150" s="75">
        <v>7</v>
      </c>
      <c r="K150" s="75">
        <v>3</v>
      </c>
      <c r="L150" s="75">
        <v>0</v>
      </c>
      <c r="M150" s="75">
        <v>1</v>
      </c>
      <c r="N150" s="75">
        <v>2</v>
      </c>
      <c r="O150" s="75">
        <v>0</v>
      </c>
      <c r="P150" s="75">
        <v>1</v>
      </c>
      <c r="Q150" s="75">
        <v>6</v>
      </c>
      <c r="R150" s="75">
        <v>0</v>
      </c>
      <c r="S150" s="75">
        <v>1</v>
      </c>
      <c r="T150" s="75">
        <v>7</v>
      </c>
      <c r="U150" s="76">
        <v>3</v>
      </c>
      <c r="V150" s="76">
        <v>0</v>
      </c>
      <c r="W150" s="76">
        <v>1</v>
      </c>
      <c r="X150" s="76">
        <v>1</v>
      </c>
      <c r="Y150" s="76">
        <v>6</v>
      </c>
      <c r="Z150" s="76">
        <v>0</v>
      </c>
      <c r="AA150" s="76">
        <v>0</v>
      </c>
      <c r="AB150" s="76">
        <v>2</v>
      </c>
      <c r="AC150" s="108" t="s">
        <v>181</v>
      </c>
      <c r="AD150" s="8" t="s">
        <v>97</v>
      </c>
      <c r="AE150" s="180">
        <v>90</v>
      </c>
      <c r="AF150" s="180">
        <v>90</v>
      </c>
      <c r="AG150" s="180">
        <v>90</v>
      </c>
      <c r="AH150" s="180">
        <v>90</v>
      </c>
      <c r="AI150" s="180">
        <v>90</v>
      </c>
      <c r="AJ150" s="180">
        <v>90</v>
      </c>
      <c r="AK150" s="180">
        <v>90</v>
      </c>
      <c r="AL150" s="71" t="s">
        <v>301</v>
      </c>
      <c r="AM150" s="28"/>
      <c r="AN150" s="28"/>
      <c r="AO150" s="28"/>
    </row>
    <row r="151" spans="1:88" s="127" customFormat="1" ht="31.5">
      <c r="A151" s="2"/>
      <c r="B151" s="64">
        <v>8</v>
      </c>
      <c r="C151" s="64">
        <v>0</v>
      </c>
      <c r="D151" s="64">
        <v>5</v>
      </c>
      <c r="E151" s="75">
        <v>0</v>
      </c>
      <c r="F151" s="75">
        <v>7</v>
      </c>
      <c r="G151" s="75">
        <v>0</v>
      </c>
      <c r="H151" s="75">
        <v>3</v>
      </c>
      <c r="I151" s="75">
        <v>1</v>
      </c>
      <c r="J151" s="75">
        <v>7</v>
      </c>
      <c r="K151" s="75">
        <v>3</v>
      </c>
      <c r="L151" s="75">
        <v>0</v>
      </c>
      <c r="M151" s="75">
        <v>1</v>
      </c>
      <c r="N151" s="75">
        <v>2</v>
      </c>
      <c r="O151" s="75">
        <v>0</v>
      </c>
      <c r="P151" s="75">
        <v>1</v>
      </c>
      <c r="Q151" s="75">
        <v>6</v>
      </c>
      <c r="R151" s="75">
        <v>0</v>
      </c>
      <c r="S151" s="75">
        <v>1</v>
      </c>
      <c r="T151" s="75">
        <v>7</v>
      </c>
      <c r="U151" s="76">
        <v>3</v>
      </c>
      <c r="V151" s="76">
        <v>0</v>
      </c>
      <c r="W151" s="76">
        <v>1</v>
      </c>
      <c r="X151" s="76">
        <v>1</v>
      </c>
      <c r="Y151" s="76">
        <v>6</v>
      </c>
      <c r="Z151" s="76">
        <v>0</v>
      </c>
      <c r="AA151" s="76">
        <v>0</v>
      </c>
      <c r="AB151" s="76">
        <v>3</v>
      </c>
      <c r="AC151" s="108" t="s">
        <v>182</v>
      </c>
      <c r="AD151" s="181" t="s">
        <v>97</v>
      </c>
      <c r="AE151" s="117">
        <v>86</v>
      </c>
      <c r="AF151" s="117">
        <v>87</v>
      </c>
      <c r="AG151" s="117">
        <v>87</v>
      </c>
      <c r="AH151" s="117">
        <v>87</v>
      </c>
      <c r="AI151" s="117">
        <v>88</v>
      </c>
      <c r="AJ151" s="117">
        <v>88</v>
      </c>
      <c r="AK151" s="117">
        <v>88</v>
      </c>
      <c r="AL151" s="71" t="s">
        <v>301</v>
      </c>
      <c r="AM151" s="28"/>
      <c r="AN151" s="101"/>
      <c r="AO151" s="101"/>
      <c r="AP151" s="106"/>
      <c r="AQ151" s="106"/>
      <c r="AR151" s="106"/>
      <c r="AS151" s="106"/>
      <c r="AT151" s="106"/>
      <c r="AU151" s="106"/>
      <c r="AV151" s="106"/>
      <c r="AW151" s="106"/>
      <c r="AX151" s="106"/>
      <c r="AY151" s="106"/>
      <c r="AZ151" s="106"/>
      <c r="BA151" s="106"/>
      <c r="BB151" s="106"/>
      <c r="BC151" s="106"/>
      <c r="BD151" s="106"/>
      <c r="BE151" s="106"/>
      <c r="BF151" s="106"/>
      <c r="BG151" s="106"/>
      <c r="BH151" s="106"/>
      <c r="BI151" s="106"/>
      <c r="BJ151" s="106"/>
      <c r="BK151" s="106"/>
      <c r="BL151" s="106"/>
      <c r="BM151" s="106"/>
      <c r="BN151" s="106"/>
      <c r="BO151" s="106"/>
      <c r="BP151" s="106"/>
      <c r="BQ151" s="106"/>
      <c r="BR151" s="106"/>
      <c r="BS151" s="106"/>
      <c r="BT151" s="106"/>
      <c r="BU151" s="106"/>
      <c r="BV151" s="106"/>
      <c r="BW151" s="106"/>
      <c r="BX151" s="106"/>
      <c r="BY151" s="106"/>
      <c r="BZ151" s="106"/>
      <c r="CA151" s="106"/>
      <c r="CB151" s="106"/>
      <c r="CC151" s="106"/>
      <c r="CD151" s="106"/>
      <c r="CE151" s="106"/>
      <c r="CF151" s="106"/>
      <c r="CG151" s="106"/>
      <c r="CH151" s="106"/>
      <c r="CI151" s="106"/>
      <c r="CJ151" s="106"/>
    </row>
    <row r="152" spans="1:41" s="127" customFormat="1" ht="31.5">
      <c r="A152" s="182"/>
      <c r="B152" s="64">
        <v>8</v>
      </c>
      <c r="C152" s="64">
        <v>0</v>
      </c>
      <c r="D152" s="64">
        <v>5</v>
      </c>
      <c r="E152" s="102">
        <v>0</v>
      </c>
      <c r="F152" s="102">
        <v>7</v>
      </c>
      <c r="G152" s="102">
        <v>0</v>
      </c>
      <c r="H152" s="102">
        <v>3</v>
      </c>
      <c r="I152" s="102">
        <v>1</v>
      </c>
      <c r="J152" s="102">
        <v>7</v>
      </c>
      <c r="K152" s="102">
        <v>3</v>
      </c>
      <c r="L152" s="102">
        <v>0</v>
      </c>
      <c r="M152" s="102">
        <v>1</v>
      </c>
      <c r="N152" s="102">
        <v>2</v>
      </c>
      <c r="O152" s="102">
        <v>0</v>
      </c>
      <c r="P152" s="102">
        <v>1</v>
      </c>
      <c r="Q152" s="102">
        <v>7</v>
      </c>
      <c r="R152" s="102">
        <v>0</v>
      </c>
      <c r="S152" s="102">
        <v>1</v>
      </c>
      <c r="T152" s="102">
        <v>7</v>
      </c>
      <c r="U152" s="103">
        <v>3</v>
      </c>
      <c r="V152" s="103">
        <v>0</v>
      </c>
      <c r="W152" s="103">
        <v>1</v>
      </c>
      <c r="X152" s="103">
        <v>1</v>
      </c>
      <c r="Y152" s="103">
        <v>7</v>
      </c>
      <c r="Z152" s="103">
        <v>0</v>
      </c>
      <c r="AA152" s="103">
        <v>0</v>
      </c>
      <c r="AB152" s="103">
        <v>0</v>
      </c>
      <c r="AC152" s="125" t="s">
        <v>324</v>
      </c>
      <c r="AD152" s="183" t="s">
        <v>92</v>
      </c>
      <c r="AE152" s="104">
        <v>0</v>
      </c>
      <c r="AF152" s="104">
        <v>0</v>
      </c>
      <c r="AG152" s="104">
        <v>0</v>
      </c>
      <c r="AH152" s="104">
        <v>0</v>
      </c>
      <c r="AI152" s="104">
        <v>0</v>
      </c>
      <c r="AJ152" s="104">
        <v>0</v>
      </c>
      <c r="AK152" s="104">
        <f>AE152</f>
        <v>0</v>
      </c>
      <c r="AL152" s="71" t="s">
        <v>301</v>
      </c>
      <c r="AM152" s="174"/>
      <c r="AN152" s="174"/>
      <c r="AO152" s="174"/>
    </row>
    <row r="153" spans="1:41" s="22" customFormat="1" ht="23.25" customHeight="1">
      <c r="A153" s="2"/>
      <c r="B153" s="64">
        <v>8</v>
      </c>
      <c r="C153" s="64">
        <v>0</v>
      </c>
      <c r="D153" s="64">
        <v>5</v>
      </c>
      <c r="E153" s="75">
        <v>0</v>
      </c>
      <c r="F153" s="75">
        <v>7</v>
      </c>
      <c r="G153" s="75">
        <v>0</v>
      </c>
      <c r="H153" s="75">
        <v>3</v>
      </c>
      <c r="I153" s="75">
        <v>1</v>
      </c>
      <c r="J153" s="75">
        <v>7</v>
      </c>
      <c r="K153" s="75">
        <v>3</v>
      </c>
      <c r="L153" s="75">
        <v>0</v>
      </c>
      <c r="M153" s="75">
        <v>1</v>
      </c>
      <c r="N153" s="75">
        <v>2</v>
      </c>
      <c r="O153" s="75">
        <v>0</v>
      </c>
      <c r="P153" s="75">
        <v>1</v>
      </c>
      <c r="Q153" s="75">
        <v>7</v>
      </c>
      <c r="R153" s="75">
        <v>0</v>
      </c>
      <c r="S153" s="75">
        <v>1</v>
      </c>
      <c r="T153" s="75">
        <v>7</v>
      </c>
      <c r="U153" s="76">
        <v>3</v>
      </c>
      <c r="V153" s="76">
        <v>0</v>
      </c>
      <c r="W153" s="76">
        <v>1</v>
      </c>
      <c r="X153" s="76">
        <v>1</v>
      </c>
      <c r="Y153" s="76">
        <v>7</v>
      </c>
      <c r="Z153" s="76">
        <v>0</v>
      </c>
      <c r="AA153" s="76">
        <v>0</v>
      </c>
      <c r="AB153" s="76">
        <v>1</v>
      </c>
      <c r="AC153" s="122" t="s">
        <v>183</v>
      </c>
      <c r="AD153" s="181" t="s">
        <v>97</v>
      </c>
      <c r="AE153" s="117">
        <v>100</v>
      </c>
      <c r="AF153" s="117">
        <v>100</v>
      </c>
      <c r="AG153" s="117">
        <v>100</v>
      </c>
      <c r="AH153" s="117">
        <v>100</v>
      </c>
      <c r="AI153" s="117">
        <v>100</v>
      </c>
      <c r="AJ153" s="117">
        <v>100</v>
      </c>
      <c r="AK153" s="117">
        <v>100</v>
      </c>
      <c r="AL153" s="71" t="s">
        <v>301</v>
      </c>
      <c r="AM153" s="28"/>
      <c r="AN153" s="28"/>
      <c r="AO153" s="28"/>
    </row>
    <row r="154" spans="1:41" s="219" customFormat="1" ht="42" customHeight="1">
      <c r="A154" s="212"/>
      <c r="B154" s="213">
        <v>8</v>
      </c>
      <c r="C154" s="213">
        <v>0</v>
      </c>
      <c r="D154" s="213">
        <v>5</v>
      </c>
      <c r="E154" s="214">
        <v>0</v>
      </c>
      <c r="F154" s="214">
        <v>7</v>
      </c>
      <c r="G154" s="214">
        <v>0</v>
      </c>
      <c r="H154" s="214">
        <v>3</v>
      </c>
      <c r="I154" s="214">
        <v>1</v>
      </c>
      <c r="J154" s="214">
        <v>7</v>
      </c>
      <c r="K154" s="214">
        <v>3</v>
      </c>
      <c r="L154" s="214">
        <v>0</v>
      </c>
      <c r="M154" s="214">
        <v>2</v>
      </c>
      <c r="N154" s="214">
        <v>0</v>
      </c>
      <c r="O154" s="214">
        <v>0</v>
      </c>
      <c r="P154" s="214">
        <v>0</v>
      </c>
      <c r="Q154" s="214">
        <v>0</v>
      </c>
      <c r="R154" s="214">
        <v>0</v>
      </c>
      <c r="S154" s="214">
        <v>1</v>
      </c>
      <c r="T154" s="214">
        <v>7</v>
      </c>
      <c r="U154" s="215">
        <v>3</v>
      </c>
      <c r="V154" s="215">
        <v>0</v>
      </c>
      <c r="W154" s="215">
        <v>2</v>
      </c>
      <c r="X154" s="215">
        <v>0</v>
      </c>
      <c r="Y154" s="215">
        <v>0</v>
      </c>
      <c r="Z154" s="215">
        <v>0</v>
      </c>
      <c r="AA154" s="215">
        <v>0</v>
      </c>
      <c r="AB154" s="215">
        <v>0</v>
      </c>
      <c r="AC154" s="211" t="s">
        <v>264</v>
      </c>
      <c r="AD154" s="216" t="s">
        <v>92</v>
      </c>
      <c r="AE154" s="217">
        <f>AE155</f>
        <v>1893400</v>
      </c>
      <c r="AF154" s="217">
        <f aca="true" t="shared" si="10" ref="AF154:AJ154">AF155</f>
        <v>1893400</v>
      </c>
      <c r="AG154" s="217">
        <f t="shared" si="10"/>
        <v>1893400</v>
      </c>
      <c r="AH154" s="217">
        <f t="shared" si="10"/>
        <v>1893400</v>
      </c>
      <c r="AI154" s="217">
        <f t="shared" si="10"/>
        <v>1893400</v>
      </c>
      <c r="AJ154" s="217">
        <f t="shared" si="10"/>
        <v>1893400</v>
      </c>
      <c r="AK154" s="217">
        <f>AE154+AF154+AG154+AH154+AI154+AJ154</f>
        <v>11360400</v>
      </c>
      <c r="AL154" s="71" t="s">
        <v>301</v>
      </c>
      <c r="AM154" s="218"/>
      <c r="AN154" s="218"/>
      <c r="AO154" s="218"/>
    </row>
    <row r="155" spans="1:41" s="252" customFormat="1" ht="46.5" customHeight="1">
      <c r="A155" s="253"/>
      <c r="B155" s="237">
        <v>8</v>
      </c>
      <c r="C155" s="237">
        <v>0</v>
      </c>
      <c r="D155" s="237">
        <v>5</v>
      </c>
      <c r="E155" s="238">
        <v>0</v>
      </c>
      <c r="F155" s="238">
        <v>7</v>
      </c>
      <c r="G155" s="238">
        <v>0</v>
      </c>
      <c r="H155" s="238">
        <v>3</v>
      </c>
      <c r="I155" s="238">
        <v>1</v>
      </c>
      <c r="J155" s="238">
        <v>7</v>
      </c>
      <c r="K155" s="238">
        <v>3</v>
      </c>
      <c r="L155" s="238">
        <v>0</v>
      </c>
      <c r="M155" s="238">
        <v>2</v>
      </c>
      <c r="N155" s="238">
        <v>1</v>
      </c>
      <c r="O155" s="238">
        <v>0</v>
      </c>
      <c r="P155" s="238">
        <v>6</v>
      </c>
      <c r="Q155" s="238">
        <v>9</v>
      </c>
      <c r="R155" s="238">
        <v>0</v>
      </c>
      <c r="S155" s="238">
        <v>1</v>
      </c>
      <c r="T155" s="238">
        <v>7</v>
      </c>
      <c r="U155" s="239">
        <v>3</v>
      </c>
      <c r="V155" s="239">
        <v>0</v>
      </c>
      <c r="W155" s="239">
        <v>2</v>
      </c>
      <c r="X155" s="239">
        <v>2</v>
      </c>
      <c r="Y155" s="239">
        <v>1</v>
      </c>
      <c r="Z155" s="239">
        <v>0</v>
      </c>
      <c r="AA155" s="239">
        <v>0</v>
      </c>
      <c r="AB155" s="239">
        <v>0</v>
      </c>
      <c r="AC155" s="261" t="s">
        <v>299</v>
      </c>
      <c r="AD155" s="262" t="s">
        <v>92</v>
      </c>
      <c r="AE155" s="243">
        <v>1893400</v>
      </c>
      <c r="AF155" s="243">
        <v>1893400</v>
      </c>
      <c r="AG155" s="243">
        <v>1893400</v>
      </c>
      <c r="AH155" s="243">
        <v>1893400</v>
      </c>
      <c r="AI155" s="243">
        <v>1893400</v>
      </c>
      <c r="AJ155" s="243">
        <v>1893400</v>
      </c>
      <c r="AK155" s="243">
        <f>AE155+AF155+AG155+AH155+AI155+AJ155</f>
        <v>11360400</v>
      </c>
      <c r="AL155" s="71" t="s">
        <v>301</v>
      </c>
      <c r="AM155" s="251"/>
      <c r="AN155" s="251"/>
      <c r="AO155" s="251"/>
    </row>
    <row r="156" spans="1:41" s="22" customFormat="1" ht="53.25" customHeight="1">
      <c r="A156" s="2"/>
      <c r="B156" s="64">
        <v>8</v>
      </c>
      <c r="C156" s="64">
        <v>0</v>
      </c>
      <c r="D156" s="64">
        <v>5</v>
      </c>
      <c r="E156" s="75">
        <v>0</v>
      </c>
      <c r="F156" s="75">
        <v>7</v>
      </c>
      <c r="G156" s="75">
        <v>0</v>
      </c>
      <c r="H156" s="75">
        <v>3</v>
      </c>
      <c r="I156" s="75">
        <v>1</v>
      </c>
      <c r="J156" s="75">
        <v>7</v>
      </c>
      <c r="K156" s="75">
        <v>3</v>
      </c>
      <c r="L156" s="75">
        <v>0</v>
      </c>
      <c r="M156" s="75">
        <v>2</v>
      </c>
      <c r="N156" s="75">
        <v>1</v>
      </c>
      <c r="O156" s="75">
        <v>0</v>
      </c>
      <c r="P156" s="75">
        <v>6</v>
      </c>
      <c r="Q156" s="75">
        <v>9</v>
      </c>
      <c r="R156" s="75">
        <v>0</v>
      </c>
      <c r="S156" s="75">
        <v>1</v>
      </c>
      <c r="T156" s="75">
        <v>7</v>
      </c>
      <c r="U156" s="76">
        <v>3</v>
      </c>
      <c r="V156" s="76">
        <v>0</v>
      </c>
      <c r="W156" s="76">
        <v>2</v>
      </c>
      <c r="X156" s="76">
        <v>2</v>
      </c>
      <c r="Y156" s="76">
        <v>1</v>
      </c>
      <c r="Z156" s="76">
        <v>0</v>
      </c>
      <c r="AA156" s="76">
        <v>0</v>
      </c>
      <c r="AB156" s="76">
        <v>0</v>
      </c>
      <c r="AC156" s="210" t="s">
        <v>265</v>
      </c>
      <c r="AD156" s="181" t="s">
        <v>97</v>
      </c>
      <c r="AE156" s="117">
        <v>100</v>
      </c>
      <c r="AF156" s="117">
        <v>100</v>
      </c>
      <c r="AG156" s="117">
        <v>100</v>
      </c>
      <c r="AH156" s="117">
        <v>100</v>
      </c>
      <c r="AI156" s="117">
        <v>100</v>
      </c>
      <c r="AJ156" s="117">
        <v>100</v>
      </c>
      <c r="AK156" s="117">
        <v>100</v>
      </c>
      <c r="AL156" s="71" t="s">
        <v>301</v>
      </c>
      <c r="AM156" s="28"/>
      <c r="AN156" s="28"/>
      <c r="AO156" s="28"/>
    </row>
    <row r="157" spans="1:41" s="22" customFormat="1" ht="38.25" customHeight="1">
      <c r="A157" s="2"/>
      <c r="B157" s="64">
        <v>8</v>
      </c>
      <c r="C157" s="64">
        <v>0</v>
      </c>
      <c r="D157" s="64">
        <v>5</v>
      </c>
      <c r="E157" s="75">
        <v>0</v>
      </c>
      <c r="F157" s="75">
        <v>7</v>
      </c>
      <c r="G157" s="75">
        <v>0</v>
      </c>
      <c r="H157" s="75">
        <v>3</v>
      </c>
      <c r="I157" s="214">
        <v>1</v>
      </c>
      <c r="J157" s="214">
        <v>7</v>
      </c>
      <c r="K157" s="214">
        <v>3</v>
      </c>
      <c r="L157" s="214">
        <v>0</v>
      </c>
      <c r="M157" s="214">
        <v>3</v>
      </c>
      <c r="N157" s="214">
        <v>0</v>
      </c>
      <c r="O157" s="214">
        <v>0</v>
      </c>
      <c r="P157" s="214">
        <v>0</v>
      </c>
      <c r="Q157" s="214">
        <v>0</v>
      </c>
      <c r="R157" s="214">
        <v>0</v>
      </c>
      <c r="S157" s="214">
        <v>1</v>
      </c>
      <c r="T157" s="214">
        <v>7</v>
      </c>
      <c r="U157" s="215">
        <v>3</v>
      </c>
      <c r="V157" s="215">
        <v>0</v>
      </c>
      <c r="W157" s="215">
        <v>3</v>
      </c>
      <c r="X157" s="215">
        <v>0</v>
      </c>
      <c r="Y157" s="215">
        <v>0</v>
      </c>
      <c r="Z157" s="215">
        <v>0</v>
      </c>
      <c r="AA157" s="215">
        <v>0</v>
      </c>
      <c r="AB157" s="215">
        <v>0</v>
      </c>
      <c r="AC157" s="309" t="s">
        <v>321</v>
      </c>
      <c r="AD157" s="216" t="s">
        <v>92</v>
      </c>
      <c r="AE157" s="310">
        <v>1706606</v>
      </c>
      <c r="AF157" s="310">
        <v>1706606</v>
      </c>
      <c r="AG157" s="310">
        <v>1706606</v>
      </c>
      <c r="AH157" s="310">
        <v>1706606</v>
      </c>
      <c r="AI157" s="310">
        <v>1706606</v>
      </c>
      <c r="AJ157" s="310">
        <v>1706606</v>
      </c>
      <c r="AK157" s="310">
        <v>1706606</v>
      </c>
      <c r="AL157" s="71" t="s">
        <v>301</v>
      </c>
      <c r="AM157" s="28"/>
      <c r="AN157" s="28"/>
      <c r="AO157" s="28"/>
    </row>
    <row r="158" spans="1:41" s="22" customFormat="1" ht="53.25" customHeight="1" thickBot="1">
      <c r="A158" s="2"/>
      <c r="B158" s="64">
        <v>8</v>
      </c>
      <c r="C158" s="64">
        <v>0</v>
      </c>
      <c r="D158" s="64">
        <v>5</v>
      </c>
      <c r="E158" s="75">
        <v>0</v>
      </c>
      <c r="F158" s="75">
        <v>7</v>
      </c>
      <c r="G158" s="75">
        <v>0</v>
      </c>
      <c r="H158" s="75">
        <v>3</v>
      </c>
      <c r="I158" s="75">
        <v>1</v>
      </c>
      <c r="J158" s="75">
        <v>7</v>
      </c>
      <c r="K158" s="75">
        <v>3</v>
      </c>
      <c r="L158" s="75">
        <v>0</v>
      </c>
      <c r="M158" s="75">
        <v>3</v>
      </c>
      <c r="N158" s="75">
        <v>0</v>
      </c>
      <c r="O158" s="75">
        <v>2</v>
      </c>
      <c r="P158" s="75">
        <v>3</v>
      </c>
      <c r="Q158" s="75">
        <v>1</v>
      </c>
      <c r="R158" s="75">
        <v>0</v>
      </c>
      <c r="S158" s="75">
        <v>1</v>
      </c>
      <c r="T158" s="75">
        <v>7</v>
      </c>
      <c r="U158" s="76">
        <v>3</v>
      </c>
      <c r="V158" s="76">
        <v>0</v>
      </c>
      <c r="W158" s="76">
        <v>3</v>
      </c>
      <c r="X158" s="76">
        <v>3</v>
      </c>
      <c r="Y158" s="76">
        <v>1</v>
      </c>
      <c r="Z158" s="76">
        <v>0</v>
      </c>
      <c r="AA158" s="76">
        <v>0</v>
      </c>
      <c r="AB158" s="76">
        <v>0</v>
      </c>
      <c r="AC158" s="293" t="s">
        <v>302</v>
      </c>
      <c r="AD158" s="292" t="s">
        <v>168</v>
      </c>
      <c r="AE158" s="321">
        <v>1706606</v>
      </c>
      <c r="AF158" s="321">
        <v>1706606</v>
      </c>
      <c r="AG158" s="321">
        <v>1706606</v>
      </c>
      <c r="AH158" s="321">
        <v>1706606</v>
      </c>
      <c r="AI158" s="321">
        <v>1706606</v>
      </c>
      <c r="AJ158" s="321">
        <v>1706606</v>
      </c>
      <c r="AK158" s="321">
        <v>1706606</v>
      </c>
      <c r="AL158" s="71" t="s">
        <v>301</v>
      </c>
      <c r="AM158" s="28"/>
      <c r="AN158" s="28"/>
      <c r="AO158" s="28"/>
    </row>
    <row r="159" spans="1:41" s="22" customFormat="1" ht="37.5" customHeight="1" thickBot="1">
      <c r="A159" s="2"/>
      <c r="B159" s="64">
        <v>8</v>
      </c>
      <c r="C159" s="64">
        <v>0</v>
      </c>
      <c r="D159" s="64">
        <v>5</v>
      </c>
      <c r="E159" s="75">
        <v>0</v>
      </c>
      <c r="F159" s="75">
        <v>7</v>
      </c>
      <c r="G159" s="75">
        <v>0</v>
      </c>
      <c r="H159" s="75">
        <v>3</v>
      </c>
      <c r="I159" s="75">
        <v>1</v>
      </c>
      <c r="J159" s="75">
        <v>7</v>
      </c>
      <c r="K159" s="75">
        <v>3</v>
      </c>
      <c r="L159" s="75">
        <v>0</v>
      </c>
      <c r="M159" s="75">
        <v>3</v>
      </c>
      <c r="N159" s="75">
        <v>0</v>
      </c>
      <c r="O159" s="75">
        <v>2</v>
      </c>
      <c r="P159" s="75">
        <v>3</v>
      </c>
      <c r="Q159" s="75">
        <v>1</v>
      </c>
      <c r="R159" s="75">
        <v>0</v>
      </c>
      <c r="S159" s="75">
        <v>1</v>
      </c>
      <c r="T159" s="75">
        <v>7</v>
      </c>
      <c r="U159" s="76">
        <v>3</v>
      </c>
      <c r="V159" s="76">
        <v>0</v>
      </c>
      <c r="W159" s="76">
        <v>3</v>
      </c>
      <c r="X159" s="76">
        <v>3</v>
      </c>
      <c r="Y159" s="76">
        <v>1</v>
      </c>
      <c r="Z159" s="76">
        <v>0</v>
      </c>
      <c r="AA159" s="76">
        <v>0</v>
      </c>
      <c r="AB159" s="76">
        <v>1</v>
      </c>
      <c r="AC159" s="304" t="s">
        <v>305</v>
      </c>
      <c r="AD159" s="292" t="s">
        <v>97</v>
      </c>
      <c r="AE159" s="322">
        <v>0.83</v>
      </c>
      <c r="AF159" s="322">
        <v>0.83</v>
      </c>
      <c r="AG159" s="322">
        <v>0.85</v>
      </c>
      <c r="AH159" s="322">
        <v>0.85</v>
      </c>
      <c r="AI159" s="322">
        <v>0.85</v>
      </c>
      <c r="AJ159" s="322">
        <v>0.85</v>
      </c>
      <c r="AK159" s="322">
        <v>0.85</v>
      </c>
      <c r="AL159" s="71" t="s">
        <v>301</v>
      </c>
      <c r="AM159" s="28"/>
      <c r="AN159" s="28"/>
      <c r="AO159" s="28"/>
    </row>
    <row r="160" spans="1:41" s="22" customFormat="1" ht="52.5" customHeight="1">
      <c r="A160" s="2"/>
      <c r="B160" s="64">
        <v>8</v>
      </c>
      <c r="C160" s="64">
        <v>0</v>
      </c>
      <c r="D160" s="64">
        <v>5</v>
      </c>
      <c r="E160" s="75">
        <v>0</v>
      </c>
      <c r="F160" s="75">
        <v>7</v>
      </c>
      <c r="G160" s="75">
        <v>0</v>
      </c>
      <c r="H160" s="75">
        <v>3</v>
      </c>
      <c r="I160" s="75">
        <v>1</v>
      </c>
      <c r="J160" s="75">
        <v>7</v>
      </c>
      <c r="K160" s="75">
        <v>3</v>
      </c>
      <c r="L160" s="75">
        <v>0</v>
      </c>
      <c r="M160" s="75">
        <v>3</v>
      </c>
      <c r="N160" s="75">
        <v>0</v>
      </c>
      <c r="O160" s="75">
        <v>2</v>
      </c>
      <c r="P160" s="75">
        <v>3</v>
      </c>
      <c r="Q160" s="75">
        <v>1</v>
      </c>
      <c r="R160" s="75">
        <v>0</v>
      </c>
      <c r="S160" s="75">
        <v>1</v>
      </c>
      <c r="T160" s="75">
        <v>7</v>
      </c>
      <c r="U160" s="76">
        <v>3</v>
      </c>
      <c r="V160" s="76">
        <v>0</v>
      </c>
      <c r="W160" s="76">
        <v>3</v>
      </c>
      <c r="X160" s="76">
        <v>3</v>
      </c>
      <c r="Y160" s="76">
        <v>1</v>
      </c>
      <c r="Z160" s="76">
        <v>0</v>
      </c>
      <c r="AA160" s="76">
        <v>0</v>
      </c>
      <c r="AB160" s="76">
        <v>2</v>
      </c>
      <c r="AC160" s="306" t="s">
        <v>306</v>
      </c>
      <c r="AD160" s="181" t="s">
        <v>97</v>
      </c>
      <c r="AE160" s="323">
        <v>0.35</v>
      </c>
      <c r="AF160" s="323">
        <v>0.35</v>
      </c>
      <c r="AG160" s="323">
        <v>0.36</v>
      </c>
      <c r="AH160" s="323">
        <v>0.36</v>
      </c>
      <c r="AI160" s="323">
        <v>0.36</v>
      </c>
      <c r="AJ160" s="323">
        <v>0.36</v>
      </c>
      <c r="AK160" s="323">
        <v>0.36</v>
      </c>
      <c r="AL160" s="71" t="s">
        <v>301</v>
      </c>
      <c r="AM160" s="28"/>
      <c r="AN160" s="28"/>
      <c r="AO160" s="28"/>
    </row>
    <row r="161" spans="1:41" s="22" customFormat="1" ht="55.5" customHeight="1">
      <c r="A161" s="2"/>
      <c r="B161" s="64">
        <v>8</v>
      </c>
      <c r="C161" s="64">
        <v>0</v>
      </c>
      <c r="D161" s="64">
        <v>5</v>
      </c>
      <c r="E161" s="75">
        <v>0</v>
      </c>
      <c r="F161" s="75">
        <v>7</v>
      </c>
      <c r="G161" s="75">
        <v>0</v>
      </c>
      <c r="H161" s="75">
        <v>3</v>
      </c>
      <c r="I161" s="75">
        <v>1</v>
      </c>
      <c r="J161" s="75">
        <v>7</v>
      </c>
      <c r="K161" s="75">
        <v>3</v>
      </c>
      <c r="L161" s="75">
        <v>0</v>
      </c>
      <c r="M161" s="75">
        <v>3</v>
      </c>
      <c r="N161" s="75">
        <v>0</v>
      </c>
      <c r="O161" s="75">
        <v>2</v>
      </c>
      <c r="P161" s="75">
        <v>3</v>
      </c>
      <c r="Q161" s="75">
        <v>1</v>
      </c>
      <c r="R161" s="75">
        <v>0</v>
      </c>
      <c r="S161" s="75">
        <v>1</v>
      </c>
      <c r="T161" s="75">
        <v>7</v>
      </c>
      <c r="U161" s="76">
        <v>3</v>
      </c>
      <c r="V161" s="76">
        <v>0</v>
      </c>
      <c r="W161" s="76">
        <v>3</v>
      </c>
      <c r="X161" s="76">
        <v>3</v>
      </c>
      <c r="Y161" s="76">
        <v>1</v>
      </c>
      <c r="Z161" s="76">
        <v>0</v>
      </c>
      <c r="AA161" s="76">
        <v>0</v>
      </c>
      <c r="AB161" s="76">
        <v>3</v>
      </c>
      <c r="AC161" s="303" t="s">
        <v>307</v>
      </c>
      <c r="AD161" s="292" t="s">
        <v>97</v>
      </c>
      <c r="AE161" s="322">
        <v>0.51</v>
      </c>
      <c r="AF161" s="322">
        <v>0.51</v>
      </c>
      <c r="AG161" s="322">
        <v>0.52</v>
      </c>
      <c r="AH161" s="322">
        <v>0.52</v>
      </c>
      <c r="AI161" s="322">
        <v>0.52</v>
      </c>
      <c r="AJ161" s="322">
        <v>0.52</v>
      </c>
      <c r="AK161" s="322">
        <v>0.52</v>
      </c>
      <c r="AL161" s="71" t="s">
        <v>301</v>
      </c>
      <c r="AM161" s="28"/>
      <c r="AN161" s="28"/>
      <c r="AO161" s="28"/>
    </row>
    <row r="162" spans="1:41" s="22" customFormat="1" ht="31.5">
      <c r="A162" s="2"/>
      <c r="B162" s="64">
        <v>8</v>
      </c>
      <c r="C162" s="64">
        <v>0</v>
      </c>
      <c r="D162" s="64">
        <v>5</v>
      </c>
      <c r="E162" s="75">
        <v>0</v>
      </c>
      <c r="F162" s="75">
        <v>7</v>
      </c>
      <c r="G162" s="75">
        <v>0</v>
      </c>
      <c r="H162" s="75">
        <v>3</v>
      </c>
      <c r="I162" s="75">
        <v>1</v>
      </c>
      <c r="J162" s="75">
        <v>7</v>
      </c>
      <c r="K162" s="75">
        <v>3</v>
      </c>
      <c r="L162" s="75">
        <v>0</v>
      </c>
      <c r="M162" s="75">
        <v>3</v>
      </c>
      <c r="N162" s="75">
        <v>0</v>
      </c>
      <c r="O162" s="75">
        <v>2</v>
      </c>
      <c r="P162" s="75">
        <v>3</v>
      </c>
      <c r="Q162" s="75">
        <v>1</v>
      </c>
      <c r="R162" s="75">
        <v>0</v>
      </c>
      <c r="S162" s="75">
        <v>1</v>
      </c>
      <c r="T162" s="75">
        <v>7</v>
      </c>
      <c r="U162" s="76">
        <v>3</v>
      </c>
      <c r="V162" s="76">
        <v>0</v>
      </c>
      <c r="W162" s="76">
        <v>3</v>
      </c>
      <c r="X162" s="76">
        <v>3</v>
      </c>
      <c r="Y162" s="76">
        <v>1</v>
      </c>
      <c r="Z162" s="76">
        <v>0</v>
      </c>
      <c r="AA162" s="76">
        <v>0</v>
      </c>
      <c r="AB162" s="76">
        <v>4</v>
      </c>
      <c r="AC162" s="303" t="s">
        <v>308</v>
      </c>
      <c r="AD162" s="292" t="s">
        <v>319</v>
      </c>
      <c r="AE162" s="324">
        <v>1</v>
      </c>
      <c r="AF162" s="324">
        <v>1</v>
      </c>
      <c r="AG162" s="324">
        <v>1</v>
      </c>
      <c r="AH162" s="324">
        <v>1</v>
      </c>
      <c r="AI162" s="324">
        <v>1</v>
      </c>
      <c r="AJ162" s="324">
        <v>1</v>
      </c>
      <c r="AK162" s="324">
        <v>1</v>
      </c>
      <c r="AL162" s="71" t="s">
        <v>301</v>
      </c>
      <c r="AM162" s="28"/>
      <c r="AN162" s="28"/>
      <c r="AO162" s="28"/>
    </row>
    <row r="163" spans="1:41" s="22" customFormat="1" ht="33" customHeight="1">
      <c r="A163" s="2"/>
      <c r="B163" s="64">
        <v>8</v>
      </c>
      <c r="C163" s="64">
        <v>0</v>
      </c>
      <c r="D163" s="64">
        <v>5</v>
      </c>
      <c r="E163" s="75">
        <v>0</v>
      </c>
      <c r="F163" s="75">
        <v>7</v>
      </c>
      <c r="G163" s="75">
        <v>0</v>
      </c>
      <c r="H163" s="75">
        <v>3</v>
      </c>
      <c r="I163" s="75">
        <v>1</v>
      </c>
      <c r="J163" s="75">
        <v>7</v>
      </c>
      <c r="K163" s="75">
        <v>3</v>
      </c>
      <c r="L163" s="75">
        <v>0</v>
      </c>
      <c r="M163" s="75">
        <v>3</v>
      </c>
      <c r="N163" s="75">
        <v>0</v>
      </c>
      <c r="O163" s="75">
        <v>2</v>
      </c>
      <c r="P163" s="75">
        <v>3</v>
      </c>
      <c r="Q163" s="75">
        <v>1</v>
      </c>
      <c r="R163" s="75">
        <v>0</v>
      </c>
      <c r="S163" s="75">
        <v>1</v>
      </c>
      <c r="T163" s="75">
        <v>7</v>
      </c>
      <c r="U163" s="76">
        <v>3</v>
      </c>
      <c r="V163" s="76">
        <v>0</v>
      </c>
      <c r="W163" s="76">
        <v>3</v>
      </c>
      <c r="X163" s="76">
        <v>3</v>
      </c>
      <c r="Y163" s="76">
        <v>1</v>
      </c>
      <c r="Z163" s="76">
        <v>0</v>
      </c>
      <c r="AA163" s="76">
        <v>0</v>
      </c>
      <c r="AB163" s="76">
        <v>5</v>
      </c>
      <c r="AC163" s="303" t="s">
        <v>309</v>
      </c>
      <c r="AD163" s="181" t="s">
        <v>319</v>
      </c>
      <c r="AE163" s="325">
        <v>0.77</v>
      </c>
      <c r="AF163" s="325">
        <v>0.77</v>
      </c>
      <c r="AG163" s="325">
        <v>0.77</v>
      </c>
      <c r="AH163" s="325">
        <v>0.77</v>
      </c>
      <c r="AI163" s="325">
        <v>0.77</v>
      </c>
      <c r="AJ163" s="325">
        <v>0.77</v>
      </c>
      <c r="AK163" s="325">
        <v>0.77</v>
      </c>
      <c r="AL163" s="71" t="s">
        <v>301</v>
      </c>
      <c r="AM163" s="28"/>
      <c r="AN163" s="28"/>
      <c r="AO163" s="28"/>
    </row>
    <row r="164" spans="1:41" s="22" customFormat="1" ht="31.5">
      <c r="A164" s="2"/>
      <c r="B164" s="64">
        <v>8</v>
      </c>
      <c r="C164" s="64">
        <v>0</v>
      </c>
      <c r="D164" s="64">
        <v>5</v>
      </c>
      <c r="E164" s="75">
        <v>0</v>
      </c>
      <c r="F164" s="75">
        <v>7</v>
      </c>
      <c r="G164" s="75">
        <v>0</v>
      </c>
      <c r="H164" s="75">
        <v>3</v>
      </c>
      <c r="I164" s="75">
        <v>1</v>
      </c>
      <c r="J164" s="75">
        <v>7</v>
      </c>
      <c r="K164" s="75">
        <v>3</v>
      </c>
      <c r="L164" s="75">
        <v>0</v>
      </c>
      <c r="M164" s="75">
        <v>3</v>
      </c>
      <c r="N164" s="75">
        <v>0</v>
      </c>
      <c r="O164" s="75">
        <v>2</v>
      </c>
      <c r="P164" s="75">
        <v>3</v>
      </c>
      <c r="Q164" s="75">
        <v>1</v>
      </c>
      <c r="R164" s="75">
        <v>0</v>
      </c>
      <c r="S164" s="75">
        <v>1</v>
      </c>
      <c r="T164" s="75">
        <v>7</v>
      </c>
      <c r="U164" s="76">
        <v>3</v>
      </c>
      <c r="V164" s="76">
        <v>0</v>
      </c>
      <c r="W164" s="76">
        <v>3</v>
      </c>
      <c r="X164" s="76">
        <v>3</v>
      </c>
      <c r="Y164" s="76">
        <v>1</v>
      </c>
      <c r="Z164" s="76">
        <v>0</v>
      </c>
      <c r="AA164" s="76">
        <v>0</v>
      </c>
      <c r="AB164" s="76">
        <v>6</v>
      </c>
      <c r="AC164" s="303" t="s">
        <v>310</v>
      </c>
      <c r="AD164" s="292" t="s">
        <v>97</v>
      </c>
      <c r="AE164" s="322">
        <v>0.12</v>
      </c>
      <c r="AF164" s="322">
        <v>0.18</v>
      </c>
      <c r="AG164" s="322">
        <v>0.2</v>
      </c>
      <c r="AH164" s="322">
        <v>0.25</v>
      </c>
      <c r="AI164" s="322">
        <v>0.25</v>
      </c>
      <c r="AJ164" s="322">
        <v>0.25</v>
      </c>
      <c r="AK164" s="322">
        <v>0.25</v>
      </c>
      <c r="AL164" s="71" t="s">
        <v>301</v>
      </c>
      <c r="AM164" s="28"/>
      <c r="AN164" s="28"/>
      <c r="AO164" s="28"/>
    </row>
    <row r="165" spans="1:41" s="22" customFormat="1" ht="30" customHeight="1">
      <c r="A165" s="2"/>
      <c r="B165" s="64">
        <v>8</v>
      </c>
      <c r="C165" s="64">
        <v>0</v>
      </c>
      <c r="D165" s="64">
        <v>5</v>
      </c>
      <c r="E165" s="75">
        <v>0</v>
      </c>
      <c r="F165" s="75">
        <v>7</v>
      </c>
      <c r="G165" s="75">
        <v>0</v>
      </c>
      <c r="H165" s="75">
        <v>3</v>
      </c>
      <c r="I165" s="75">
        <v>1</v>
      </c>
      <c r="J165" s="75">
        <v>7</v>
      </c>
      <c r="K165" s="75">
        <v>3</v>
      </c>
      <c r="L165" s="75">
        <v>0</v>
      </c>
      <c r="M165" s="75">
        <v>3</v>
      </c>
      <c r="N165" s="75">
        <v>0</v>
      </c>
      <c r="O165" s="75">
        <v>2</v>
      </c>
      <c r="P165" s="75">
        <v>3</v>
      </c>
      <c r="Q165" s="75">
        <v>1</v>
      </c>
      <c r="R165" s="75">
        <v>0</v>
      </c>
      <c r="S165" s="75">
        <v>1</v>
      </c>
      <c r="T165" s="75">
        <v>7</v>
      </c>
      <c r="U165" s="76">
        <v>3</v>
      </c>
      <c r="V165" s="76">
        <v>0</v>
      </c>
      <c r="W165" s="76">
        <v>3</v>
      </c>
      <c r="X165" s="76">
        <v>3</v>
      </c>
      <c r="Y165" s="76">
        <v>1</v>
      </c>
      <c r="Z165" s="76">
        <v>0</v>
      </c>
      <c r="AA165" s="76">
        <v>0</v>
      </c>
      <c r="AB165" s="76">
        <v>7</v>
      </c>
      <c r="AC165" s="303" t="s">
        <v>327</v>
      </c>
      <c r="AD165" s="292" t="s">
        <v>329</v>
      </c>
      <c r="AE165" s="326" t="s">
        <v>328</v>
      </c>
      <c r="AF165" s="326" t="s">
        <v>328</v>
      </c>
      <c r="AG165" s="326" t="s">
        <v>328</v>
      </c>
      <c r="AH165" s="326" t="s">
        <v>328</v>
      </c>
      <c r="AI165" s="326" t="s">
        <v>328</v>
      </c>
      <c r="AJ165" s="326" t="s">
        <v>328</v>
      </c>
      <c r="AK165" s="326" t="s">
        <v>328</v>
      </c>
      <c r="AL165" s="71" t="s">
        <v>301</v>
      </c>
      <c r="AM165" s="28"/>
      <c r="AN165" s="28"/>
      <c r="AO165" s="28"/>
    </row>
    <row r="166" spans="1:41" s="22" customFormat="1" ht="37.5" customHeight="1">
      <c r="A166" s="2"/>
      <c r="B166" s="64">
        <v>8</v>
      </c>
      <c r="C166" s="64">
        <v>0</v>
      </c>
      <c r="D166" s="64">
        <v>5</v>
      </c>
      <c r="E166" s="75">
        <v>0</v>
      </c>
      <c r="F166" s="75">
        <v>7</v>
      </c>
      <c r="G166" s="75">
        <v>0</v>
      </c>
      <c r="H166" s="75">
        <v>3</v>
      </c>
      <c r="I166" s="75">
        <v>1</v>
      </c>
      <c r="J166" s="75">
        <v>7</v>
      </c>
      <c r="K166" s="75">
        <v>3</v>
      </c>
      <c r="L166" s="75">
        <v>0</v>
      </c>
      <c r="M166" s="75">
        <v>3</v>
      </c>
      <c r="N166" s="75">
        <v>0</v>
      </c>
      <c r="O166" s="75">
        <v>2</v>
      </c>
      <c r="P166" s="75">
        <v>3</v>
      </c>
      <c r="Q166" s="75">
        <v>1</v>
      </c>
      <c r="R166" s="75">
        <v>0</v>
      </c>
      <c r="S166" s="75">
        <v>1</v>
      </c>
      <c r="T166" s="75">
        <v>7</v>
      </c>
      <c r="U166" s="76">
        <v>3</v>
      </c>
      <c r="V166" s="76">
        <v>0</v>
      </c>
      <c r="W166" s="76">
        <v>3</v>
      </c>
      <c r="X166" s="76">
        <v>3</v>
      </c>
      <c r="Y166" s="76">
        <v>1</v>
      </c>
      <c r="Z166" s="76">
        <v>0</v>
      </c>
      <c r="AA166" s="76">
        <v>0</v>
      </c>
      <c r="AB166" s="76">
        <v>8</v>
      </c>
      <c r="AC166" s="303" t="s">
        <v>311</v>
      </c>
      <c r="AD166" s="292" t="s">
        <v>319</v>
      </c>
      <c r="AE166" s="324">
        <v>0</v>
      </c>
      <c r="AF166" s="324">
        <v>0</v>
      </c>
      <c r="AG166" s="324">
        <v>0</v>
      </c>
      <c r="AH166" s="324">
        <v>0</v>
      </c>
      <c r="AI166" s="324">
        <v>0</v>
      </c>
      <c r="AJ166" s="324">
        <v>0</v>
      </c>
      <c r="AK166" s="324">
        <v>0</v>
      </c>
      <c r="AL166" s="71" t="s">
        <v>301</v>
      </c>
      <c r="AM166" s="28"/>
      <c r="AN166" s="28"/>
      <c r="AO166" s="28"/>
    </row>
    <row r="167" spans="1:41" s="22" customFormat="1" ht="47.25">
      <c r="A167" s="2"/>
      <c r="B167" s="64">
        <v>8</v>
      </c>
      <c r="C167" s="64">
        <v>0</v>
      </c>
      <c r="D167" s="64">
        <v>5</v>
      </c>
      <c r="E167" s="75">
        <v>0</v>
      </c>
      <c r="F167" s="75">
        <v>7</v>
      </c>
      <c r="G167" s="75">
        <v>0</v>
      </c>
      <c r="H167" s="75">
        <v>3</v>
      </c>
      <c r="I167" s="75">
        <v>1</v>
      </c>
      <c r="J167" s="75">
        <v>7</v>
      </c>
      <c r="K167" s="75">
        <v>3</v>
      </c>
      <c r="L167" s="75">
        <v>0</v>
      </c>
      <c r="M167" s="75">
        <v>3</v>
      </c>
      <c r="N167" s="75">
        <v>0</v>
      </c>
      <c r="O167" s="75">
        <v>2</v>
      </c>
      <c r="P167" s="75">
        <v>3</v>
      </c>
      <c r="Q167" s="75">
        <v>1</v>
      </c>
      <c r="R167" s="75">
        <v>0</v>
      </c>
      <c r="S167" s="75">
        <v>1</v>
      </c>
      <c r="T167" s="75">
        <v>7</v>
      </c>
      <c r="U167" s="76">
        <v>3</v>
      </c>
      <c r="V167" s="76">
        <v>0</v>
      </c>
      <c r="W167" s="76">
        <v>3</v>
      </c>
      <c r="X167" s="76">
        <v>3</v>
      </c>
      <c r="Y167" s="76">
        <v>1</v>
      </c>
      <c r="Z167" s="76">
        <v>0</v>
      </c>
      <c r="AA167" s="76">
        <v>0</v>
      </c>
      <c r="AB167" s="76">
        <v>9</v>
      </c>
      <c r="AC167" s="303" t="s">
        <v>312</v>
      </c>
      <c r="AD167" s="292" t="s">
        <v>319</v>
      </c>
      <c r="AE167" s="324">
        <v>1</v>
      </c>
      <c r="AF167" s="324">
        <v>1</v>
      </c>
      <c r="AG167" s="324">
        <v>1</v>
      </c>
      <c r="AH167" s="324">
        <v>1</v>
      </c>
      <c r="AI167" s="324">
        <v>1</v>
      </c>
      <c r="AJ167" s="324">
        <v>1</v>
      </c>
      <c r="AK167" s="324">
        <v>1</v>
      </c>
      <c r="AL167" s="71" t="s">
        <v>301</v>
      </c>
      <c r="AM167" s="28"/>
      <c r="AN167" s="28"/>
      <c r="AO167" s="28"/>
    </row>
    <row r="168" spans="1:41" s="22" customFormat="1" ht="46.5" customHeight="1">
      <c r="A168" s="2"/>
      <c r="B168" s="64">
        <v>8</v>
      </c>
      <c r="C168" s="64">
        <v>0</v>
      </c>
      <c r="D168" s="64">
        <v>5</v>
      </c>
      <c r="E168" s="75">
        <v>0</v>
      </c>
      <c r="F168" s="75">
        <v>7</v>
      </c>
      <c r="G168" s="75">
        <v>0</v>
      </c>
      <c r="H168" s="75">
        <v>3</v>
      </c>
      <c r="I168" s="75">
        <v>1</v>
      </c>
      <c r="J168" s="75">
        <v>7</v>
      </c>
      <c r="K168" s="75">
        <v>3</v>
      </c>
      <c r="L168" s="75">
        <v>0</v>
      </c>
      <c r="M168" s="75">
        <v>3</v>
      </c>
      <c r="N168" s="75">
        <v>0</v>
      </c>
      <c r="O168" s="75">
        <v>2</v>
      </c>
      <c r="P168" s="75">
        <v>3</v>
      </c>
      <c r="Q168" s="75">
        <v>1</v>
      </c>
      <c r="R168" s="75">
        <v>0</v>
      </c>
      <c r="S168" s="75">
        <v>1</v>
      </c>
      <c r="T168" s="75">
        <v>7</v>
      </c>
      <c r="U168" s="76">
        <v>3</v>
      </c>
      <c r="V168" s="76">
        <v>0</v>
      </c>
      <c r="W168" s="76">
        <v>3</v>
      </c>
      <c r="X168" s="76">
        <v>3</v>
      </c>
      <c r="Y168" s="76">
        <v>1</v>
      </c>
      <c r="Z168" s="76">
        <v>0</v>
      </c>
      <c r="AA168" s="76">
        <v>1</v>
      </c>
      <c r="AB168" s="76">
        <v>0</v>
      </c>
      <c r="AC168" s="303" t="s">
        <v>313</v>
      </c>
      <c r="AD168" s="292" t="s">
        <v>319</v>
      </c>
      <c r="AE168" s="324">
        <v>3</v>
      </c>
      <c r="AF168" s="324">
        <v>3</v>
      </c>
      <c r="AG168" s="324">
        <v>3</v>
      </c>
      <c r="AH168" s="324">
        <v>3</v>
      </c>
      <c r="AI168" s="324">
        <v>3</v>
      </c>
      <c r="AJ168" s="324">
        <v>3</v>
      </c>
      <c r="AK168" s="324">
        <v>342</v>
      </c>
      <c r="AL168" s="71" t="s">
        <v>301</v>
      </c>
      <c r="AM168" s="28"/>
      <c r="AN168" s="28"/>
      <c r="AO168" s="28"/>
    </row>
    <row r="169" spans="1:41" s="22" customFormat="1" ht="48.75" customHeight="1">
      <c r="A169" s="2"/>
      <c r="B169" s="64">
        <v>8</v>
      </c>
      <c r="C169" s="64">
        <v>0</v>
      </c>
      <c r="D169" s="64">
        <v>5</v>
      </c>
      <c r="E169" s="75">
        <v>0</v>
      </c>
      <c r="F169" s="75">
        <v>7</v>
      </c>
      <c r="G169" s="75">
        <v>0</v>
      </c>
      <c r="H169" s="75">
        <v>3</v>
      </c>
      <c r="I169" s="75">
        <v>1</v>
      </c>
      <c r="J169" s="75">
        <v>7</v>
      </c>
      <c r="K169" s="75">
        <v>3</v>
      </c>
      <c r="L169" s="75">
        <v>0</v>
      </c>
      <c r="M169" s="75">
        <v>3</v>
      </c>
      <c r="N169" s="75">
        <v>0</v>
      </c>
      <c r="O169" s="75">
        <v>2</v>
      </c>
      <c r="P169" s="75">
        <v>3</v>
      </c>
      <c r="Q169" s="75">
        <v>1</v>
      </c>
      <c r="R169" s="75">
        <v>0</v>
      </c>
      <c r="S169" s="75">
        <v>1</v>
      </c>
      <c r="T169" s="75">
        <v>7</v>
      </c>
      <c r="U169" s="76">
        <v>3</v>
      </c>
      <c r="V169" s="76">
        <v>0</v>
      </c>
      <c r="W169" s="76">
        <v>3</v>
      </c>
      <c r="X169" s="76">
        <v>3</v>
      </c>
      <c r="Y169" s="76">
        <v>1</v>
      </c>
      <c r="Z169" s="76">
        <v>0</v>
      </c>
      <c r="AA169" s="76">
        <v>1</v>
      </c>
      <c r="AB169" s="76">
        <v>1</v>
      </c>
      <c r="AC169" s="303" t="s">
        <v>314</v>
      </c>
      <c r="AD169" s="181" t="s">
        <v>319</v>
      </c>
      <c r="AE169" s="325">
        <v>0</v>
      </c>
      <c r="AF169" s="325">
        <v>0</v>
      </c>
      <c r="AG169" s="325">
        <v>0</v>
      </c>
      <c r="AH169" s="325">
        <v>0</v>
      </c>
      <c r="AI169" s="325">
        <v>0</v>
      </c>
      <c r="AJ169" s="325">
        <v>0</v>
      </c>
      <c r="AK169" s="325">
        <v>0</v>
      </c>
      <c r="AL169" s="71" t="s">
        <v>301</v>
      </c>
      <c r="AM169" s="28"/>
      <c r="AN169" s="28"/>
      <c r="AO169" s="28"/>
    </row>
    <row r="170" spans="1:41" s="22" customFormat="1" ht="92.25" customHeight="1">
      <c r="A170" s="2"/>
      <c r="B170" s="64">
        <v>8</v>
      </c>
      <c r="C170" s="64">
        <v>0</v>
      </c>
      <c r="D170" s="64">
        <v>5</v>
      </c>
      <c r="E170" s="75">
        <v>0</v>
      </c>
      <c r="F170" s="75">
        <v>7</v>
      </c>
      <c r="G170" s="75">
        <v>0</v>
      </c>
      <c r="H170" s="75">
        <v>3</v>
      </c>
      <c r="I170" s="75">
        <v>1</v>
      </c>
      <c r="J170" s="75">
        <v>7</v>
      </c>
      <c r="K170" s="75">
        <v>3</v>
      </c>
      <c r="L170" s="75">
        <v>0</v>
      </c>
      <c r="M170" s="75">
        <v>3</v>
      </c>
      <c r="N170" s="75">
        <v>0</v>
      </c>
      <c r="O170" s="75">
        <v>2</v>
      </c>
      <c r="P170" s="75">
        <v>3</v>
      </c>
      <c r="Q170" s="75">
        <v>1</v>
      </c>
      <c r="R170" s="75">
        <v>0</v>
      </c>
      <c r="S170" s="75">
        <v>1</v>
      </c>
      <c r="T170" s="75">
        <v>7</v>
      </c>
      <c r="U170" s="76">
        <v>3</v>
      </c>
      <c r="V170" s="76">
        <v>0</v>
      </c>
      <c r="W170" s="76">
        <v>3</v>
      </c>
      <c r="X170" s="76">
        <v>3</v>
      </c>
      <c r="Y170" s="76">
        <v>1</v>
      </c>
      <c r="Z170" s="76">
        <v>0</v>
      </c>
      <c r="AA170" s="76">
        <v>1</v>
      </c>
      <c r="AB170" s="76">
        <v>2</v>
      </c>
      <c r="AC170" s="303" t="s">
        <v>315</v>
      </c>
      <c r="AD170" s="305" t="s">
        <v>319</v>
      </c>
      <c r="AE170" s="325">
        <v>0</v>
      </c>
      <c r="AF170" s="325">
        <v>0</v>
      </c>
      <c r="AG170" s="325">
        <v>0</v>
      </c>
      <c r="AH170" s="325">
        <v>0</v>
      </c>
      <c r="AI170" s="325">
        <v>0</v>
      </c>
      <c r="AJ170" s="325">
        <v>0</v>
      </c>
      <c r="AK170" s="325">
        <v>0</v>
      </c>
      <c r="AL170" s="71" t="s">
        <v>301</v>
      </c>
      <c r="AM170" s="28"/>
      <c r="AN170" s="28"/>
      <c r="AO170" s="28"/>
    </row>
    <row r="171" spans="1:41" s="22" customFormat="1" ht="99" customHeight="1">
      <c r="A171" s="2"/>
      <c r="B171" s="64">
        <v>8</v>
      </c>
      <c r="C171" s="64">
        <v>0</v>
      </c>
      <c r="D171" s="64">
        <v>5</v>
      </c>
      <c r="E171" s="75">
        <v>0</v>
      </c>
      <c r="F171" s="75">
        <v>7</v>
      </c>
      <c r="G171" s="75">
        <v>0</v>
      </c>
      <c r="H171" s="75">
        <v>3</v>
      </c>
      <c r="I171" s="75">
        <v>1</v>
      </c>
      <c r="J171" s="75">
        <v>7</v>
      </c>
      <c r="K171" s="75">
        <v>3</v>
      </c>
      <c r="L171" s="75">
        <v>0</v>
      </c>
      <c r="M171" s="75">
        <v>3</v>
      </c>
      <c r="N171" s="75">
        <v>0</v>
      </c>
      <c r="O171" s="75">
        <v>2</v>
      </c>
      <c r="P171" s="75">
        <v>3</v>
      </c>
      <c r="Q171" s="75">
        <v>1</v>
      </c>
      <c r="R171" s="75">
        <v>0</v>
      </c>
      <c r="S171" s="75">
        <v>1</v>
      </c>
      <c r="T171" s="75">
        <v>7</v>
      </c>
      <c r="U171" s="76">
        <v>3</v>
      </c>
      <c r="V171" s="76">
        <v>0</v>
      </c>
      <c r="W171" s="76">
        <v>3</v>
      </c>
      <c r="X171" s="76">
        <v>3</v>
      </c>
      <c r="Y171" s="76">
        <v>1</v>
      </c>
      <c r="Z171" s="76">
        <v>0</v>
      </c>
      <c r="AA171" s="76">
        <v>1</v>
      </c>
      <c r="AB171" s="76">
        <v>3</v>
      </c>
      <c r="AC171" s="307" t="s">
        <v>316</v>
      </c>
      <c r="AD171" s="305" t="s">
        <v>97</v>
      </c>
      <c r="AE171" s="325">
        <v>100</v>
      </c>
      <c r="AF171" s="325">
        <v>100</v>
      </c>
      <c r="AG171" s="325">
        <v>100</v>
      </c>
      <c r="AH171" s="325">
        <v>100</v>
      </c>
      <c r="AI171" s="325">
        <v>100</v>
      </c>
      <c r="AJ171" s="325">
        <v>100</v>
      </c>
      <c r="AK171" s="325">
        <v>100</v>
      </c>
      <c r="AL171" s="71" t="s">
        <v>301</v>
      </c>
      <c r="AM171" s="28"/>
      <c r="AN171" s="28"/>
      <c r="AO171" s="28"/>
    </row>
    <row r="172" spans="1:41" s="22" customFormat="1" ht="92.25" customHeight="1">
      <c r="A172" s="2"/>
      <c r="B172" s="64">
        <v>8</v>
      </c>
      <c r="C172" s="64">
        <v>0</v>
      </c>
      <c r="D172" s="64">
        <v>5</v>
      </c>
      <c r="E172" s="75">
        <v>0</v>
      </c>
      <c r="F172" s="75">
        <v>7</v>
      </c>
      <c r="G172" s="75">
        <v>0</v>
      </c>
      <c r="H172" s="75">
        <v>3</v>
      </c>
      <c r="I172" s="75">
        <v>1</v>
      </c>
      <c r="J172" s="75">
        <v>7</v>
      </c>
      <c r="K172" s="75">
        <v>3</v>
      </c>
      <c r="L172" s="75">
        <v>0</v>
      </c>
      <c r="M172" s="75">
        <v>3</v>
      </c>
      <c r="N172" s="75">
        <v>0</v>
      </c>
      <c r="O172" s="75">
        <v>2</v>
      </c>
      <c r="P172" s="75">
        <v>3</v>
      </c>
      <c r="Q172" s="75">
        <v>1</v>
      </c>
      <c r="R172" s="75">
        <v>0</v>
      </c>
      <c r="S172" s="75">
        <v>1</v>
      </c>
      <c r="T172" s="75">
        <v>7</v>
      </c>
      <c r="U172" s="76">
        <v>3</v>
      </c>
      <c r="V172" s="76">
        <v>0</v>
      </c>
      <c r="W172" s="76">
        <v>3</v>
      </c>
      <c r="X172" s="76">
        <v>3</v>
      </c>
      <c r="Y172" s="76">
        <v>1</v>
      </c>
      <c r="Z172" s="76">
        <v>0</v>
      </c>
      <c r="AA172" s="76">
        <v>1</v>
      </c>
      <c r="AB172" s="76">
        <v>4</v>
      </c>
      <c r="AC172" s="306" t="s">
        <v>317</v>
      </c>
      <c r="AD172" s="305" t="s">
        <v>97</v>
      </c>
      <c r="AE172" s="325">
        <v>0</v>
      </c>
      <c r="AF172" s="325">
        <v>0</v>
      </c>
      <c r="AG172" s="325">
        <v>0</v>
      </c>
      <c r="AH172" s="325">
        <v>0</v>
      </c>
      <c r="AI172" s="325">
        <v>0</v>
      </c>
      <c r="AJ172" s="325">
        <v>0</v>
      </c>
      <c r="AK172" s="325">
        <v>0</v>
      </c>
      <c r="AL172" s="71" t="s">
        <v>301</v>
      </c>
      <c r="AM172" s="28"/>
      <c r="AN172" s="28"/>
      <c r="AO172" s="28"/>
    </row>
    <row r="173" spans="1:41" s="22" customFormat="1" ht="81.75" customHeight="1">
      <c r="A173" s="2"/>
      <c r="B173" s="64">
        <v>8</v>
      </c>
      <c r="C173" s="64">
        <v>0</v>
      </c>
      <c r="D173" s="64">
        <v>5</v>
      </c>
      <c r="E173" s="75">
        <v>0</v>
      </c>
      <c r="F173" s="75">
        <v>7</v>
      </c>
      <c r="G173" s="75">
        <v>0</v>
      </c>
      <c r="H173" s="75">
        <v>3</v>
      </c>
      <c r="I173" s="75">
        <v>1</v>
      </c>
      <c r="J173" s="75">
        <v>7</v>
      </c>
      <c r="K173" s="75">
        <v>3</v>
      </c>
      <c r="L173" s="75">
        <v>0</v>
      </c>
      <c r="M173" s="75">
        <v>3</v>
      </c>
      <c r="N173" s="75">
        <v>0</v>
      </c>
      <c r="O173" s="75">
        <v>2</v>
      </c>
      <c r="P173" s="75">
        <v>3</v>
      </c>
      <c r="Q173" s="75">
        <v>1</v>
      </c>
      <c r="R173" s="75">
        <v>0</v>
      </c>
      <c r="S173" s="75">
        <v>1</v>
      </c>
      <c r="T173" s="75">
        <v>7</v>
      </c>
      <c r="U173" s="76">
        <v>3</v>
      </c>
      <c r="V173" s="76">
        <v>0</v>
      </c>
      <c r="W173" s="76">
        <v>3</v>
      </c>
      <c r="X173" s="76">
        <v>3</v>
      </c>
      <c r="Y173" s="76">
        <v>1</v>
      </c>
      <c r="Z173" s="76">
        <v>0</v>
      </c>
      <c r="AA173" s="76">
        <v>1</v>
      </c>
      <c r="AB173" s="76">
        <v>5</v>
      </c>
      <c r="AC173" s="307" t="s">
        <v>318</v>
      </c>
      <c r="AD173" s="292" t="s">
        <v>97</v>
      </c>
      <c r="AE173" s="327">
        <v>45</v>
      </c>
      <c r="AF173" s="327">
        <v>48</v>
      </c>
      <c r="AG173" s="327">
        <v>50</v>
      </c>
      <c r="AH173" s="327">
        <v>50</v>
      </c>
      <c r="AI173" s="327">
        <v>50</v>
      </c>
      <c r="AJ173" s="327">
        <v>50</v>
      </c>
      <c r="AK173" s="327">
        <v>50</v>
      </c>
      <c r="AL173" s="71" t="s">
        <v>301</v>
      </c>
      <c r="AM173" s="28"/>
      <c r="AN173" s="28"/>
      <c r="AO173" s="28"/>
    </row>
    <row r="174" spans="1:41" s="225" customFormat="1" ht="32.25" customHeight="1">
      <c r="A174" s="220"/>
      <c r="B174" s="317">
        <v>8</v>
      </c>
      <c r="C174" s="317">
        <v>0</v>
      </c>
      <c r="D174" s="317">
        <v>5</v>
      </c>
      <c r="E174" s="318">
        <v>0</v>
      </c>
      <c r="F174" s="318">
        <v>0</v>
      </c>
      <c r="G174" s="318">
        <v>0</v>
      </c>
      <c r="H174" s="318">
        <v>0</v>
      </c>
      <c r="I174" s="318">
        <v>1</v>
      </c>
      <c r="J174" s="318">
        <v>7</v>
      </c>
      <c r="K174" s="318">
        <v>4</v>
      </c>
      <c r="L174" s="318">
        <v>0</v>
      </c>
      <c r="M174" s="318">
        <v>0</v>
      </c>
      <c r="N174" s="318">
        <v>0</v>
      </c>
      <c r="O174" s="318">
        <v>0</v>
      </c>
      <c r="P174" s="318">
        <v>0</v>
      </c>
      <c r="Q174" s="318">
        <v>0</v>
      </c>
      <c r="R174" s="318">
        <v>0</v>
      </c>
      <c r="S174" s="318">
        <v>1</v>
      </c>
      <c r="T174" s="318">
        <v>7</v>
      </c>
      <c r="U174" s="319">
        <v>4</v>
      </c>
      <c r="V174" s="319">
        <v>0</v>
      </c>
      <c r="W174" s="319">
        <v>0</v>
      </c>
      <c r="X174" s="319">
        <v>0</v>
      </c>
      <c r="Y174" s="319">
        <v>0</v>
      </c>
      <c r="Z174" s="319">
        <v>0</v>
      </c>
      <c r="AA174" s="319">
        <v>0</v>
      </c>
      <c r="AB174" s="319">
        <v>0</v>
      </c>
      <c r="AC174" s="308" t="s">
        <v>320</v>
      </c>
      <c r="AD174" s="221" t="s">
        <v>92</v>
      </c>
      <c r="AE174" s="222">
        <f>AE175+AE207</f>
        <v>3210320</v>
      </c>
      <c r="AF174" s="222">
        <f aca="true" t="shared" si="11" ref="AF174:AJ174">AF175</f>
        <v>0</v>
      </c>
      <c r="AG174" s="222">
        <f t="shared" si="11"/>
        <v>0</v>
      </c>
      <c r="AH174" s="222">
        <f t="shared" si="11"/>
        <v>0</v>
      </c>
      <c r="AI174" s="222">
        <f t="shared" si="11"/>
        <v>0</v>
      </c>
      <c r="AJ174" s="222">
        <f t="shared" si="11"/>
        <v>0</v>
      </c>
      <c r="AK174" s="222">
        <f>AE174</f>
        <v>3210320</v>
      </c>
      <c r="AL174" s="71" t="s">
        <v>301</v>
      </c>
      <c r="AM174" s="224"/>
      <c r="AN174" s="224"/>
      <c r="AO174" s="224"/>
    </row>
    <row r="175" spans="1:41" s="22" customFormat="1" ht="45.95" customHeight="1">
      <c r="A175" s="184"/>
      <c r="B175" s="95">
        <v>8</v>
      </c>
      <c r="C175" s="95">
        <v>0</v>
      </c>
      <c r="D175" s="95">
        <v>5</v>
      </c>
      <c r="E175" s="95">
        <v>0</v>
      </c>
      <c r="F175" s="95">
        <v>0</v>
      </c>
      <c r="G175" s="95">
        <v>0</v>
      </c>
      <c r="H175" s="95">
        <v>0</v>
      </c>
      <c r="I175" s="95">
        <v>1</v>
      </c>
      <c r="J175" s="95">
        <v>7</v>
      </c>
      <c r="K175" s="95">
        <v>4</v>
      </c>
      <c r="L175" s="95">
        <v>0</v>
      </c>
      <c r="M175" s="95">
        <v>1</v>
      </c>
      <c r="N175" s="95">
        <v>0</v>
      </c>
      <c r="O175" s="95">
        <v>0</v>
      </c>
      <c r="P175" s="95">
        <v>0</v>
      </c>
      <c r="Q175" s="95">
        <v>0</v>
      </c>
      <c r="R175" s="95">
        <v>0</v>
      </c>
      <c r="S175" s="95">
        <v>1</v>
      </c>
      <c r="T175" s="95">
        <v>7</v>
      </c>
      <c r="U175" s="96">
        <v>4</v>
      </c>
      <c r="V175" s="96">
        <v>0</v>
      </c>
      <c r="W175" s="96">
        <v>1</v>
      </c>
      <c r="X175" s="96">
        <v>0</v>
      </c>
      <c r="Y175" s="96">
        <v>0</v>
      </c>
      <c r="Z175" s="96">
        <v>0</v>
      </c>
      <c r="AA175" s="96">
        <v>0</v>
      </c>
      <c r="AB175" s="96">
        <v>0</v>
      </c>
      <c r="AC175" s="97" t="s">
        <v>185</v>
      </c>
      <c r="AD175" s="185" t="s">
        <v>92</v>
      </c>
      <c r="AE175" s="186">
        <f>AE176+AE179+AE182+AE203+AE205</f>
        <v>1710120</v>
      </c>
      <c r="AF175" s="186">
        <f aca="true" t="shared" si="12" ref="AF175:AJ175">AF176+AF179+AF195</f>
        <v>0</v>
      </c>
      <c r="AG175" s="186">
        <f t="shared" si="12"/>
        <v>0</v>
      </c>
      <c r="AH175" s="186">
        <f t="shared" si="12"/>
        <v>0</v>
      </c>
      <c r="AI175" s="186">
        <f t="shared" si="12"/>
        <v>0</v>
      </c>
      <c r="AJ175" s="186">
        <f t="shared" si="12"/>
        <v>0</v>
      </c>
      <c r="AK175" s="186">
        <f>AE175</f>
        <v>1710120</v>
      </c>
      <c r="AL175" s="71" t="s">
        <v>301</v>
      </c>
      <c r="AM175" s="28"/>
      <c r="AN175" s="28"/>
      <c r="AO175" s="28"/>
    </row>
    <row r="176" spans="1:41" s="274" customFormat="1" ht="40.5" customHeight="1">
      <c r="A176" s="357"/>
      <c r="B176" s="271">
        <v>8</v>
      </c>
      <c r="C176" s="271">
        <v>0</v>
      </c>
      <c r="D176" s="271">
        <v>5</v>
      </c>
      <c r="E176" s="275">
        <v>0</v>
      </c>
      <c r="F176" s="275">
        <v>7</v>
      </c>
      <c r="G176" s="275">
        <v>0</v>
      </c>
      <c r="H176" s="275">
        <v>1</v>
      </c>
      <c r="I176" s="275">
        <v>1</v>
      </c>
      <c r="J176" s="275">
        <v>7</v>
      </c>
      <c r="K176" s="275">
        <v>4</v>
      </c>
      <c r="L176" s="275">
        <v>0</v>
      </c>
      <c r="M176" s="275">
        <v>1</v>
      </c>
      <c r="N176" s="275">
        <v>2</v>
      </c>
      <c r="O176" s="275">
        <v>0</v>
      </c>
      <c r="P176" s="275">
        <v>1</v>
      </c>
      <c r="Q176" s="275">
        <v>1</v>
      </c>
      <c r="R176" s="275">
        <v>0</v>
      </c>
      <c r="S176" s="275">
        <v>1</v>
      </c>
      <c r="T176" s="275">
        <v>7</v>
      </c>
      <c r="U176" s="276">
        <v>4</v>
      </c>
      <c r="V176" s="276">
        <v>0</v>
      </c>
      <c r="W176" s="276">
        <v>1</v>
      </c>
      <c r="X176" s="276">
        <v>1</v>
      </c>
      <c r="Y176" s="276">
        <v>1</v>
      </c>
      <c r="Z176" s="276">
        <v>0</v>
      </c>
      <c r="AA176" s="276">
        <v>0</v>
      </c>
      <c r="AB176" s="276">
        <v>0</v>
      </c>
      <c r="AC176" s="277" t="s">
        <v>186</v>
      </c>
      <c r="AD176" s="272" t="s">
        <v>92</v>
      </c>
      <c r="AE176" s="358">
        <v>577949</v>
      </c>
      <c r="AF176" s="358">
        <v>0</v>
      </c>
      <c r="AG176" s="358">
        <v>0</v>
      </c>
      <c r="AH176" s="358">
        <v>0</v>
      </c>
      <c r="AI176" s="358">
        <v>0</v>
      </c>
      <c r="AJ176" s="358">
        <v>0</v>
      </c>
      <c r="AK176" s="358">
        <f>AE176</f>
        <v>577949</v>
      </c>
      <c r="AL176" s="359" t="s">
        <v>301</v>
      </c>
      <c r="AM176" s="273"/>
      <c r="AN176" s="273"/>
      <c r="AO176" s="273"/>
    </row>
    <row r="177" spans="1:41" s="241" customFormat="1" ht="38.25" customHeight="1">
      <c r="A177" s="242"/>
      <c r="B177" s="237">
        <v>8</v>
      </c>
      <c r="C177" s="237">
        <v>0</v>
      </c>
      <c r="D177" s="237">
        <v>5</v>
      </c>
      <c r="E177" s="238">
        <v>0</v>
      </c>
      <c r="F177" s="238">
        <v>7</v>
      </c>
      <c r="G177" s="238">
        <v>0</v>
      </c>
      <c r="H177" s="238">
        <v>1</v>
      </c>
      <c r="I177" s="238">
        <v>1</v>
      </c>
      <c r="J177" s="238">
        <v>7</v>
      </c>
      <c r="K177" s="238">
        <v>4</v>
      </c>
      <c r="L177" s="238">
        <v>0</v>
      </c>
      <c r="M177" s="238">
        <v>1</v>
      </c>
      <c r="N177" s="238">
        <v>2</v>
      </c>
      <c r="O177" s="238">
        <v>0</v>
      </c>
      <c r="P177" s="238">
        <v>1</v>
      </c>
      <c r="Q177" s="238">
        <v>1</v>
      </c>
      <c r="R177" s="238">
        <v>0</v>
      </c>
      <c r="S177" s="238">
        <v>1</v>
      </c>
      <c r="T177" s="238">
        <v>7</v>
      </c>
      <c r="U177" s="239">
        <v>4</v>
      </c>
      <c r="V177" s="239">
        <v>0</v>
      </c>
      <c r="W177" s="239">
        <v>1</v>
      </c>
      <c r="X177" s="239">
        <v>1</v>
      </c>
      <c r="Y177" s="239">
        <v>1</v>
      </c>
      <c r="Z177" s="239">
        <v>0</v>
      </c>
      <c r="AA177" s="239">
        <v>0</v>
      </c>
      <c r="AB177" s="239">
        <v>1</v>
      </c>
      <c r="AC177" s="245" t="s">
        <v>187</v>
      </c>
      <c r="AD177" s="246" t="s">
        <v>97</v>
      </c>
      <c r="AE177" s="243">
        <v>53</v>
      </c>
      <c r="AF177" s="247">
        <v>53</v>
      </c>
      <c r="AG177" s="247">
        <v>53</v>
      </c>
      <c r="AH177" s="247">
        <v>55</v>
      </c>
      <c r="AI177" s="247">
        <v>55</v>
      </c>
      <c r="AJ177" s="247">
        <v>70</v>
      </c>
      <c r="AK177" s="247">
        <v>70</v>
      </c>
      <c r="AL177" s="71" t="s">
        <v>301</v>
      </c>
      <c r="AM177" s="236"/>
      <c r="AN177" s="236"/>
      <c r="AO177" s="236"/>
    </row>
    <row r="178" spans="1:41" s="241" customFormat="1" ht="50.1" customHeight="1">
      <c r="A178" s="242"/>
      <c r="B178" s="237">
        <v>8</v>
      </c>
      <c r="C178" s="237">
        <v>0</v>
      </c>
      <c r="D178" s="237">
        <v>5</v>
      </c>
      <c r="E178" s="238">
        <v>0</v>
      </c>
      <c r="F178" s="238">
        <v>7</v>
      </c>
      <c r="G178" s="238">
        <v>0</v>
      </c>
      <c r="H178" s="238">
        <v>1</v>
      </c>
      <c r="I178" s="238">
        <v>1</v>
      </c>
      <c r="J178" s="238">
        <v>7</v>
      </c>
      <c r="K178" s="238">
        <v>4</v>
      </c>
      <c r="L178" s="238">
        <v>0</v>
      </c>
      <c r="M178" s="238">
        <v>1</v>
      </c>
      <c r="N178" s="238">
        <v>2</v>
      </c>
      <c r="O178" s="238">
        <v>0</v>
      </c>
      <c r="P178" s="238">
        <v>1</v>
      </c>
      <c r="Q178" s="238">
        <v>1</v>
      </c>
      <c r="R178" s="238">
        <v>0</v>
      </c>
      <c r="S178" s="238">
        <v>1</v>
      </c>
      <c r="T178" s="238">
        <v>7</v>
      </c>
      <c r="U178" s="239">
        <v>4</v>
      </c>
      <c r="V178" s="239">
        <v>0</v>
      </c>
      <c r="W178" s="239">
        <v>1</v>
      </c>
      <c r="X178" s="239">
        <v>1</v>
      </c>
      <c r="Y178" s="239">
        <v>1</v>
      </c>
      <c r="Z178" s="239">
        <v>0</v>
      </c>
      <c r="AA178" s="239">
        <v>0</v>
      </c>
      <c r="AB178" s="239">
        <v>2</v>
      </c>
      <c r="AC178" s="248" t="s">
        <v>188</v>
      </c>
      <c r="AD178" s="246" t="s">
        <v>184</v>
      </c>
      <c r="AE178" s="243">
        <v>7</v>
      </c>
      <c r="AF178" s="243">
        <v>7</v>
      </c>
      <c r="AG178" s="243">
        <v>7</v>
      </c>
      <c r="AH178" s="243">
        <v>7</v>
      </c>
      <c r="AI178" s="243">
        <v>7</v>
      </c>
      <c r="AJ178" s="243">
        <v>7</v>
      </c>
      <c r="AK178" s="243">
        <v>7</v>
      </c>
      <c r="AL178" s="71" t="s">
        <v>301</v>
      </c>
      <c r="AM178" s="236"/>
      <c r="AN178" s="236"/>
      <c r="AO178" s="236"/>
    </row>
    <row r="179" spans="1:41" s="274" customFormat="1" ht="31.5">
      <c r="A179" s="357"/>
      <c r="B179" s="271">
        <v>8</v>
      </c>
      <c r="C179" s="271">
        <v>0</v>
      </c>
      <c r="D179" s="271">
        <v>5</v>
      </c>
      <c r="E179" s="275">
        <v>0</v>
      </c>
      <c r="F179" s="275">
        <v>7</v>
      </c>
      <c r="G179" s="275">
        <v>0</v>
      </c>
      <c r="H179" s="275">
        <v>2</v>
      </c>
      <c r="I179" s="275">
        <v>1</v>
      </c>
      <c r="J179" s="275">
        <v>7</v>
      </c>
      <c r="K179" s="275">
        <v>4</v>
      </c>
      <c r="L179" s="275">
        <v>0</v>
      </c>
      <c r="M179" s="275">
        <v>1</v>
      </c>
      <c r="N179" s="275">
        <v>2</v>
      </c>
      <c r="O179" s="275">
        <v>0</v>
      </c>
      <c r="P179" s="275">
        <v>1</v>
      </c>
      <c r="Q179" s="275">
        <v>2</v>
      </c>
      <c r="R179" s="275">
        <v>0</v>
      </c>
      <c r="S179" s="275">
        <v>1</v>
      </c>
      <c r="T179" s="275">
        <v>7</v>
      </c>
      <c r="U179" s="276">
        <v>4</v>
      </c>
      <c r="V179" s="276">
        <v>0</v>
      </c>
      <c r="W179" s="276">
        <v>1</v>
      </c>
      <c r="X179" s="276">
        <v>1</v>
      </c>
      <c r="Y179" s="276">
        <v>2</v>
      </c>
      <c r="Z179" s="276">
        <v>0</v>
      </c>
      <c r="AA179" s="276">
        <v>0</v>
      </c>
      <c r="AB179" s="276">
        <v>0</v>
      </c>
      <c r="AC179" s="360" t="s">
        <v>189</v>
      </c>
      <c r="AD179" s="272" t="s">
        <v>92</v>
      </c>
      <c r="AE179" s="358">
        <v>753127</v>
      </c>
      <c r="AF179" s="358">
        <v>0</v>
      </c>
      <c r="AG179" s="358">
        <v>0</v>
      </c>
      <c r="AH179" s="358">
        <v>0</v>
      </c>
      <c r="AI179" s="358">
        <v>0</v>
      </c>
      <c r="AJ179" s="358">
        <v>0</v>
      </c>
      <c r="AK179" s="358">
        <f>AJ179+AI179+AH179+AG179+AF179+AE179</f>
        <v>753127</v>
      </c>
      <c r="AL179" s="359" t="s">
        <v>301</v>
      </c>
      <c r="AM179" s="273"/>
      <c r="AN179" s="273"/>
      <c r="AO179" s="273"/>
    </row>
    <row r="180" spans="1:41" s="241" customFormat="1" ht="37.9" customHeight="1">
      <c r="A180" s="242"/>
      <c r="B180" s="237">
        <v>8</v>
      </c>
      <c r="C180" s="237">
        <v>0</v>
      </c>
      <c r="D180" s="237">
        <v>5</v>
      </c>
      <c r="E180" s="238">
        <v>0</v>
      </c>
      <c r="F180" s="238">
        <v>7</v>
      </c>
      <c r="G180" s="238">
        <v>0</v>
      </c>
      <c r="H180" s="238">
        <v>2</v>
      </c>
      <c r="I180" s="238">
        <v>1</v>
      </c>
      <c r="J180" s="238">
        <v>7</v>
      </c>
      <c r="K180" s="238">
        <v>4</v>
      </c>
      <c r="L180" s="238">
        <v>0</v>
      </c>
      <c r="M180" s="238">
        <v>1</v>
      </c>
      <c r="N180" s="238">
        <v>2</v>
      </c>
      <c r="O180" s="238">
        <v>0</v>
      </c>
      <c r="P180" s="238">
        <v>1</v>
      </c>
      <c r="Q180" s="238">
        <v>2</v>
      </c>
      <c r="R180" s="238">
        <v>0</v>
      </c>
      <c r="S180" s="238">
        <v>1</v>
      </c>
      <c r="T180" s="238">
        <v>7</v>
      </c>
      <c r="U180" s="239">
        <v>4</v>
      </c>
      <c r="V180" s="239">
        <v>0</v>
      </c>
      <c r="W180" s="239">
        <v>1</v>
      </c>
      <c r="X180" s="239">
        <v>1</v>
      </c>
      <c r="Y180" s="239">
        <v>2</v>
      </c>
      <c r="Z180" s="239">
        <v>0</v>
      </c>
      <c r="AA180" s="239">
        <v>0</v>
      </c>
      <c r="AB180" s="239">
        <v>1</v>
      </c>
      <c r="AC180" s="245" t="s">
        <v>190</v>
      </c>
      <c r="AD180" s="246" t="s">
        <v>97</v>
      </c>
      <c r="AE180" s="243">
        <v>75</v>
      </c>
      <c r="AF180" s="247">
        <v>75</v>
      </c>
      <c r="AG180" s="247">
        <v>75</v>
      </c>
      <c r="AH180" s="247">
        <v>80</v>
      </c>
      <c r="AI180" s="247">
        <v>80</v>
      </c>
      <c r="AJ180" s="247">
        <v>80</v>
      </c>
      <c r="AK180" s="247">
        <v>80</v>
      </c>
      <c r="AL180" s="71" t="s">
        <v>301</v>
      </c>
      <c r="AM180" s="236"/>
      <c r="AN180" s="236"/>
      <c r="AO180" s="236"/>
    </row>
    <row r="181" spans="1:41" s="241" customFormat="1" ht="47.25">
      <c r="A181" s="242"/>
      <c r="B181" s="237">
        <v>8</v>
      </c>
      <c r="C181" s="237">
        <v>0</v>
      </c>
      <c r="D181" s="237">
        <v>5</v>
      </c>
      <c r="E181" s="238">
        <v>0</v>
      </c>
      <c r="F181" s="238">
        <v>7</v>
      </c>
      <c r="G181" s="238">
        <v>0</v>
      </c>
      <c r="H181" s="238">
        <v>2</v>
      </c>
      <c r="I181" s="238">
        <v>1</v>
      </c>
      <c r="J181" s="238">
        <v>7</v>
      </c>
      <c r="K181" s="238">
        <v>4</v>
      </c>
      <c r="L181" s="238">
        <v>0</v>
      </c>
      <c r="M181" s="238">
        <v>1</v>
      </c>
      <c r="N181" s="238">
        <v>2</v>
      </c>
      <c r="O181" s="238">
        <v>0</v>
      </c>
      <c r="P181" s="238">
        <v>1</v>
      </c>
      <c r="Q181" s="238">
        <v>2</v>
      </c>
      <c r="R181" s="238">
        <v>0</v>
      </c>
      <c r="S181" s="238">
        <v>1</v>
      </c>
      <c r="T181" s="238">
        <v>7</v>
      </c>
      <c r="U181" s="239">
        <v>4</v>
      </c>
      <c r="V181" s="239">
        <v>0</v>
      </c>
      <c r="W181" s="239">
        <v>1</v>
      </c>
      <c r="X181" s="239">
        <v>1</v>
      </c>
      <c r="Y181" s="239">
        <v>2</v>
      </c>
      <c r="Z181" s="239">
        <v>0</v>
      </c>
      <c r="AA181" s="239">
        <v>0</v>
      </c>
      <c r="AB181" s="239">
        <v>2</v>
      </c>
      <c r="AC181" s="248" t="s">
        <v>188</v>
      </c>
      <c r="AD181" s="246" t="s">
        <v>184</v>
      </c>
      <c r="AE181" s="243">
        <v>4</v>
      </c>
      <c r="AF181" s="243">
        <v>4</v>
      </c>
      <c r="AG181" s="243">
        <v>4</v>
      </c>
      <c r="AH181" s="243">
        <v>4</v>
      </c>
      <c r="AI181" s="243">
        <v>4</v>
      </c>
      <c r="AJ181" s="243">
        <v>4</v>
      </c>
      <c r="AK181" s="243">
        <v>4</v>
      </c>
      <c r="AL181" s="71" t="s">
        <v>301</v>
      </c>
      <c r="AM181" s="236"/>
      <c r="AN181" s="236"/>
      <c r="AO181" s="236"/>
    </row>
    <row r="182" spans="1:41" s="250" customFormat="1" ht="31.5">
      <c r="A182" s="281"/>
      <c r="B182" s="328">
        <v>8</v>
      </c>
      <c r="C182" s="328">
        <v>0</v>
      </c>
      <c r="D182" s="328">
        <v>5</v>
      </c>
      <c r="E182" s="329">
        <v>0</v>
      </c>
      <c r="F182" s="329">
        <v>7</v>
      </c>
      <c r="G182" s="329">
        <v>0</v>
      </c>
      <c r="H182" s="329">
        <v>2</v>
      </c>
      <c r="I182" s="329">
        <v>1</v>
      </c>
      <c r="J182" s="329">
        <v>7</v>
      </c>
      <c r="K182" s="329">
        <v>4</v>
      </c>
      <c r="L182" s="329">
        <v>0</v>
      </c>
      <c r="M182" s="329">
        <v>1</v>
      </c>
      <c r="N182" s="329">
        <v>2</v>
      </c>
      <c r="O182" s="329">
        <v>0</v>
      </c>
      <c r="P182" s="329">
        <v>1</v>
      </c>
      <c r="Q182" s="329">
        <v>3</v>
      </c>
      <c r="R182" s="329">
        <v>0</v>
      </c>
      <c r="S182" s="329">
        <v>1</v>
      </c>
      <c r="T182" s="329">
        <v>7</v>
      </c>
      <c r="U182" s="330">
        <v>4</v>
      </c>
      <c r="V182" s="330">
        <v>0</v>
      </c>
      <c r="W182" s="330">
        <v>1</v>
      </c>
      <c r="X182" s="330">
        <v>1</v>
      </c>
      <c r="Y182" s="330">
        <v>3</v>
      </c>
      <c r="Z182" s="330">
        <v>0</v>
      </c>
      <c r="AA182" s="330">
        <v>0</v>
      </c>
      <c r="AB182" s="330">
        <v>0</v>
      </c>
      <c r="AC182" s="338" t="s">
        <v>191</v>
      </c>
      <c r="AD182" s="249" t="s">
        <v>92</v>
      </c>
      <c r="AE182" s="337">
        <v>250544</v>
      </c>
      <c r="AF182" s="337">
        <v>0</v>
      </c>
      <c r="AG182" s="337">
        <v>0</v>
      </c>
      <c r="AH182" s="337">
        <v>0</v>
      </c>
      <c r="AI182" s="337">
        <v>0</v>
      </c>
      <c r="AJ182" s="337">
        <f>AE182</f>
        <v>250544</v>
      </c>
      <c r="AK182" s="337">
        <f>AF182+AE182</f>
        <v>250544</v>
      </c>
      <c r="AL182" s="331" t="s">
        <v>301</v>
      </c>
      <c r="AM182" s="244"/>
      <c r="AN182" s="244"/>
      <c r="AO182" s="244"/>
    </row>
    <row r="183" spans="1:41" s="22" customFormat="1" ht="39" customHeight="1">
      <c r="A183" s="2"/>
      <c r="B183" s="64">
        <v>8</v>
      </c>
      <c r="C183" s="64">
        <v>0</v>
      </c>
      <c r="D183" s="64">
        <v>5</v>
      </c>
      <c r="E183" s="75">
        <v>0</v>
      </c>
      <c r="F183" s="75">
        <v>7</v>
      </c>
      <c r="G183" s="75">
        <v>0</v>
      </c>
      <c r="H183" s="75">
        <v>2</v>
      </c>
      <c r="I183" s="75">
        <v>1</v>
      </c>
      <c r="J183" s="75">
        <v>7</v>
      </c>
      <c r="K183" s="75">
        <v>4</v>
      </c>
      <c r="L183" s="75">
        <v>0</v>
      </c>
      <c r="M183" s="75">
        <v>1</v>
      </c>
      <c r="N183" s="75">
        <v>2</v>
      </c>
      <c r="O183" s="75">
        <v>0</v>
      </c>
      <c r="P183" s="75">
        <v>1</v>
      </c>
      <c r="Q183" s="75">
        <v>3</v>
      </c>
      <c r="R183" s="102">
        <v>0</v>
      </c>
      <c r="S183" s="75">
        <v>1</v>
      </c>
      <c r="T183" s="75">
        <v>7</v>
      </c>
      <c r="U183" s="76">
        <v>4</v>
      </c>
      <c r="V183" s="76">
        <v>0</v>
      </c>
      <c r="W183" s="76">
        <v>1</v>
      </c>
      <c r="X183" s="76">
        <v>1</v>
      </c>
      <c r="Y183" s="76">
        <v>3</v>
      </c>
      <c r="Z183" s="76">
        <v>0</v>
      </c>
      <c r="AA183" s="76">
        <v>0</v>
      </c>
      <c r="AB183" s="76">
        <v>1</v>
      </c>
      <c r="AC183" s="115" t="s">
        <v>192</v>
      </c>
      <c r="AD183" s="187" t="s">
        <v>97</v>
      </c>
      <c r="AE183" s="188">
        <v>100</v>
      </c>
      <c r="AF183" s="188">
        <v>100</v>
      </c>
      <c r="AG183" s="188">
        <v>100</v>
      </c>
      <c r="AH183" s="188">
        <v>100</v>
      </c>
      <c r="AI183" s="188">
        <v>100</v>
      </c>
      <c r="AJ183" s="188">
        <v>100</v>
      </c>
      <c r="AK183" s="188">
        <v>100</v>
      </c>
      <c r="AL183" s="71" t="s">
        <v>301</v>
      </c>
      <c r="AM183" s="28"/>
      <c r="AN183" s="28"/>
      <c r="AO183" s="28"/>
    </row>
    <row r="184" spans="1:41" s="22" customFormat="1" ht="31.5">
      <c r="A184" s="2"/>
      <c r="B184" s="64">
        <v>8</v>
      </c>
      <c r="C184" s="64">
        <v>0</v>
      </c>
      <c r="D184" s="64">
        <v>5</v>
      </c>
      <c r="E184" s="75">
        <v>0</v>
      </c>
      <c r="F184" s="75">
        <v>7</v>
      </c>
      <c r="G184" s="75">
        <v>0</v>
      </c>
      <c r="H184" s="75">
        <v>2</v>
      </c>
      <c r="I184" s="75">
        <v>1</v>
      </c>
      <c r="J184" s="75">
        <v>7</v>
      </c>
      <c r="K184" s="75">
        <v>4</v>
      </c>
      <c r="L184" s="75">
        <v>0</v>
      </c>
      <c r="M184" s="75">
        <v>1</v>
      </c>
      <c r="N184" s="75">
        <v>2</v>
      </c>
      <c r="O184" s="75">
        <v>0</v>
      </c>
      <c r="P184" s="75">
        <v>1</v>
      </c>
      <c r="Q184" s="75">
        <v>4</v>
      </c>
      <c r="R184" s="102">
        <v>0</v>
      </c>
      <c r="S184" s="75">
        <v>1</v>
      </c>
      <c r="T184" s="75">
        <v>7</v>
      </c>
      <c r="U184" s="76">
        <v>4</v>
      </c>
      <c r="V184" s="76">
        <v>0</v>
      </c>
      <c r="W184" s="76">
        <v>1</v>
      </c>
      <c r="X184" s="76">
        <v>1</v>
      </c>
      <c r="Y184" s="76">
        <v>4</v>
      </c>
      <c r="Z184" s="76">
        <v>0</v>
      </c>
      <c r="AA184" s="76">
        <v>0</v>
      </c>
      <c r="AB184" s="76">
        <v>0</v>
      </c>
      <c r="AC184" s="115" t="s">
        <v>193</v>
      </c>
      <c r="AD184" s="12" t="s">
        <v>194</v>
      </c>
      <c r="AE184" s="188">
        <v>2</v>
      </c>
      <c r="AF184" s="188">
        <v>0</v>
      </c>
      <c r="AG184" s="188">
        <v>1</v>
      </c>
      <c r="AH184" s="188">
        <v>0</v>
      </c>
      <c r="AI184" s="188">
        <v>0</v>
      </c>
      <c r="AJ184" s="188">
        <v>1</v>
      </c>
      <c r="AK184" s="188">
        <v>4</v>
      </c>
      <c r="AL184" s="71" t="s">
        <v>301</v>
      </c>
      <c r="AM184" s="28"/>
      <c r="AN184" s="28"/>
      <c r="AO184" s="28"/>
    </row>
    <row r="185" spans="1:41" s="22" customFormat="1" ht="31.5">
      <c r="A185" s="2"/>
      <c r="B185" s="64">
        <v>8</v>
      </c>
      <c r="C185" s="64">
        <v>0</v>
      </c>
      <c r="D185" s="64">
        <v>5</v>
      </c>
      <c r="E185" s="75">
        <v>0</v>
      </c>
      <c r="F185" s="75">
        <v>7</v>
      </c>
      <c r="G185" s="75">
        <v>0</v>
      </c>
      <c r="H185" s="75">
        <v>2</v>
      </c>
      <c r="I185" s="75">
        <v>1</v>
      </c>
      <c r="J185" s="75">
        <v>7</v>
      </c>
      <c r="K185" s="75">
        <v>4</v>
      </c>
      <c r="L185" s="75">
        <v>0</v>
      </c>
      <c r="M185" s="75">
        <v>1</v>
      </c>
      <c r="N185" s="75">
        <v>2</v>
      </c>
      <c r="O185" s="75">
        <v>0</v>
      </c>
      <c r="P185" s="75">
        <v>1</v>
      </c>
      <c r="Q185" s="75">
        <v>4</v>
      </c>
      <c r="R185" s="102">
        <v>0</v>
      </c>
      <c r="S185" s="75">
        <v>1</v>
      </c>
      <c r="T185" s="75">
        <v>7</v>
      </c>
      <c r="U185" s="76">
        <v>4</v>
      </c>
      <c r="V185" s="76">
        <v>0</v>
      </c>
      <c r="W185" s="76">
        <v>1</v>
      </c>
      <c r="X185" s="76">
        <v>1</v>
      </c>
      <c r="Y185" s="76">
        <v>4</v>
      </c>
      <c r="Z185" s="76">
        <v>0</v>
      </c>
      <c r="AA185" s="76">
        <v>0</v>
      </c>
      <c r="AB185" s="76">
        <v>1</v>
      </c>
      <c r="AC185" s="115" t="s">
        <v>195</v>
      </c>
      <c r="AD185" s="187" t="s">
        <v>97</v>
      </c>
      <c r="AE185" s="117">
        <v>90</v>
      </c>
      <c r="AF185" s="117">
        <v>100</v>
      </c>
      <c r="AG185" s="117">
        <v>100</v>
      </c>
      <c r="AH185" s="117">
        <v>100</v>
      </c>
      <c r="AI185" s="117">
        <v>100</v>
      </c>
      <c r="AJ185" s="117">
        <v>100</v>
      </c>
      <c r="AK185" s="117">
        <v>100</v>
      </c>
      <c r="AL185" s="71" t="s">
        <v>301</v>
      </c>
      <c r="AM185" s="28"/>
      <c r="AN185" s="28"/>
      <c r="AO185" s="28"/>
    </row>
    <row r="186" spans="1:41" s="22" customFormat="1" ht="31.5">
      <c r="A186" s="2"/>
      <c r="B186" s="64">
        <v>8</v>
      </c>
      <c r="C186" s="64">
        <v>0</v>
      </c>
      <c r="D186" s="64">
        <v>5</v>
      </c>
      <c r="E186" s="75">
        <v>0</v>
      </c>
      <c r="F186" s="75">
        <v>7</v>
      </c>
      <c r="G186" s="75">
        <v>0</v>
      </c>
      <c r="H186" s="75">
        <v>2</v>
      </c>
      <c r="I186" s="75">
        <v>1</v>
      </c>
      <c r="J186" s="75">
        <v>7</v>
      </c>
      <c r="K186" s="75">
        <v>4</v>
      </c>
      <c r="L186" s="75">
        <v>0</v>
      </c>
      <c r="M186" s="75">
        <v>1</v>
      </c>
      <c r="N186" s="75">
        <v>2</v>
      </c>
      <c r="O186" s="75">
        <v>0</v>
      </c>
      <c r="P186" s="75">
        <v>1</v>
      </c>
      <c r="Q186" s="75">
        <v>4</v>
      </c>
      <c r="R186" s="102">
        <v>0</v>
      </c>
      <c r="S186" s="75">
        <v>1</v>
      </c>
      <c r="T186" s="75">
        <v>7</v>
      </c>
      <c r="U186" s="76">
        <v>4</v>
      </c>
      <c r="V186" s="76">
        <v>0</v>
      </c>
      <c r="W186" s="76">
        <v>1</v>
      </c>
      <c r="X186" s="76">
        <v>1</v>
      </c>
      <c r="Y186" s="76">
        <v>4</v>
      </c>
      <c r="Z186" s="76">
        <v>0</v>
      </c>
      <c r="AA186" s="76">
        <v>0</v>
      </c>
      <c r="AB186" s="76">
        <v>2</v>
      </c>
      <c r="AC186" s="86" t="s">
        <v>196</v>
      </c>
      <c r="AD186" s="187" t="s">
        <v>97</v>
      </c>
      <c r="AE186" s="117">
        <v>100</v>
      </c>
      <c r="AF186" s="117">
        <v>100</v>
      </c>
      <c r="AG186" s="117">
        <v>100</v>
      </c>
      <c r="AH186" s="117">
        <v>100</v>
      </c>
      <c r="AI186" s="117">
        <v>100</v>
      </c>
      <c r="AJ186" s="117">
        <v>100</v>
      </c>
      <c r="AK186" s="117">
        <v>100</v>
      </c>
      <c r="AL186" s="71" t="s">
        <v>301</v>
      </c>
      <c r="AM186" s="28"/>
      <c r="AN186" s="28"/>
      <c r="AO186" s="28"/>
    </row>
    <row r="187" spans="1:41" s="22" customFormat="1" ht="31.5">
      <c r="A187" s="2"/>
      <c r="B187" s="64">
        <v>8</v>
      </c>
      <c r="C187" s="64">
        <v>0</v>
      </c>
      <c r="D187" s="64">
        <v>5</v>
      </c>
      <c r="E187" s="75">
        <v>0</v>
      </c>
      <c r="F187" s="75">
        <v>0</v>
      </c>
      <c r="G187" s="75">
        <v>0</v>
      </c>
      <c r="H187" s="75">
        <v>0</v>
      </c>
      <c r="I187" s="75">
        <v>1</v>
      </c>
      <c r="J187" s="75">
        <v>7</v>
      </c>
      <c r="K187" s="75">
        <v>4</v>
      </c>
      <c r="L187" s="75">
        <v>0</v>
      </c>
      <c r="M187" s="75">
        <v>1</v>
      </c>
      <c r="N187" s="75">
        <v>2</v>
      </c>
      <c r="O187" s="75">
        <v>0</v>
      </c>
      <c r="P187" s="75">
        <v>1</v>
      </c>
      <c r="Q187" s="75">
        <v>5</v>
      </c>
      <c r="R187" s="102">
        <v>0</v>
      </c>
      <c r="S187" s="75">
        <v>1</v>
      </c>
      <c r="T187" s="75">
        <v>7</v>
      </c>
      <c r="U187" s="76">
        <v>4</v>
      </c>
      <c r="V187" s="76">
        <v>0</v>
      </c>
      <c r="W187" s="76">
        <v>1</v>
      </c>
      <c r="X187" s="76">
        <v>1</v>
      </c>
      <c r="Y187" s="76">
        <v>5</v>
      </c>
      <c r="Z187" s="76">
        <v>0</v>
      </c>
      <c r="AA187" s="76">
        <v>0</v>
      </c>
      <c r="AB187" s="76">
        <v>0</v>
      </c>
      <c r="AC187" s="115" t="s">
        <v>197</v>
      </c>
      <c r="AD187" s="12" t="s">
        <v>92</v>
      </c>
      <c r="AE187" s="121">
        <v>0</v>
      </c>
      <c r="AF187" s="121">
        <v>0</v>
      </c>
      <c r="AG187" s="121">
        <v>0</v>
      </c>
      <c r="AH187" s="121">
        <v>0</v>
      </c>
      <c r="AI187" s="121">
        <v>0</v>
      </c>
      <c r="AJ187" s="121">
        <v>0</v>
      </c>
      <c r="AK187" s="121">
        <v>0</v>
      </c>
      <c r="AL187" s="71" t="s">
        <v>301</v>
      </c>
      <c r="AM187" s="28"/>
      <c r="AN187" s="28"/>
      <c r="AO187" s="28"/>
    </row>
    <row r="188" spans="1:40" s="22" customFormat="1" ht="36" customHeight="1">
      <c r="A188" s="2"/>
      <c r="B188" s="64">
        <v>8</v>
      </c>
      <c r="C188" s="64">
        <v>0</v>
      </c>
      <c r="D188" s="64">
        <v>5</v>
      </c>
      <c r="E188" s="75">
        <v>0</v>
      </c>
      <c r="F188" s="75">
        <v>0</v>
      </c>
      <c r="G188" s="75">
        <v>0</v>
      </c>
      <c r="H188" s="75">
        <v>0</v>
      </c>
      <c r="I188" s="75">
        <v>1</v>
      </c>
      <c r="J188" s="75">
        <v>7</v>
      </c>
      <c r="K188" s="75">
        <v>4</v>
      </c>
      <c r="L188" s="75">
        <v>0</v>
      </c>
      <c r="M188" s="75">
        <v>1</v>
      </c>
      <c r="N188" s="75">
        <v>2</v>
      </c>
      <c r="O188" s="75">
        <v>0</v>
      </c>
      <c r="P188" s="75">
        <v>1</v>
      </c>
      <c r="Q188" s="75">
        <v>5</v>
      </c>
      <c r="R188" s="102">
        <v>0</v>
      </c>
      <c r="S188" s="75">
        <v>1</v>
      </c>
      <c r="T188" s="75">
        <v>7</v>
      </c>
      <c r="U188" s="76">
        <v>4</v>
      </c>
      <c r="V188" s="76">
        <v>0</v>
      </c>
      <c r="W188" s="76">
        <v>1</v>
      </c>
      <c r="X188" s="76">
        <v>1</v>
      </c>
      <c r="Y188" s="76">
        <v>5</v>
      </c>
      <c r="Z188" s="76">
        <v>0</v>
      </c>
      <c r="AA188" s="76">
        <v>0</v>
      </c>
      <c r="AB188" s="76">
        <v>1</v>
      </c>
      <c r="AC188" s="86" t="s">
        <v>198</v>
      </c>
      <c r="AD188" s="187" t="s">
        <v>97</v>
      </c>
      <c r="AE188" s="117">
        <v>74</v>
      </c>
      <c r="AF188" s="117">
        <v>75</v>
      </c>
      <c r="AG188" s="117">
        <v>75</v>
      </c>
      <c r="AH188" s="117">
        <v>75</v>
      </c>
      <c r="AI188" s="117">
        <v>80</v>
      </c>
      <c r="AJ188" s="117">
        <v>80</v>
      </c>
      <c r="AK188" s="117">
        <v>80</v>
      </c>
      <c r="AL188" s="71" t="s">
        <v>301</v>
      </c>
      <c r="AM188" s="28"/>
      <c r="AN188" s="28"/>
    </row>
    <row r="189" spans="1:40" s="22" customFormat="1" ht="31.5">
      <c r="A189" s="2"/>
      <c r="B189" s="64">
        <v>8</v>
      </c>
      <c r="C189" s="64">
        <v>0</v>
      </c>
      <c r="D189" s="64">
        <v>5</v>
      </c>
      <c r="E189" s="75">
        <v>0</v>
      </c>
      <c r="F189" s="75">
        <v>0</v>
      </c>
      <c r="G189" s="75">
        <v>0</v>
      </c>
      <c r="H189" s="75">
        <v>0</v>
      </c>
      <c r="I189" s="75">
        <v>1</v>
      </c>
      <c r="J189" s="75">
        <v>7</v>
      </c>
      <c r="K189" s="75">
        <v>4</v>
      </c>
      <c r="L189" s="75">
        <v>0</v>
      </c>
      <c r="M189" s="75">
        <v>1</v>
      </c>
      <c r="N189" s="75">
        <v>2</v>
      </c>
      <c r="O189" s="75">
        <v>0</v>
      </c>
      <c r="P189" s="75">
        <v>1</v>
      </c>
      <c r="Q189" s="75">
        <v>5</v>
      </c>
      <c r="R189" s="102">
        <v>0</v>
      </c>
      <c r="S189" s="75">
        <v>1</v>
      </c>
      <c r="T189" s="75">
        <v>7</v>
      </c>
      <c r="U189" s="76">
        <v>4</v>
      </c>
      <c r="V189" s="76">
        <v>0</v>
      </c>
      <c r="W189" s="76">
        <v>1</v>
      </c>
      <c r="X189" s="76">
        <v>1</v>
      </c>
      <c r="Y189" s="76">
        <v>5</v>
      </c>
      <c r="Z189" s="76">
        <v>0</v>
      </c>
      <c r="AA189" s="76">
        <v>0</v>
      </c>
      <c r="AB189" s="76">
        <v>2</v>
      </c>
      <c r="AC189" s="115" t="s">
        <v>199</v>
      </c>
      <c r="AD189" s="187" t="s">
        <v>97</v>
      </c>
      <c r="AE189" s="117">
        <v>30</v>
      </c>
      <c r="AF189" s="117">
        <v>40</v>
      </c>
      <c r="AG189" s="117">
        <v>40</v>
      </c>
      <c r="AH189" s="117">
        <v>40</v>
      </c>
      <c r="AI189" s="117">
        <v>40</v>
      </c>
      <c r="AJ189" s="117">
        <v>40</v>
      </c>
      <c r="AK189" s="117">
        <v>40</v>
      </c>
      <c r="AL189" s="71" t="s">
        <v>301</v>
      </c>
      <c r="AM189" s="28"/>
      <c r="AN189" s="28"/>
    </row>
    <row r="190" spans="1:43" s="22" customFormat="1" ht="31.5">
      <c r="A190" s="2"/>
      <c r="B190" s="64">
        <v>8</v>
      </c>
      <c r="C190" s="64">
        <v>0</v>
      </c>
      <c r="D190" s="64">
        <v>5</v>
      </c>
      <c r="E190" s="75">
        <v>0</v>
      </c>
      <c r="F190" s="75">
        <v>7</v>
      </c>
      <c r="G190" s="75">
        <v>0</v>
      </c>
      <c r="H190" s="75">
        <v>2</v>
      </c>
      <c r="I190" s="75">
        <v>1</v>
      </c>
      <c r="J190" s="75">
        <v>7</v>
      </c>
      <c r="K190" s="75">
        <v>4</v>
      </c>
      <c r="L190" s="75">
        <v>0</v>
      </c>
      <c r="M190" s="75">
        <v>1</v>
      </c>
      <c r="N190" s="75">
        <v>2</v>
      </c>
      <c r="O190" s="75">
        <v>0</v>
      </c>
      <c r="P190" s="75">
        <v>1</v>
      </c>
      <c r="Q190" s="75">
        <v>6</v>
      </c>
      <c r="R190" s="102">
        <v>0</v>
      </c>
      <c r="S190" s="75">
        <v>1</v>
      </c>
      <c r="T190" s="75">
        <v>7</v>
      </c>
      <c r="U190" s="76">
        <v>4</v>
      </c>
      <c r="V190" s="76">
        <v>0</v>
      </c>
      <c r="W190" s="76">
        <v>1</v>
      </c>
      <c r="X190" s="76">
        <v>1</v>
      </c>
      <c r="Y190" s="76">
        <v>6</v>
      </c>
      <c r="Z190" s="76">
        <v>0</v>
      </c>
      <c r="AA190" s="76">
        <v>0</v>
      </c>
      <c r="AB190" s="76">
        <v>0</v>
      </c>
      <c r="AC190" s="86" t="s">
        <v>200</v>
      </c>
      <c r="AD190" s="12" t="s">
        <v>92</v>
      </c>
      <c r="AE190" s="121">
        <v>0</v>
      </c>
      <c r="AF190" s="121">
        <v>0</v>
      </c>
      <c r="AG190" s="121">
        <v>0</v>
      </c>
      <c r="AH190" s="121">
        <v>0</v>
      </c>
      <c r="AI190" s="121">
        <v>0</v>
      </c>
      <c r="AJ190" s="121">
        <v>0</v>
      </c>
      <c r="AK190" s="121">
        <v>0</v>
      </c>
      <c r="AL190" s="71" t="s">
        <v>301</v>
      </c>
      <c r="AM190" s="28"/>
      <c r="AN190" s="28"/>
      <c r="AO190" s="28"/>
      <c r="AQ190" s="145"/>
    </row>
    <row r="191" spans="1:41" s="22" customFormat="1" ht="31.5">
      <c r="A191" s="2"/>
      <c r="B191" s="64">
        <v>8</v>
      </c>
      <c r="C191" s="64">
        <v>0</v>
      </c>
      <c r="D191" s="64">
        <v>5</v>
      </c>
      <c r="E191" s="75">
        <v>0</v>
      </c>
      <c r="F191" s="75">
        <v>7</v>
      </c>
      <c r="G191" s="75">
        <v>0</v>
      </c>
      <c r="H191" s="75">
        <v>2</v>
      </c>
      <c r="I191" s="75">
        <v>1</v>
      </c>
      <c r="J191" s="75">
        <v>7</v>
      </c>
      <c r="K191" s="75">
        <v>4</v>
      </c>
      <c r="L191" s="75">
        <v>0</v>
      </c>
      <c r="M191" s="75">
        <v>1</v>
      </c>
      <c r="N191" s="75">
        <v>2</v>
      </c>
      <c r="O191" s="75">
        <v>0</v>
      </c>
      <c r="P191" s="75">
        <v>1</v>
      </c>
      <c r="Q191" s="75">
        <v>6</v>
      </c>
      <c r="R191" s="102">
        <v>0</v>
      </c>
      <c r="S191" s="75">
        <v>1</v>
      </c>
      <c r="T191" s="75">
        <v>7</v>
      </c>
      <c r="U191" s="76">
        <v>4</v>
      </c>
      <c r="V191" s="76">
        <v>0</v>
      </c>
      <c r="W191" s="76">
        <v>1</v>
      </c>
      <c r="X191" s="76">
        <v>1</v>
      </c>
      <c r="Y191" s="76">
        <v>6</v>
      </c>
      <c r="Z191" s="76">
        <v>0</v>
      </c>
      <c r="AA191" s="76">
        <v>0</v>
      </c>
      <c r="AB191" s="76">
        <v>1</v>
      </c>
      <c r="AC191" s="86" t="s">
        <v>201</v>
      </c>
      <c r="AD191" s="187" t="s">
        <v>97</v>
      </c>
      <c r="AE191" s="117">
        <v>80</v>
      </c>
      <c r="AF191" s="117">
        <v>90</v>
      </c>
      <c r="AG191" s="117">
        <v>90</v>
      </c>
      <c r="AH191" s="117">
        <v>90</v>
      </c>
      <c r="AI191" s="117">
        <v>90</v>
      </c>
      <c r="AJ191" s="117">
        <v>90</v>
      </c>
      <c r="AK191" s="117">
        <v>90</v>
      </c>
      <c r="AL191" s="71" t="s">
        <v>301</v>
      </c>
      <c r="AM191" s="28"/>
      <c r="AN191" s="28"/>
      <c r="AO191" s="28"/>
    </row>
    <row r="192" spans="1:41" s="22" customFormat="1" ht="31.5">
      <c r="A192" s="2"/>
      <c r="B192" s="64">
        <v>8</v>
      </c>
      <c r="C192" s="64">
        <v>0</v>
      </c>
      <c r="D192" s="64">
        <v>5</v>
      </c>
      <c r="E192" s="75">
        <v>0</v>
      </c>
      <c r="F192" s="75">
        <v>7</v>
      </c>
      <c r="G192" s="75">
        <v>0</v>
      </c>
      <c r="H192" s="75">
        <v>2</v>
      </c>
      <c r="I192" s="75">
        <v>1</v>
      </c>
      <c r="J192" s="75">
        <v>7</v>
      </c>
      <c r="K192" s="75">
        <v>4</v>
      </c>
      <c r="L192" s="75">
        <v>0</v>
      </c>
      <c r="M192" s="75">
        <v>1</v>
      </c>
      <c r="N192" s="75">
        <v>2</v>
      </c>
      <c r="O192" s="75">
        <v>0</v>
      </c>
      <c r="P192" s="75">
        <v>1</v>
      </c>
      <c r="Q192" s="75">
        <v>7</v>
      </c>
      <c r="R192" s="102">
        <v>0</v>
      </c>
      <c r="S192" s="75">
        <v>1</v>
      </c>
      <c r="T192" s="75">
        <v>7</v>
      </c>
      <c r="U192" s="76">
        <v>4</v>
      </c>
      <c r="V192" s="76">
        <v>0</v>
      </c>
      <c r="W192" s="76">
        <v>1</v>
      </c>
      <c r="X192" s="76">
        <v>1</v>
      </c>
      <c r="Y192" s="76">
        <v>7</v>
      </c>
      <c r="Z192" s="76">
        <v>0</v>
      </c>
      <c r="AA192" s="76">
        <v>0</v>
      </c>
      <c r="AB192" s="76">
        <v>0</v>
      </c>
      <c r="AC192" s="86" t="s">
        <v>202</v>
      </c>
      <c r="AD192" s="189" t="s">
        <v>95</v>
      </c>
      <c r="AE192" s="180">
        <v>1</v>
      </c>
      <c r="AF192" s="180">
        <v>1</v>
      </c>
      <c r="AG192" s="180">
        <v>1</v>
      </c>
      <c r="AH192" s="180">
        <v>1</v>
      </c>
      <c r="AI192" s="180">
        <v>1</v>
      </c>
      <c r="AJ192" s="180">
        <v>1</v>
      </c>
      <c r="AK192" s="180">
        <v>1</v>
      </c>
      <c r="AL192" s="71" t="s">
        <v>301</v>
      </c>
      <c r="AM192" s="28"/>
      <c r="AN192" s="28"/>
      <c r="AO192" s="28"/>
    </row>
    <row r="193" spans="1:41" s="22" customFormat="1" ht="31.5">
      <c r="A193" s="2"/>
      <c r="B193" s="64">
        <v>8</v>
      </c>
      <c r="C193" s="64">
        <v>0</v>
      </c>
      <c r="D193" s="64">
        <v>5</v>
      </c>
      <c r="E193" s="75">
        <v>0</v>
      </c>
      <c r="F193" s="75">
        <v>7</v>
      </c>
      <c r="G193" s="75">
        <v>0</v>
      </c>
      <c r="H193" s="75">
        <v>2</v>
      </c>
      <c r="I193" s="75">
        <v>1</v>
      </c>
      <c r="J193" s="75">
        <v>7</v>
      </c>
      <c r="K193" s="75">
        <v>4</v>
      </c>
      <c r="L193" s="75">
        <v>0</v>
      </c>
      <c r="M193" s="75">
        <v>1</v>
      </c>
      <c r="N193" s="75">
        <v>2</v>
      </c>
      <c r="O193" s="75">
        <v>0</v>
      </c>
      <c r="P193" s="75">
        <v>1</v>
      </c>
      <c r="Q193" s="75">
        <v>7</v>
      </c>
      <c r="R193" s="102">
        <v>0</v>
      </c>
      <c r="S193" s="75">
        <v>1</v>
      </c>
      <c r="T193" s="75">
        <v>7</v>
      </c>
      <c r="U193" s="76">
        <v>4</v>
      </c>
      <c r="V193" s="76">
        <v>0</v>
      </c>
      <c r="W193" s="76">
        <v>1</v>
      </c>
      <c r="X193" s="76">
        <v>1</v>
      </c>
      <c r="Y193" s="76">
        <v>7</v>
      </c>
      <c r="Z193" s="76">
        <v>0</v>
      </c>
      <c r="AA193" s="76">
        <v>0</v>
      </c>
      <c r="AB193" s="76">
        <v>1</v>
      </c>
      <c r="AC193" s="86" t="s">
        <v>203</v>
      </c>
      <c r="AD193" s="189" t="s">
        <v>95</v>
      </c>
      <c r="AE193" s="180">
        <v>1</v>
      </c>
      <c r="AF193" s="180">
        <v>1</v>
      </c>
      <c r="AG193" s="180">
        <v>1</v>
      </c>
      <c r="AH193" s="180">
        <v>1</v>
      </c>
      <c r="AI193" s="180">
        <v>1</v>
      </c>
      <c r="AJ193" s="180">
        <v>1</v>
      </c>
      <c r="AK193" s="180">
        <v>1</v>
      </c>
      <c r="AL193" s="71" t="s">
        <v>301</v>
      </c>
      <c r="AM193" s="28"/>
      <c r="AN193" s="28"/>
      <c r="AO193" s="28"/>
    </row>
    <row r="194" spans="1:41" s="22" customFormat="1" ht="30.75" customHeight="1">
      <c r="A194" s="2"/>
      <c r="B194" s="64">
        <v>8</v>
      </c>
      <c r="C194" s="64">
        <v>0</v>
      </c>
      <c r="D194" s="64">
        <v>5</v>
      </c>
      <c r="E194" s="75">
        <v>0</v>
      </c>
      <c r="F194" s="75">
        <v>7</v>
      </c>
      <c r="G194" s="75">
        <v>0</v>
      </c>
      <c r="H194" s="75">
        <v>2</v>
      </c>
      <c r="I194" s="75">
        <v>1</v>
      </c>
      <c r="J194" s="75">
        <v>7</v>
      </c>
      <c r="K194" s="75">
        <v>4</v>
      </c>
      <c r="L194" s="75">
        <v>0</v>
      </c>
      <c r="M194" s="75">
        <v>1</v>
      </c>
      <c r="N194" s="75">
        <v>2</v>
      </c>
      <c r="O194" s="75">
        <v>0</v>
      </c>
      <c r="P194" s="75">
        <v>1</v>
      </c>
      <c r="Q194" s="75">
        <v>7</v>
      </c>
      <c r="R194" s="102">
        <v>0</v>
      </c>
      <c r="S194" s="75">
        <v>1</v>
      </c>
      <c r="T194" s="75">
        <v>7</v>
      </c>
      <c r="U194" s="76">
        <v>4</v>
      </c>
      <c r="V194" s="76">
        <v>0</v>
      </c>
      <c r="W194" s="76">
        <v>1</v>
      </c>
      <c r="X194" s="76">
        <v>1</v>
      </c>
      <c r="Y194" s="76">
        <v>7</v>
      </c>
      <c r="Z194" s="76">
        <v>0</v>
      </c>
      <c r="AA194" s="76">
        <v>0</v>
      </c>
      <c r="AB194" s="76">
        <v>2</v>
      </c>
      <c r="AC194" s="86" t="s">
        <v>204</v>
      </c>
      <c r="AD194" s="187" t="s">
        <v>97</v>
      </c>
      <c r="AE194" s="117">
        <v>50</v>
      </c>
      <c r="AF194" s="117">
        <v>50</v>
      </c>
      <c r="AG194" s="117">
        <v>50</v>
      </c>
      <c r="AH194" s="117">
        <v>50</v>
      </c>
      <c r="AI194" s="117">
        <v>50</v>
      </c>
      <c r="AJ194" s="117">
        <v>50</v>
      </c>
      <c r="AK194" s="117">
        <v>50</v>
      </c>
      <c r="AL194" s="71" t="s">
        <v>301</v>
      </c>
      <c r="AM194" s="28"/>
      <c r="AN194" s="28"/>
      <c r="AO194" s="28"/>
    </row>
    <row r="195" spans="1:41" s="127" customFormat="1" ht="34.5" customHeight="1">
      <c r="A195" s="182"/>
      <c r="B195" s="237">
        <v>8</v>
      </c>
      <c r="C195" s="237">
        <v>0</v>
      </c>
      <c r="D195" s="237">
        <v>5</v>
      </c>
      <c r="E195" s="255">
        <v>0</v>
      </c>
      <c r="F195" s="255">
        <v>7</v>
      </c>
      <c r="G195" s="255">
        <v>0</v>
      </c>
      <c r="H195" s="255">
        <v>1</v>
      </c>
      <c r="I195" s="255">
        <v>1</v>
      </c>
      <c r="J195" s="255">
        <v>7</v>
      </c>
      <c r="K195" s="255">
        <v>4</v>
      </c>
      <c r="L195" s="255">
        <v>0</v>
      </c>
      <c r="M195" s="255">
        <v>1</v>
      </c>
      <c r="N195" s="255" t="s">
        <v>131</v>
      </c>
      <c r="O195" s="255">
        <v>0</v>
      </c>
      <c r="P195" s="255">
        <v>4</v>
      </c>
      <c r="Q195" s="255">
        <v>4</v>
      </c>
      <c r="R195" s="255">
        <v>0</v>
      </c>
      <c r="S195" s="255">
        <v>1</v>
      </c>
      <c r="T195" s="255">
        <v>7</v>
      </c>
      <c r="U195" s="256">
        <v>4</v>
      </c>
      <c r="V195" s="256">
        <v>0</v>
      </c>
      <c r="W195" s="256">
        <v>1</v>
      </c>
      <c r="X195" s="256">
        <v>1</v>
      </c>
      <c r="Y195" s="256">
        <v>8</v>
      </c>
      <c r="Z195" s="256">
        <v>0</v>
      </c>
      <c r="AA195" s="256">
        <v>0</v>
      </c>
      <c r="AB195" s="256">
        <v>0</v>
      </c>
      <c r="AC195" s="263" t="s">
        <v>205</v>
      </c>
      <c r="AD195" s="300" t="s">
        <v>92</v>
      </c>
      <c r="AE195" s="291">
        <v>0</v>
      </c>
      <c r="AF195" s="291">
        <v>0</v>
      </c>
      <c r="AG195" s="291">
        <v>0</v>
      </c>
      <c r="AH195" s="291">
        <v>0</v>
      </c>
      <c r="AI195" s="291">
        <v>0</v>
      </c>
      <c r="AJ195" s="291">
        <v>0</v>
      </c>
      <c r="AK195" s="291">
        <f>AE195</f>
        <v>0</v>
      </c>
      <c r="AL195" s="223" t="s">
        <v>301</v>
      </c>
      <c r="AM195" s="174"/>
      <c r="AN195" s="174"/>
      <c r="AO195" s="174"/>
    </row>
    <row r="196" spans="1:41" s="22" customFormat="1" ht="39" customHeight="1">
      <c r="A196" s="2"/>
      <c r="B196" s="64">
        <v>8</v>
      </c>
      <c r="C196" s="64">
        <v>0</v>
      </c>
      <c r="D196" s="64">
        <v>5</v>
      </c>
      <c r="E196" s="75">
        <v>0</v>
      </c>
      <c r="F196" s="75">
        <v>7</v>
      </c>
      <c r="G196" s="75">
        <v>0</v>
      </c>
      <c r="H196" s="75">
        <v>1</v>
      </c>
      <c r="I196" s="75">
        <v>1</v>
      </c>
      <c r="J196" s="75">
        <v>7</v>
      </c>
      <c r="K196" s="75">
        <v>4</v>
      </c>
      <c r="L196" s="75">
        <v>0</v>
      </c>
      <c r="M196" s="75">
        <v>1</v>
      </c>
      <c r="N196" s="102" t="s">
        <v>131</v>
      </c>
      <c r="O196" s="102">
        <v>0</v>
      </c>
      <c r="P196" s="102">
        <v>4</v>
      </c>
      <c r="Q196" s="102">
        <v>4</v>
      </c>
      <c r="R196" s="102">
        <v>0</v>
      </c>
      <c r="S196" s="75">
        <v>1</v>
      </c>
      <c r="T196" s="75">
        <v>7</v>
      </c>
      <c r="U196" s="76">
        <v>4</v>
      </c>
      <c r="V196" s="76">
        <v>0</v>
      </c>
      <c r="W196" s="76">
        <v>1</v>
      </c>
      <c r="X196" s="76">
        <v>1</v>
      </c>
      <c r="Y196" s="76">
        <v>8</v>
      </c>
      <c r="Z196" s="76">
        <v>0</v>
      </c>
      <c r="AA196" s="76">
        <v>0</v>
      </c>
      <c r="AB196" s="76">
        <v>1</v>
      </c>
      <c r="AC196" s="86" t="s">
        <v>206</v>
      </c>
      <c r="AD196" s="187" t="s">
        <v>97</v>
      </c>
      <c r="AE196" s="117">
        <v>100</v>
      </c>
      <c r="AF196" s="117">
        <v>100</v>
      </c>
      <c r="AG196" s="117">
        <v>100</v>
      </c>
      <c r="AH196" s="117">
        <v>100</v>
      </c>
      <c r="AI196" s="117">
        <v>100</v>
      </c>
      <c r="AJ196" s="117">
        <v>100</v>
      </c>
      <c r="AK196" s="121">
        <v>100</v>
      </c>
      <c r="AL196" s="71" t="s">
        <v>301</v>
      </c>
      <c r="AM196" s="28"/>
      <c r="AN196" s="28"/>
      <c r="AO196" s="28"/>
    </row>
    <row r="197" spans="1:41" s="127" customFormat="1" ht="36" customHeight="1">
      <c r="A197" s="182"/>
      <c r="B197" s="237">
        <v>8</v>
      </c>
      <c r="C197" s="237">
        <v>0</v>
      </c>
      <c r="D197" s="237">
        <v>5</v>
      </c>
      <c r="E197" s="238">
        <v>0</v>
      </c>
      <c r="F197" s="238">
        <v>7</v>
      </c>
      <c r="G197" s="238">
        <v>0</v>
      </c>
      <c r="H197" s="238">
        <v>2</v>
      </c>
      <c r="I197" s="238">
        <v>1</v>
      </c>
      <c r="J197" s="238">
        <v>7</v>
      </c>
      <c r="K197" s="238">
        <v>4</v>
      </c>
      <c r="L197" s="238">
        <v>0</v>
      </c>
      <c r="M197" s="238">
        <v>1</v>
      </c>
      <c r="N197" s="238" t="s">
        <v>131</v>
      </c>
      <c r="O197" s="238">
        <v>0</v>
      </c>
      <c r="P197" s="238">
        <v>4</v>
      </c>
      <c r="Q197" s="238">
        <v>4</v>
      </c>
      <c r="R197" s="238">
        <v>0</v>
      </c>
      <c r="S197" s="238">
        <v>1</v>
      </c>
      <c r="T197" s="238">
        <v>7</v>
      </c>
      <c r="U197" s="239">
        <v>4</v>
      </c>
      <c r="V197" s="239">
        <v>0</v>
      </c>
      <c r="W197" s="239">
        <v>1</v>
      </c>
      <c r="X197" s="239">
        <v>1</v>
      </c>
      <c r="Y197" s="239">
        <v>9</v>
      </c>
      <c r="Z197" s="239">
        <v>0</v>
      </c>
      <c r="AA197" s="239">
        <v>0</v>
      </c>
      <c r="AB197" s="239">
        <v>0</v>
      </c>
      <c r="AC197" s="263" t="s">
        <v>207</v>
      </c>
      <c r="AD197" s="246" t="s">
        <v>92</v>
      </c>
      <c r="AE197" s="243">
        <v>0</v>
      </c>
      <c r="AF197" s="243"/>
      <c r="AG197" s="243">
        <v>0</v>
      </c>
      <c r="AH197" s="243">
        <v>0</v>
      </c>
      <c r="AI197" s="243">
        <v>0</v>
      </c>
      <c r="AJ197" s="243">
        <v>0</v>
      </c>
      <c r="AK197" s="243">
        <f>AE197+AF197</f>
        <v>0</v>
      </c>
      <c r="AL197" s="71" t="s">
        <v>301</v>
      </c>
      <c r="AM197" s="174"/>
      <c r="AN197" s="174"/>
      <c r="AO197" s="174"/>
    </row>
    <row r="198" spans="1:41" s="22" customFormat="1" ht="34.5" customHeight="1">
      <c r="A198" s="2"/>
      <c r="B198" s="64">
        <v>8</v>
      </c>
      <c r="C198" s="64">
        <v>0</v>
      </c>
      <c r="D198" s="64">
        <v>5</v>
      </c>
      <c r="E198" s="75">
        <v>0</v>
      </c>
      <c r="F198" s="75">
        <v>7</v>
      </c>
      <c r="G198" s="75">
        <v>0</v>
      </c>
      <c r="H198" s="75">
        <v>2</v>
      </c>
      <c r="I198" s="75">
        <v>1</v>
      </c>
      <c r="J198" s="75">
        <v>7</v>
      </c>
      <c r="K198" s="75">
        <v>4</v>
      </c>
      <c r="L198" s="75">
        <v>0</v>
      </c>
      <c r="M198" s="75">
        <v>1</v>
      </c>
      <c r="N198" s="75" t="s">
        <v>131</v>
      </c>
      <c r="O198" s="75">
        <v>0</v>
      </c>
      <c r="P198" s="75">
        <v>4</v>
      </c>
      <c r="Q198" s="75">
        <v>4</v>
      </c>
      <c r="R198" s="75">
        <v>0</v>
      </c>
      <c r="S198" s="75">
        <v>1</v>
      </c>
      <c r="T198" s="75">
        <v>7</v>
      </c>
      <c r="U198" s="76">
        <v>4</v>
      </c>
      <c r="V198" s="76">
        <v>0</v>
      </c>
      <c r="W198" s="76">
        <v>1</v>
      </c>
      <c r="X198" s="76">
        <v>1</v>
      </c>
      <c r="Y198" s="76">
        <v>9</v>
      </c>
      <c r="Z198" s="76">
        <v>0</v>
      </c>
      <c r="AA198" s="76">
        <v>0</v>
      </c>
      <c r="AB198" s="76">
        <v>1</v>
      </c>
      <c r="AC198" s="86" t="s">
        <v>208</v>
      </c>
      <c r="AD198" s="187" t="s">
        <v>97</v>
      </c>
      <c r="AE198" s="121">
        <v>100</v>
      </c>
      <c r="AF198" s="121">
        <v>100</v>
      </c>
      <c r="AG198" s="121">
        <v>100</v>
      </c>
      <c r="AH198" s="121">
        <v>100</v>
      </c>
      <c r="AI198" s="121">
        <v>100</v>
      </c>
      <c r="AJ198" s="121">
        <v>100</v>
      </c>
      <c r="AK198" s="121">
        <v>100</v>
      </c>
      <c r="AL198" s="71" t="s">
        <v>301</v>
      </c>
      <c r="AM198" s="28"/>
      <c r="AN198" s="28"/>
      <c r="AO198" s="28"/>
    </row>
    <row r="199" spans="1:41" s="127" customFormat="1" ht="36" customHeight="1">
      <c r="A199" s="182"/>
      <c r="B199" s="64">
        <v>8</v>
      </c>
      <c r="C199" s="64">
        <v>0</v>
      </c>
      <c r="D199" s="64">
        <v>5</v>
      </c>
      <c r="E199" s="102">
        <v>0</v>
      </c>
      <c r="F199" s="102">
        <v>7</v>
      </c>
      <c r="G199" s="102">
        <v>0</v>
      </c>
      <c r="H199" s="102">
        <v>2</v>
      </c>
      <c r="I199" s="102">
        <v>1</v>
      </c>
      <c r="J199" s="102">
        <v>7</v>
      </c>
      <c r="K199" s="102">
        <v>4</v>
      </c>
      <c r="L199" s="102">
        <v>0</v>
      </c>
      <c r="M199" s="102">
        <v>1</v>
      </c>
      <c r="N199" s="102">
        <v>1</v>
      </c>
      <c r="O199" s="102">
        <v>0</v>
      </c>
      <c r="P199" s="102">
        <v>4</v>
      </c>
      <c r="Q199" s="102">
        <v>4</v>
      </c>
      <c r="R199" s="102">
        <v>0</v>
      </c>
      <c r="S199" s="102">
        <v>1</v>
      </c>
      <c r="T199" s="102">
        <v>7</v>
      </c>
      <c r="U199" s="103">
        <v>4</v>
      </c>
      <c r="V199" s="103">
        <v>0</v>
      </c>
      <c r="W199" s="103">
        <v>1</v>
      </c>
      <c r="X199" s="103">
        <v>1</v>
      </c>
      <c r="Y199" s="103">
        <v>1</v>
      </c>
      <c r="Z199" s="103">
        <v>0</v>
      </c>
      <c r="AA199" s="103">
        <v>0</v>
      </c>
      <c r="AB199" s="103">
        <v>0</v>
      </c>
      <c r="AC199" s="191" t="s">
        <v>209</v>
      </c>
      <c r="AD199" s="190" t="s">
        <v>92</v>
      </c>
      <c r="AE199" s="104">
        <v>0</v>
      </c>
      <c r="AF199" s="104">
        <v>0</v>
      </c>
      <c r="AG199" s="104">
        <v>0</v>
      </c>
      <c r="AH199" s="104">
        <v>0</v>
      </c>
      <c r="AI199" s="104">
        <v>0</v>
      </c>
      <c r="AJ199" s="104">
        <v>0</v>
      </c>
      <c r="AK199" s="104">
        <f>AE199</f>
        <v>0</v>
      </c>
      <c r="AL199" s="71" t="s">
        <v>301</v>
      </c>
      <c r="AM199" s="174"/>
      <c r="AN199" s="174"/>
      <c r="AO199" s="174"/>
    </row>
    <row r="200" spans="1:41" s="22" customFormat="1" ht="39" customHeight="1">
      <c r="A200" s="2"/>
      <c r="B200" s="64">
        <v>8</v>
      </c>
      <c r="C200" s="64">
        <v>0</v>
      </c>
      <c r="D200" s="64">
        <v>5</v>
      </c>
      <c r="E200" s="75">
        <v>0</v>
      </c>
      <c r="F200" s="75">
        <v>7</v>
      </c>
      <c r="G200" s="75">
        <v>0</v>
      </c>
      <c r="H200" s="75">
        <v>2</v>
      </c>
      <c r="I200" s="75">
        <v>1</v>
      </c>
      <c r="J200" s="75">
        <v>7</v>
      </c>
      <c r="K200" s="75">
        <v>4</v>
      </c>
      <c r="L200" s="75">
        <v>0</v>
      </c>
      <c r="M200" s="75">
        <v>1</v>
      </c>
      <c r="N200" s="75">
        <v>1</v>
      </c>
      <c r="O200" s="75">
        <v>0</v>
      </c>
      <c r="P200" s="75">
        <v>4</v>
      </c>
      <c r="Q200" s="75">
        <v>4</v>
      </c>
      <c r="R200" s="75">
        <v>0</v>
      </c>
      <c r="S200" s="75">
        <v>1</v>
      </c>
      <c r="T200" s="75">
        <v>7</v>
      </c>
      <c r="U200" s="76">
        <v>4</v>
      </c>
      <c r="V200" s="76">
        <v>0</v>
      </c>
      <c r="W200" s="76">
        <v>1</v>
      </c>
      <c r="X200" s="76">
        <v>1</v>
      </c>
      <c r="Y200" s="76">
        <v>1</v>
      </c>
      <c r="Z200" s="76">
        <v>0</v>
      </c>
      <c r="AA200" s="76">
        <v>0</v>
      </c>
      <c r="AB200" s="76">
        <v>1</v>
      </c>
      <c r="AC200" s="86" t="s">
        <v>210</v>
      </c>
      <c r="AD200" s="187" t="s">
        <v>97</v>
      </c>
      <c r="AE200" s="121">
        <v>100</v>
      </c>
      <c r="AF200" s="121">
        <v>100</v>
      </c>
      <c r="AG200" s="121">
        <v>100</v>
      </c>
      <c r="AH200" s="121">
        <v>100</v>
      </c>
      <c r="AI200" s="121">
        <v>100</v>
      </c>
      <c r="AJ200" s="121">
        <v>100</v>
      </c>
      <c r="AK200" s="121">
        <v>100</v>
      </c>
      <c r="AL200" s="71" t="s">
        <v>301</v>
      </c>
      <c r="AM200" s="28"/>
      <c r="AN200" s="28"/>
      <c r="AO200" s="28"/>
    </row>
    <row r="201" spans="1:41" s="22" customFormat="1" ht="36.75" customHeight="1">
      <c r="A201" s="2"/>
      <c r="B201" s="64">
        <v>8</v>
      </c>
      <c r="C201" s="64">
        <v>0</v>
      </c>
      <c r="D201" s="64">
        <v>5</v>
      </c>
      <c r="E201" s="102">
        <v>0</v>
      </c>
      <c r="F201" s="102">
        <v>7</v>
      </c>
      <c r="G201" s="102">
        <v>0</v>
      </c>
      <c r="H201" s="102">
        <v>2</v>
      </c>
      <c r="I201" s="102">
        <v>1</v>
      </c>
      <c r="J201" s="102">
        <v>7</v>
      </c>
      <c r="K201" s="102">
        <v>4</v>
      </c>
      <c r="L201" s="102">
        <v>0</v>
      </c>
      <c r="M201" s="102">
        <v>1</v>
      </c>
      <c r="N201" s="102">
        <v>1</v>
      </c>
      <c r="O201" s="102">
        <v>1</v>
      </c>
      <c r="P201" s="102">
        <v>4</v>
      </c>
      <c r="Q201" s="102">
        <v>4</v>
      </c>
      <c r="R201" s="102">
        <v>0</v>
      </c>
      <c r="S201" s="102">
        <v>1</v>
      </c>
      <c r="T201" s="102">
        <v>7</v>
      </c>
      <c r="U201" s="103">
        <v>4</v>
      </c>
      <c r="V201" s="103">
        <v>0</v>
      </c>
      <c r="W201" s="103">
        <v>1</v>
      </c>
      <c r="X201" s="103">
        <v>1</v>
      </c>
      <c r="Y201" s="103">
        <v>1</v>
      </c>
      <c r="Z201" s="103">
        <v>1</v>
      </c>
      <c r="AA201" s="103">
        <v>0</v>
      </c>
      <c r="AB201" s="103">
        <v>0</v>
      </c>
      <c r="AC201" s="86" t="s">
        <v>211</v>
      </c>
      <c r="AD201" s="187" t="s">
        <v>92</v>
      </c>
      <c r="AE201" s="121">
        <v>0</v>
      </c>
      <c r="AF201" s="121">
        <v>0</v>
      </c>
      <c r="AG201" s="121">
        <v>0</v>
      </c>
      <c r="AH201" s="121">
        <v>0</v>
      </c>
      <c r="AI201" s="121">
        <v>0</v>
      </c>
      <c r="AJ201" s="121">
        <v>0</v>
      </c>
      <c r="AK201" s="121">
        <f>AE201</f>
        <v>0</v>
      </c>
      <c r="AL201" s="71" t="s">
        <v>301</v>
      </c>
      <c r="AM201" s="28"/>
      <c r="AN201" s="28"/>
      <c r="AO201" s="28"/>
    </row>
    <row r="202" spans="1:41" s="22" customFormat="1" ht="39" customHeight="1">
      <c r="A202" s="2"/>
      <c r="B202" s="64">
        <v>8</v>
      </c>
      <c r="C202" s="64">
        <v>0</v>
      </c>
      <c r="D202" s="64">
        <v>5</v>
      </c>
      <c r="E202" s="102">
        <v>0</v>
      </c>
      <c r="F202" s="102">
        <v>7</v>
      </c>
      <c r="G202" s="102">
        <v>0</v>
      </c>
      <c r="H202" s="102">
        <v>2</v>
      </c>
      <c r="I202" s="102">
        <v>1</v>
      </c>
      <c r="J202" s="102">
        <v>7</v>
      </c>
      <c r="K202" s="102">
        <v>4</v>
      </c>
      <c r="L202" s="102">
        <v>0</v>
      </c>
      <c r="M202" s="102">
        <v>1</v>
      </c>
      <c r="N202" s="102">
        <v>1</v>
      </c>
      <c r="O202" s="102">
        <v>1</v>
      </c>
      <c r="P202" s="102">
        <v>4</v>
      </c>
      <c r="Q202" s="102">
        <v>4</v>
      </c>
      <c r="R202" s="102">
        <v>0</v>
      </c>
      <c r="S202" s="102">
        <v>1</v>
      </c>
      <c r="T202" s="102">
        <v>7</v>
      </c>
      <c r="U202" s="103">
        <v>4</v>
      </c>
      <c r="V202" s="103">
        <v>0</v>
      </c>
      <c r="W202" s="103">
        <v>1</v>
      </c>
      <c r="X202" s="103">
        <v>1</v>
      </c>
      <c r="Y202" s="103">
        <v>1</v>
      </c>
      <c r="Z202" s="103">
        <v>1</v>
      </c>
      <c r="AA202" s="103">
        <v>0</v>
      </c>
      <c r="AB202" s="103">
        <v>1</v>
      </c>
      <c r="AC202" s="86" t="s">
        <v>212</v>
      </c>
      <c r="AD202" s="187" t="s">
        <v>97</v>
      </c>
      <c r="AE202" s="121">
        <v>100</v>
      </c>
      <c r="AF202" s="121">
        <v>100</v>
      </c>
      <c r="AG202" s="121">
        <v>100</v>
      </c>
      <c r="AH202" s="121">
        <v>100</v>
      </c>
      <c r="AI202" s="121">
        <v>100</v>
      </c>
      <c r="AJ202" s="121">
        <v>100</v>
      </c>
      <c r="AK202" s="121">
        <v>100</v>
      </c>
      <c r="AL202" s="71" t="s">
        <v>301</v>
      </c>
      <c r="AM202" s="28"/>
      <c r="AN202" s="28"/>
      <c r="AO202" s="28"/>
    </row>
    <row r="203" spans="1:41" s="274" customFormat="1" ht="45" customHeight="1">
      <c r="A203" s="357"/>
      <c r="B203" s="361">
        <v>8</v>
      </c>
      <c r="C203" s="361">
        <v>0</v>
      </c>
      <c r="D203" s="361">
        <v>5</v>
      </c>
      <c r="E203" s="362">
        <v>0</v>
      </c>
      <c r="F203" s="362">
        <v>7</v>
      </c>
      <c r="G203" s="362">
        <v>0</v>
      </c>
      <c r="H203" s="362">
        <v>2</v>
      </c>
      <c r="I203" s="362">
        <v>1</v>
      </c>
      <c r="J203" s="362">
        <v>7</v>
      </c>
      <c r="K203" s="362">
        <v>4</v>
      </c>
      <c r="L203" s="362">
        <v>0</v>
      </c>
      <c r="M203" s="362">
        <v>1</v>
      </c>
      <c r="N203" s="362">
        <v>1</v>
      </c>
      <c r="O203" s="362">
        <v>8</v>
      </c>
      <c r="P203" s="362">
        <v>0</v>
      </c>
      <c r="Q203" s="362">
        <v>0</v>
      </c>
      <c r="R203" s="362">
        <v>0</v>
      </c>
      <c r="S203" s="362">
        <v>1</v>
      </c>
      <c r="T203" s="362">
        <v>7</v>
      </c>
      <c r="U203" s="363">
        <v>4</v>
      </c>
      <c r="V203" s="363">
        <v>0</v>
      </c>
      <c r="W203" s="363">
        <v>1</v>
      </c>
      <c r="X203" s="363">
        <v>1</v>
      </c>
      <c r="Y203" s="363">
        <v>1</v>
      </c>
      <c r="Z203" s="363">
        <v>2</v>
      </c>
      <c r="AA203" s="363">
        <v>0</v>
      </c>
      <c r="AB203" s="363">
        <v>0</v>
      </c>
      <c r="AC203" s="280" t="s">
        <v>335</v>
      </c>
      <c r="AD203" s="364" t="s">
        <v>92</v>
      </c>
      <c r="AE203" s="365">
        <v>116500</v>
      </c>
      <c r="AF203" s="365">
        <v>0</v>
      </c>
      <c r="AG203" s="365">
        <v>0</v>
      </c>
      <c r="AH203" s="365">
        <v>0</v>
      </c>
      <c r="AI203" s="365">
        <v>0</v>
      </c>
      <c r="AJ203" s="365">
        <v>0</v>
      </c>
      <c r="AK203" s="365">
        <v>0</v>
      </c>
      <c r="AL203" s="71" t="s">
        <v>301</v>
      </c>
      <c r="AM203" s="273"/>
      <c r="AN203" s="273"/>
      <c r="AO203" s="273"/>
    </row>
    <row r="204" spans="1:41" s="274" customFormat="1" ht="39" customHeight="1">
      <c r="A204" s="357"/>
      <c r="B204" s="361">
        <v>8</v>
      </c>
      <c r="C204" s="361">
        <v>0</v>
      </c>
      <c r="D204" s="361">
        <v>5</v>
      </c>
      <c r="E204" s="362">
        <v>0</v>
      </c>
      <c r="F204" s="362">
        <v>7</v>
      </c>
      <c r="G204" s="362">
        <v>0</v>
      </c>
      <c r="H204" s="362">
        <v>2</v>
      </c>
      <c r="I204" s="362">
        <v>1</v>
      </c>
      <c r="J204" s="362">
        <v>7</v>
      </c>
      <c r="K204" s="362">
        <v>4</v>
      </c>
      <c r="L204" s="362">
        <v>0</v>
      </c>
      <c r="M204" s="362">
        <v>1</v>
      </c>
      <c r="N204" s="362">
        <v>1</v>
      </c>
      <c r="O204" s="362">
        <v>8</v>
      </c>
      <c r="P204" s="362">
        <v>0</v>
      </c>
      <c r="Q204" s="362">
        <v>0</v>
      </c>
      <c r="R204" s="362">
        <v>0</v>
      </c>
      <c r="S204" s="362">
        <v>1</v>
      </c>
      <c r="T204" s="362">
        <v>7</v>
      </c>
      <c r="U204" s="363">
        <v>4</v>
      </c>
      <c r="V204" s="363">
        <v>0</v>
      </c>
      <c r="W204" s="363">
        <v>1</v>
      </c>
      <c r="X204" s="363">
        <v>1</v>
      </c>
      <c r="Y204" s="363">
        <v>1</v>
      </c>
      <c r="Z204" s="363">
        <v>2</v>
      </c>
      <c r="AA204" s="363">
        <v>0</v>
      </c>
      <c r="AB204" s="363">
        <v>1</v>
      </c>
      <c r="AC204" s="263" t="s">
        <v>344</v>
      </c>
      <c r="AD204" s="364" t="s">
        <v>343</v>
      </c>
      <c r="AE204" s="365">
        <v>1</v>
      </c>
      <c r="AF204" s="365">
        <v>0</v>
      </c>
      <c r="AG204" s="365">
        <v>0</v>
      </c>
      <c r="AH204" s="365">
        <v>0</v>
      </c>
      <c r="AI204" s="365">
        <v>0</v>
      </c>
      <c r="AJ204" s="365">
        <v>0</v>
      </c>
      <c r="AK204" s="365">
        <v>0</v>
      </c>
      <c r="AL204" s="71" t="s">
        <v>301</v>
      </c>
      <c r="AM204" s="273"/>
      <c r="AN204" s="273"/>
      <c r="AO204" s="273"/>
    </row>
    <row r="205" spans="1:41" s="241" customFormat="1" ht="51" customHeight="1">
      <c r="A205" s="242"/>
      <c r="B205" s="339">
        <v>8</v>
      </c>
      <c r="C205" s="339">
        <v>0</v>
      </c>
      <c r="D205" s="339">
        <v>5</v>
      </c>
      <c r="E205" s="340">
        <v>0</v>
      </c>
      <c r="F205" s="340">
        <v>7</v>
      </c>
      <c r="G205" s="340">
        <v>0</v>
      </c>
      <c r="H205" s="340">
        <v>2</v>
      </c>
      <c r="I205" s="340">
        <v>1</v>
      </c>
      <c r="J205" s="340">
        <v>7</v>
      </c>
      <c r="K205" s="340">
        <v>4</v>
      </c>
      <c r="L205" s="340">
        <v>0</v>
      </c>
      <c r="M205" s="340">
        <v>1</v>
      </c>
      <c r="N205" s="340" t="s">
        <v>131</v>
      </c>
      <c r="O205" s="340">
        <v>8</v>
      </c>
      <c r="P205" s="340">
        <v>0</v>
      </c>
      <c r="Q205" s="340">
        <v>0</v>
      </c>
      <c r="R205" s="340">
        <v>0</v>
      </c>
      <c r="S205" s="340">
        <v>1</v>
      </c>
      <c r="T205" s="340">
        <v>7</v>
      </c>
      <c r="U205" s="341">
        <v>4</v>
      </c>
      <c r="V205" s="341">
        <v>0</v>
      </c>
      <c r="W205" s="341">
        <v>1</v>
      </c>
      <c r="X205" s="341">
        <v>1</v>
      </c>
      <c r="Y205" s="341">
        <v>1</v>
      </c>
      <c r="Z205" s="341">
        <v>2</v>
      </c>
      <c r="AA205" s="341">
        <v>0</v>
      </c>
      <c r="AB205" s="341">
        <v>0</v>
      </c>
      <c r="AC205" s="263" t="s">
        <v>336</v>
      </c>
      <c r="AD205" s="342" t="s">
        <v>92</v>
      </c>
      <c r="AE205" s="343">
        <v>12000</v>
      </c>
      <c r="AF205" s="343">
        <v>0</v>
      </c>
      <c r="AG205" s="343">
        <v>0</v>
      </c>
      <c r="AH205" s="343">
        <v>0</v>
      </c>
      <c r="AI205" s="343">
        <v>0</v>
      </c>
      <c r="AJ205" s="343">
        <v>0</v>
      </c>
      <c r="AK205" s="343">
        <f>AE205</f>
        <v>12000</v>
      </c>
      <c r="AL205" s="71" t="s">
        <v>301</v>
      </c>
      <c r="AM205" s="236"/>
      <c r="AN205" s="236"/>
      <c r="AO205" s="236"/>
    </row>
    <row r="206" spans="1:41" s="241" customFormat="1" ht="39" customHeight="1">
      <c r="A206" s="242"/>
      <c r="B206" s="339">
        <v>8</v>
      </c>
      <c r="C206" s="339">
        <v>0</v>
      </c>
      <c r="D206" s="339">
        <v>5</v>
      </c>
      <c r="E206" s="340">
        <v>0</v>
      </c>
      <c r="F206" s="340">
        <v>7</v>
      </c>
      <c r="G206" s="340">
        <v>0</v>
      </c>
      <c r="H206" s="340">
        <v>2</v>
      </c>
      <c r="I206" s="340">
        <v>1</v>
      </c>
      <c r="J206" s="340">
        <v>7</v>
      </c>
      <c r="K206" s="340">
        <v>4</v>
      </c>
      <c r="L206" s="340">
        <v>0</v>
      </c>
      <c r="M206" s="340">
        <v>1</v>
      </c>
      <c r="N206" s="340" t="s">
        <v>131</v>
      </c>
      <c r="O206" s="340">
        <v>8</v>
      </c>
      <c r="P206" s="340">
        <v>0</v>
      </c>
      <c r="Q206" s="340">
        <v>0</v>
      </c>
      <c r="R206" s="340">
        <v>0</v>
      </c>
      <c r="S206" s="340">
        <v>1</v>
      </c>
      <c r="T206" s="340">
        <v>7</v>
      </c>
      <c r="U206" s="341">
        <v>4</v>
      </c>
      <c r="V206" s="341">
        <v>0</v>
      </c>
      <c r="W206" s="341">
        <v>1</v>
      </c>
      <c r="X206" s="341">
        <v>1</v>
      </c>
      <c r="Y206" s="341">
        <v>1</v>
      </c>
      <c r="Z206" s="341">
        <v>2</v>
      </c>
      <c r="AA206" s="341">
        <v>0</v>
      </c>
      <c r="AB206" s="341">
        <v>1</v>
      </c>
      <c r="AC206" s="263" t="s">
        <v>344</v>
      </c>
      <c r="AD206" s="342" t="s">
        <v>343</v>
      </c>
      <c r="AE206" s="343">
        <v>1</v>
      </c>
      <c r="AF206" s="343">
        <v>0</v>
      </c>
      <c r="AG206" s="343">
        <v>0</v>
      </c>
      <c r="AH206" s="343">
        <v>0</v>
      </c>
      <c r="AI206" s="343">
        <v>0</v>
      </c>
      <c r="AJ206" s="343">
        <v>0</v>
      </c>
      <c r="AK206" s="343">
        <v>0</v>
      </c>
      <c r="AL206" s="71" t="s">
        <v>301</v>
      </c>
      <c r="AM206" s="236"/>
      <c r="AN206" s="236"/>
      <c r="AO206" s="236"/>
    </row>
    <row r="207" spans="1:41" s="22" customFormat="1" ht="31.5">
      <c r="A207" s="2"/>
      <c r="B207" s="95">
        <v>8</v>
      </c>
      <c r="C207" s="95">
        <v>0</v>
      </c>
      <c r="D207" s="95">
        <v>5</v>
      </c>
      <c r="E207" s="95">
        <v>0</v>
      </c>
      <c r="F207" s="95">
        <v>7</v>
      </c>
      <c r="G207" s="95">
        <v>0</v>
      </c>
      <c r="H207" s="95">
        <v>2</v>
      </c>
      <c r="I207" s="95">
        <v>1</v>
      </c>
      <c r="J207" s="95">
        <v>7</v>
      </c>
      <c r="K207" s="95">
        <v>4</v>
      </c>
      <c r="L207" s="95">
        <v>0</v>
      </c>
      <c r="M207" s="95">
        <v>2</v>
      </c>
      <c r="N207" s="95">
        <v>0</v>
      </c>
      <c r="O207" s="95">
        <v>0</v>
      </c>
      <c r="P207" s="95">
        <v>0</v>
      </c>
      <c r="Q207" s="95">
        <v>0</v>
      </c>
      <c r="R207" s="95">
        <v>0</v>
      </c>
      <c r="S207" s="95">
        <v>1</v>
      </c>
      <c r="T207" s="95">
        <v>7</v>
      </c>
      <c r="U207" s="96">
        <v>4</v>
      </c>
      <c r="V207" s="96">
        <v>0</v>
      </c>
      <c r="W207" s="96">
        <v>2</v>
      </c>
      <c r="X207" s="96">
        <v>0</v>
      </c>
      <c r="Y207" s="96">
        <v>0</v>
      </c>
      <c r="Z207" s="96">
        <v>0</v>
      </c>
      <c r="AA207" s="96">
        <v>0</v>
      </c>
      <c r="AB207" s="96">
        <v>0</v>
      </c>
      <c r="AC207" s="97" t="s">
        <v>213</v>
      </c>
      <c r="AD207" s="192" t="s">
        <v>92</v>
      </c>
      <c r="AE207" s="186">
        <f>AE220+AE222</f>
        <v>1500200</v>
      </c>
      <c r="AF207" s="186">
        <f>AF208+AF210</f>
        <v>0</v>
      </c>
      <c r="AG207" s="186">
        <f>AG208+AG210+AG212</f>
        <v>0</v>
      </c>
      <c r="AH207" s="186">
        <v>0</v>
      </c>
      <c r="AI207" s="186">
        <v>0</v>
      </c>
      <c r="AJ207" s="186">
        <v>0</v>
      </c>
      <c r="AK207" s="186">
        <f>AE207+AF207+AG207</f>
        <v>1500200</v>
      </c>
      <c r="AL207" s="71" t="s">
        <v>301</v>
      </c>
      <c r="AM207" s="28"/>
      <c r="AN207" s="28"/>
      <c r="AO207" s="28"/>
    </row>
    <row r="208" spans="1:41" s="22" customFormat="1" ht="31.5">
      <c r="A208" s="2"/>
      <c r="B208" s="64">
        <v>8</v>
      </c>
      <c r="C208" s="64">
        <v>0</v>
      </c>
      <c r="D208" s="64">
        <v>5</v>
      </c>
      <c r="E208" s="75">
        <v>0</v>
      </c>
      <c r="F208" s="75">
        <v>7</v>
      </c>
      <c r="G208" s="75">
        <v>0</v>
      </c>
      <c r="H208" s="75">
        <v>1</v>
      </c>
      <c r="I208" s="75">
        <v>1</v>
      </c>
      <c r="J208" s="75">
        <v>7</v>
      </c>
      <c r="K208" s="75">
        <v>4</v>
      </c>
      <c r="L208" s="75">
        <v>0</v>
      </c>
      <c r="M208" s="75">
        <v>2</v>
      </c>
      <c r="N208" s="75">
        <v>2</v>
      </c>
      <c r="O208" s="75">
        <v>0</v>
      </c>
      <c r="P208" s="75">
        <v>2</v>
      </c>
      <c r="Q208" s="75">
        <v>1</v>
      </c>
      <c r="R208" s="75">
        <v>0</v>
      </c>
      <c r="S208" s="75">
        <v>1</v>
      </c>
      <c r="T208" s="75">
        <v>7</v>
      </c>
      <c r="U208" s="76">
        <v>4</v>
      </c>
      <c r="V208" s="76">
        <v>0</v>
      </c>
      <c r="W208" s="76">
        <v>2</v>
      </c>
      <c r="X208" s="76">
        <v>2</v>
      </c>
      <c r="Y208" s="76">
        <v>1</v>
      </c>
      <c r="Z208" s="76">
        <v>0</v>
      </c>
      <c r="AA208" s="76">
        <v>0</v>
      </c>
      <c r="AB208" s="76">
        <v>0</v>
      </c>
      <c r="AC208" s="80" t="s">
        <v>214</v>
      </c>
      <c r="AD208" s="12" t="s">
        <v>92</v>
      </c>
      <c r="AE208" s="121">
        <v>0</v>
      </c>
      <c r="AF208" s="121">
        <v>0</v>
      </c>
      <c r="AG208" s="121">
        <v>0</v>
      </c>
      <c r="AH208" s="121">
        <v>0</v>
      </c>
      <c r="AI208" s="121">
        <v>0</v>
      </c>
      <c r="AJ208" s="121">
        <v>0</v>
      </c>
      <c r="AK208" s="121">
        <f>AE208+AF208+AG208</f>
        <v>0</v>
      </c>
      <c r="AL208" s="71" t="s">
        <v>301</v>
      </c>
      <c r="AM208" s="28"/>
      <c r="AN208" s="28"/>
      <c r="AO208" s="28"/>
    </row>
    <row r="209" spans="1:41" s="22" customFormat="1" ht="36" customHeight="1">
      <c r="A209" s="2"/>
      <c r="B209" s="64">
        <v>8</v>
      </c>
      <c r="C209" s="64">
        <v>0</v>
      </c>
      <c r="D209" s="64">
        <v>5</v>
      </c>
      <c r="E209" s="75">
        <v>0</v>
      </c>
      <c r="F209" s="75">
        <v>7</v>
      </c>
      <c r="G209" s="75">
        <v>0</v>
      </c>
      <c r="H209" s="75">
        <v>1</v>
      </c>
      <c r="I209" s="75">
        <v>1</v>
      </c>
      <c r="J209" s="75">
        <v>7</v>
      </c>
      <c r="K209" s="75">
        <v>4</v>
      </c>
      <c r="L209" s="75">
        <v>0</v>
      </c>
      <c r="M209" s="102">
        <v>2</v>
      </c>
      <c r="N209" s="102">
        <v>2</v>
      </c>
      <c r="O209" s="102">
        <v>0</v>
      </c>
      <c r="P209" s="102">
        <v>2</v>
      </c>
      <c r="Q209" s="102">
        <v>1</v>
      </c>
      <c r="R209" s="102">
        <v>0</v>
      </c>
      <c r="S209" s="75">
        <v>1</v>
      </c>
      <c r="T209" s="75">
        <v>7</v>
      </c>
      <c r="U209" s="76">
        <v>4</v>
      </c>
      <c r="V209" s="76">
        <v>0</v>
      </c>
      <c r="W209" s="76">
        <v>2</v>
      </c>
      <c r="X209" s="76">
        <v>2</v>
      </c>
      <c r="Y209" s="76">
        <v>1</v>
      </c>
      <c r="Z209" s="76">
        <v>0</v>
      </c>
      <c r="AA209" s="76">
        <v>0</v>
      </c>
      <c r="AB209" s="76">
        <v>1</v>
      </c>
      <c r="AC209" s="80" t="s">
        <v>215</v>
      </c>
      <c r="AD209" s="187" t="s">
        <v>97</v>
      </c>
      <c r="AE209" s="117">
        <v>60</v>
      </c>
      <c r="AF209" s="117">
        <v>80</v>
      </c>
      <c r="AG209" s="117">
        <v>80</v>
      </c>
      <c r="AH209" s="117">
        <v>80</v>
      </c>
      <c r="AI209" s="117">
        <v>80</v>
      </c>
      <c r="AJ209" s="117">
        <v>80</v>
      </c>
      <c r="AK209" s="117">
        <v>80</v>
      </c>
      <c r="AL209" s="71" t="s">
        <v>301</v>
      </c>
      <c r="AM209" s="28"/>
      <c r="AN209" s="28"/>
      <c r="AO209" s="28"/>
    </row>
    <row r="210" spans="1:41" s="22" customFormat="1" ht="31.5">
      <c r="A210" s="2"/>
      <c r="B210" s="64">
        <v>8</v>
      </c>
      <c r="C210" s="64">
        <v>0</v>
      </c>
      <c r="D210" s="64">
        <v>5</v>
      </c>
      <c r="E210" s="75">
        <v>0</v>
      </c>
      <c r="F210" s="75">
        <v>7</v>
      </c>
      <c r="G210" s="75">
        <v>0</v>
      </c>
      <c r="H210" s="75">
        <v>2</v>
      </c>
      <c r="I210" s="75">
        <v>1</v>
      </c>
      <c r="J210" s="75">
        <v>7</v>
      </c>
      <c r="K210" s="75">
        <v>4</v>
      </c>
      <c r="L210" s="75">
        <v>0</v>
      </c>
      <c r="M210" s="75">
        <v>2</v>
      </c>
      <c r="N210" s="75">
        <v>2</v>
      </c>
      <c r="O210" s="75">
        <v>0</v>
      </c>
      <c r="P210" s="75">
        <v>2</v>
      </c>
      <c r="Q210" s="75">
        <v>2</v>
      </c>
      <c r="R210" s="75">
        <v>0</v>
      </c>
      <c r="S210" s="75">
        <v>1</v>
      </c>
      <c r="T210" s="75">
        <v>7</v>
      </c>
      <c r="U210" s="76">
        <v>4</v>
      </c>
      <c r="V210" s="76">
        <v>0</v>
      </c>
      <c r="W210" s="76">
        <v>2</v>
      </c>
      <c r="X210" s="76">
        <v>2</v>
      </c>
      <c r="Y210" s="76">
        <v>2</v>
      </c>
      <c r="Z210" s="76">
        <v>0</v>
      </c>
      <c r="AA210" s="76">
        <v>0</v>
      </c>
      <c r="AB210" s="76">
        <v>0</v>
      </c>
      <c r="AC210" s="80" t="s">
        <v>216</v>
      </c>
      <c r="AD210" s="12" t="s">
        <v>92</v>
      </c>
      <c r="AE210" s="121">
        <v>0</v>
      </c>
      <c r="AF210" s="121">
        <v>0</v>
      </c>
      <c r="AG210" s="121">
        <v>0</v>
      </c>
      <c r="AH210" s="121">
        <v>0</v>
      </c>
      <c r="AI210" s="121">
        <v>0</v>
      </c>
      <c r="AJ210" s="121">
        <v>0</v>
      </c>
      <c r="AK210" s="121">
        <f>AE210+AF210+AG210</f>
        <v>0</v>
      </c>
      <c r="AL210" s="71" t="s">
        <v>301</v>
      </c>
      <c r="AM210" s="28"/>
      <c r="AN210" s="28"/>
      <c r="AO210" s="28"/>
    </row>
    <row r="211" spans="1:41" s="22" customFormat="1" ht="31.5">
      <c r="A211" s="2"/>
      <c r="B211" s="64">
        <v>8</v>
      </c>
      <c r="C211" s="64">
        <v>0</v>
      </c>
      <c r="D211" s="64">
        <v>5</v>
      </c>
      <c r="E211" s="75">
        <v>0</v>
      </c>
      <c r="F211" s="75">
        <v>7</v>
      </c>
      <c r="G211" s="75">
        <v>0</v>
      </c>
      <c r="H211" s="75">
        <v>2</v>
      </c>
      <c r="I211" s="75">
        <v>1</v>
      </c>
      <c r="J211" s="75">
        <v>7</v>
      </c>
      <c r="K211" s="75">
        <v>4</v>
      </c>
      <c r="L211" s="75">
        <v>0</v>
      </c>
      <c r="M211" s="102">
        <v>2</v>
      </c>
      <c r="N211" s="102">
        <v>2</v>
      </c>
      <c r="O211" s="102">
        <v>0</v>
      </c>
      <c r="P211" s="102">
        <v>2</v>
      </c>
      <c r="Q211" s="102">
        <v>2</v>
      </c>
      <c r="R211" s="102">
        <v>0</v>
      </c>
      <c r="S211" s="75">
        <v>1</v>
      </c>
      <c r="T211" s="75">
        <v>7</v>
      </c>
      <c r="U211" s="76">
        <v>4</v>
      </c>
      <c r="V211" s="76">
        <v>0</v>
      </c>
      <c r="W211" s="76">
        <v>2</v>
      </c>
      <c r="X211" s="76">
        <v>2</v>
      </c>
      <c r="Y211" s="76">
        <v>2</v>
      </c>
      <c r="Z211" s="76">
        <v>0</v>
      </c>
      <c r="AA211" s="76">
        <v>0</v>
      </c>
      <c r="AB211" s="76">
        <v>1</v>
      </c>
      <c r="AC211" s="80" t="s">
        <v>217</v>
      </c>
      <c r="AD211" s="187" t="s">
        <v>97</v>
      </c>
      <c r="AE211" s="188">
        <v>80</v>
      </c>
      <c r="AF211" s="188">
        <v>80</v>
      </c>
      <c r="AG211" s="188">
        <v>80</v>
      </c>
      <c r="AH211" s="188">
        <v>80</v>
      </c>
      <c r="AI211" s="188">
        <v>80</v>
      </c>
      <c r="AJ211" s="188">
        <v>80</v>
      </c>
      <c r="AK211" s="188">
        <v>80</v>
      </c>
      <c r="AL211" s="71" t="s">
        <v>301</v>
      </c>
      <c r="AM211" s="28"/>
      <c r="AN211" s="28"/>
      <c r="AO211" s="28"/>
    </row>
    <row r="212" spans="1:41" s="22" customFormat="1" ht="33" customHeight="1">
      <c r="A212" s="2"/>
      <c r="B212" s="64">
        <v>8</v>
      </c>
      <c r="C212" s="64">
        <v>0</v>
      </c>
      <c r="D212" s="64">
        <v>5</v>
      </c>
      <c r="E212" s="75">
        <v>0</v>
      </c>
      <c r="F212" s="75">
        <v>7</v>
      </c>
      <c r="G212" s="75">
        <v>0</v>
      </c>
      <c r="H212" s="75">
        <v>3</v>
      </c>
      <c r="I212" s="75">
        <v>1</v>
      </c>
      <c r="J212" s="75">
        <v>7</v>
      </c>
      <c r="K212" s="75">
        <v>4</v>
      </c>
      <c r="L212" s="75">
        <v>0</v>
      </c>
      <c r="M212" s="75">
        <v>2</v>
      </c>
      <c r="N212" s="75">
        <v>2</v>
      </c>
      <c r="O212" s="75">
        <v>0</v>
      </c>
      <c r="P212" s="75">
        <v>2</v>
      </c>
      <c r="Q212" s="75">
        <v>3</v>
      </c>
      <c r="R212" s="75">
        <v>0</v>
      </c>
      <c r="S212" s="75">
        <v>1</v>
      </c>
      <c r="T212" s="75">
        <v>7</v>
      </c>
      <c r="U212" s="76">
        <v>4</v>
      </c>
      <c r="V212" s="76">
        <v>0</v>
      </c>
      <c r="W212" s="76">
        <v>2</v>
      </c>
      <c r="X212" s="76">
        <v>2</v>
      </c>
      <c r="Y212" s="76">
        <v>3</v>
      </c>
      <c r="Z212" s="76">
        <v>0</v>
      </c>
      <c r="AA212" s="76">
        <v>0</v>
      </c>
      <c r="AB212" s="76">
        <v>0</v>
      </c>
      <c r="AC212" s="80" t="s">
        <v>218</v>
      </c>
      <c r="AD212" s="12" t="s">
        <v>92</v>
      </c>
      <c r="AE212" s="121">
        <v>0</v>
      </c>
      <c r="AF212" s="121">
        <v>0</v>
      </c>
      <c r="AG212" s="121">
        <v>0</v>
      </c>
      <c r="AH212" s="121">
        <v>0</v>
      </c>
      <c r="AI212" s="121">
        <v>0</v>
      </c>
      <c r="AJ212" s="121">
        <v>0</v>
      </c>
      <c r="AK212" s="121">
        <f>AE212</f>
        <v>0</v>
      </c>
      <c r="AL212" s="71" t="s">
        <v>301</v>
      </c>
      <c r="AM212" s="28"/>
      <c r="AN212" s="28"/>
      <c r="AO212" s="28"/>
    </row>
    <row r="213" spans="1:41" s="22" customFormat="1" ht="31.5" customHeight="1">
      <c r="A213" s="2"/>
      <c r="B213" s="64">
        <v>8</v>
      </c>
      <c r="C213" s="64">
        <v>0</v>
      </c>
      <c r="D213" s="64">
        <v>5</v>
      </c>
      <c r="E213" s="75">
        <v>0</v>
      </c>
      <c r="F213" s="75">
        <v>7</v>
      </c>
      <c r="G213" s="75">
        <v>0</v>
      </c>
      <c r="H213" s="75">
        <v>3</v>
      </c>
      <c r="I213" s="75">
        <v>1</v>
      </c>
      <c r="J213" s="75">
        <v>7</v>
      </c>
      <c r="K213" s="75">
        <v>4</v>
      </c>
      <c r="L213" s="75">
        <v>0</v>
      </c>
      <c r="M213" s="75">
        <v>2</v>
      </c>
      <c r="N213" s="75">
        <v>2</v>
      </c>
      <c r="O213" s="75">
        <v>0</v>
      </c>
      <c r="P213" s="75">
        <v>2</v>
      </c>
      <c r="Q213" s="75">
        <v>3</v>
      </c>
      <c r="R213" s="75">
        <v>0</v>
      </c>
      <c r="S213" s="75">
        <v>1</v>
      </c>
      <c r="T213" s="75">
        <v>7</v>
      </c>
      <c r="U213" s="76">
        <v>4</v>
      </c>
      <c r="V213" s="76">
        <v>0</v>
      </c>
      <c r="W213" s="76">
        <v>2</v>
      </c>
      <c r="X213" s="76">
        <v>2</v>
      </c>
      <c r="Y213" s="76">
        <v>3</v>
      </c>
      <c r="Z213" s="76">
        <v>0</v>
      </c>
      <c r="AA213" s="76">
        <v>0</v>
      </c>
      <c r="AB213" s="76">
        <v>1</v>
      </c>
      <c r="AC213" s="80" t="s">
        <v>219</v>
      </c>
      <c r="AD213" s="187" t="s">
        <v>97</v>
      </c>
      <c r="AE213" s="188">
        <v>100</v>
      </c>
      <c r="AF213" s="188">
        <v>100</v>
      </c>
      <c r="AG213" s="188">
        <v>100</v>
      </c>
      <c r="AH213" s="188">
        <v>100</v>
      </c>
      <c r="AI213" s="188">
        <v>100</v>
      </c>
      <c r="AJ213" s="188">
        <v>100</v>
      </c>
      <c r="AK213" s="188">
        <v>100</v>
      </c>
      <c r="AL213" s="71" t="s">
        <v>301</v>
      </c>
      <c r="AM213" s="28"/>
      <c r="AN213" s="28"/>
      <c r="AO213" s="28"/>
    </row>
    <row r="214" spans="1:41" s="22" customFormat="1" ht="18.75" customHeight="1">
      <c r="A214" s="2"/>
      <c r="B214" s="64">
        <v>8</v>
      </c>
      <c r="C214" s="64">
        <v>0</v>
      </c>
      <c r="D214" s="64">
        <v>5</v>
      </c>
      <c r="E214" s="75">
        <v>0</v>
      </c>
      <c r="F214" s="75">
        <v>7</v>
      </c>
      <c r="G214" s="75">
        <v>0</v>
      </c>
      <c r="H214" s="75">
        <v>2</v>
      </c>
      <c r="I214" s="75">
        <v>1</v>
      </c>
      <c r="J214" s="75">
        <v>7</v>
      </c>
      <c r="K214" s="75">
        <v>4</v>
      </c>
      <c r="L214" s="75">
        <v>0</v>
      </c>
      <c r="M214" s="75">
        <v>2</v>
      </c>
      <c r="N214" s="75">
        <v>2</v>
      </c>
      <c r="O214" s="75">
        <v>0</v>
      </c>
      <c r="P214" s="75">
        <v>2</v>
      </c>
      <c r="Q214" s="75">
        <v>4</v>
      </c>
      <c r="R214" s="75">
        <v>0</v>
      </c>
      <c r="S214" s="75">
        <v>1</v>
      </c>
      <c r="T214" s="75">
        <v>7</v>
      </c>
      <c r="U214" s="76">
        <v>4</v>
      </c>
      <c r="V214" s="76">
        <v>0</v>
      </c>
      <c r="W214" s="76">
        <v>2</v>
      </c>
      <c r="X214" s="76">
        <v>2</v>
      </c>
      <c r="Y214" s="76">
        <v>4</v>
      </c>
      <c r="Z214" s="76">
        <v>0</v>
      </c>
      <c r="AA214" s="76">
        <v>0</v>
      </c>
      <c r="AB214" s="76">
        <v>0</v>
      </c>
      <c r="AC214" s="80" t="s">
        <v>220</v>
      </c>
      <c r="AD214" s="189" t="s">
        <v>95</v>
      </c>
      <c r="AE214" s="154">
        <v>1</v>
      </c>
      <c r="AF214" s="154">
        <v>1</v>
      </c>
      <c r="AG214" s="154">
        <v>1</v>
      </c>
      <c r="AH214" s="154">
        <v>1</v>
      </c>
      <c r="AI214" s="154">
        <v>1</v>
      </c>
      <c r="AJ214" s="154">
        <v>1</v>
      </c>
      <c r="AK214" s="154">
        <v>1</v>
      </c>
      <c r="AL214" s="71" t="s">
        <v>301</v>
      </c>
      <c r="AM214" s="28"/>
      <c r="AN214" s="28"/>
      <c r="AO214" s="28"/>
    </row>
    <row r="215" spans="1:41" s="22" customFormat="1" ht="20.25" customHeight="1">
      <c r="A215" s="2"/>
      <c r="B215" s="64">
        <v>8</v>
      </c>
      <c r="C215" s="64">
        <v>0</v>
      </c>
      <c r="D215" s="64">
        <v>5</v>
      </c>
      <c r="E215" s="75">
        <v>0</v>
      </c>
      <c r="F215" s="75">
        <v>7</v>
      </c>
      <c r="G215" s="75">
        <v>0</v>
      </c>
      <c r="H215" s="75">
        <v>2</v>
      </c>
      <c r="I215" s="75">
        <v>1</v>
      </c>
      <c r="J215" s="75">
        <v>7</v>
      </c>
      <c r="K215" s="75">
        <v>4</v>
      </c>
      <c r="L215" s="75">
        <v>0</v>
      </c>
      <c r="M215" s="75">
        <v>2</v>
      </c>
      <c r="N215" s="75">
        <v>2</v>
      </c>
      <c r="O215" s="75">
        <v>0</v>
      </c>
      <c r="P215" s="75">
        <v>2</v>
      </c>
      <c r="Q215" s="75">
        <v>4</v>
      </c>
      <c r="R215" s="75">
        <v>0</v>
      </c>
      <c r="S215" s="75">
        <v>1</v>
      </c>
      <c r="T215" s="75">
        <v>7</v>
      </c>
      <c r="U215" s="76">
        <v>4</v>
      </c>
      <c r="V215" s="76">
        <v>0</v>
      </c>
      <c r="W215" s="76">
        <v>2</v>
      </c>
      <c r="X215" s="76">
        <v>2</v>
      </c>
      <c r="Y215" s="76">
        <v>4</v>
      </c>
      <c r="Z215" s="76">
        <v>0</v>
      </c>
      <c r="AA215" s="76">
        <v>0</v>
      </c>
      <c r="AB215" s="76">
        <v>1</v>
      </c>
      <c r="AC215" s="80" t="s">
        <v>221</v>
      </c>
      <c r="AD215" s="187" t="s">
        <v>97</v>
      </c>
      <c r="AE215" s="117">
        <v>100</v>
      </c>
      <c r="AF215" s="117">
        <v>100</v>
      </c>
      <c r="AG215" s="117">
        <v>100</v>
      </c>
      <c r="AH215" s="117">
        <v>100</v>
      </c>
      <c r="AI215" s="117">
        <v>100</v>
      </c>
      <c r="AJ215" s="117">
        <v>100</v>
      </c>
      <c r="AK215" s="117">
        <v>100</v>
      </c>
      <c r="AL215" s="71" t="s">
        <v>301</v>
      </c>
      <c r="AM215" s="28"/>
      <c r="AN215" s="28"/>
      <c r="AO215" s="28"/>
    </row>
    <row r="216" spans="1:41" s="127" customFormat="1" ht="48.75" customHeight="1">
      <c r="A216" s="182"/>
      <c r="B216" s="64">
        <v>8</v>
      </c>
      <c r="C216" s="64">
        <v>0</v>
      </c>
      <c r="D216" s="64">
        <v>5</v>
      </c>
      <c r="E216" s="75">
        <v>0</v>
      </c>
      <c r="F216" s="75">
        <v>7</v>
      </c>
      <c r="G216" s="75">
        <v>0</v>
      </c>
      <c r="H216" s="75">
        <v>2</v>
      </c>
      <c r="I216" s="75">
        <v>1</v>
      </c>
      <c r="J216" s="75">
        <v>7</v>
      </c>
      <c r="K216" s="75">
        <v>4</v>
      </c>
      <c r="L216" s="75">
        <v>0</v>
      </c>
      <c r="M216" s="75">
        <v>2</v>
      </c>
      <c r="N216" s="75">
        <v>2</v>
      </c>
      <c r="O216" s="75">
        <v>0</v>
      </c>
      <c r="P216" s="75">
        <v>2</v>
      </c>
      <c r="Q216" s="75">
        <v>5</v>
      </c>
      <c r="R216" s="75">
        <v>0</v>
      </c>
      <c r="S216" s="75">
        <v>1</v>
      </c>
      <c r="T216" s="75">
        <v>7</v>
      </c>
      <c r="U216" s="76">
        <v>4</v>
      </c>
      <c r="V216" s="76">
        <v>0</v>
      </c>
      <c r="W216" s="76">
        <v>2</v>
      </c>
      <c r="X216" s="76">
        <v>2</v>
      </c>
      <c r="Y216" s="76">
        <v>5</v>
      </c>
      <c r="Z216" s="76">
        <v>0</v>
      </c>
      <c r="AA216" s="76">
        <v>0</v>
      </c>
      <c r="AB216" s="76">
        <v>1</v>
      </c>
      <c r="AC216" s="80" t="s">
        <v>222</v>
      </c>
      <c r="AD216" s="187" t="s">
        <v>92</v>
      </c>
      <c r="AE216" s="121">
        <v>0</v>
      </c>
      <c r="AF216" s="117">
        <v>0</v>
      </c>
      <c r="AG216" s="117">
        <v>0</v>
      </c>
      <c r="AH216" s="117">
        <v>0</v>
      </c>
      <c r="AI216" s="117">
        <v>0</v>
      </c>
      <c r="AJ216" s="117">
        <v>0</v>
      </c>
      <c r="AK216" s="117">
        <f>AE216</f>
        <v>0</v>
      </c>
      <c r="AL216" s="71" t="s">
        <v>301</v>
      </c>
      <c r="AM216" s="174"/>
      <c r="AN216" s="174"/>
      <c r="AO216" s="174"/>
    </row>
    <row r="217" spans="1:41" s="127" customFormat="1" ht="18.75" customHeight="1">
      <c r="A217" s="182"/>
      <c r="B217" s="64">
        <v>8</v>
      </c>
      <c r="C217" s="64">
        <v>0</v>
      </c>
      <c r="D217" s="64">
        <v>5</v>
      </c>
      <c r="E217" s="75">
        <v>0</v>
      </c>
      <c r="F217" s="75">
        <v>7</v>
      </c>
      <c r="G217" s="75">
        <v>0</v>
      </c>
      <c r="H217" s="75">
        <v>2</v>
      </c>
      <c r="I217" s="75">
        <v>1</v>
      </c>
      <c r="J217" s="75">
        <v>7</v>
      </c>
      <c r="K217" s="75">
        <v>4</v>
      </c>
      <c r="L217" s="75">
        <v>0</v>
      </c>
      <c r="M217" s="75">
        <v>2</v>
      </c>
      <c r="N217" s="75">
        <v>2</v>
      </c>
      <c r="O217" s="75">
        <v>0</v>
      </c>
      <c r="P217" s="75">
        <v>2</v>
      </c>
      <c r="Q217" s="75">
        <v>5</v>
      </c>
      <c r="R217" s="75">
        <v>0</v>
      </c>
      <c r="S217" s="75">
        <v>1</v>
      </c>
      <c r="T217" s="75">
        <v>7</v>
      </c>
      <c r="U217" s="76">
        <v>4</v>
      </c>
      <c r="V217" s="76">
        <v>0</v>
      </c>
      <c r="W217" s="76">
        <v>2</v>
      </c>
      <c r="X217" s="76">
        <v>2</v>
      </c>
      <c r="Y217" s="76">
        <v>5</v>
      </c>
      <c r="Z217" s="76">
        <v>0</v>
      </c>
      <c r="AA217" s="76">
        <v>0</v>
      </c>
      <c r="AB217" s="76">
        <v>1</v>
      </c>
      <c r="AC217" s="86" t="s">
        <v>223</v>
      </c>
      <c r="AD217" s="187" t="s">
        <v>97</v>
      </c>
      <c r="AE217" s="117">
        <v>100</v>
      </c>
      <c r="AF217" s="117">
        <v>100</v>
      </c>
      <c r="AG217" s="117">
        <v>100</v>
      </c>
      <c r="AH217" s="117">
        <v>100</v>
      </c>
      <c r="AI217" s="117">
        <v>100</v>
      </c>
      <c r="AJ217" s="117">
        <v>100</v>
      </c>
      <c r="AK217" s="117">
        <v>100</v>
      </c>
      <c r="AL217" s="71" t="s">
        <v>301</v>
      </c>
      <c r="AM217" s="174"/>
      <c r="AN217" s="174"/>
      <c r="AO217" s="174"/>
    </row>
    <row r="218" spans="1:41" s="127" customFormat="1" ht="20.25" customHeight="1">
      <c r="A218" s="182"/>
      <c r="B218" s="64">
        <v>8</v>
      </c>
      <c r="C218" s="64">
        <v>0</v>
      </c>
      <c r="D218" s="64">
        <v>5</v>
      </c>
      <c r="E218" s="102">
        <v>0</v>
      </c>
      <c r="F218" s="102">
        <v>7</v>
      </c>
      <c r="G218" s="102">
        <v>0</v>
      </c>
      <c r="H218" s="102">
        <v>1</v>
      </c>
      <c r="I218" s="102">
        <v>1</v>
      </c>
      <c r="J218" s="102">
        <v>7</v>
      </c>
      <c r="K218" s="102">
        <v>4</v>
      </c>
      <c r="L218" s="102">
        <v>0</v>
      </c>
      <c r="M218" s="102">
        <v>2</v>
      </c>
      <c r="N218" s="102">
        <v>2</v>
      </c>
      <c r="O218" s="102">
        <v>0</v>
      </c>
      <c r="P218" s="102">
        <v>2</v>
      </c>
      <c r="Q218" s="102">
        <v>6</v>
      </c>
      <c r="R218" s="102">
        <v>0</v>
      </c>
      <c r="S218" s="102">
        <v>1</v>
      </c>
      <c r="T218" s="102">
        <v>7</v>
      </c>
      <c r="U218" s="103">
        <v>4</v>
      </c>
      <c r="V218" s="103">
        <v>0</v>
      </c>
      <c r="W218" s="103">
        <v>2</v>
      </c>
      <c r="X218" s="103">
        <v>2</v>
      </c>
      <c r="Y218" s="103">
        <v>6</v>
      </c>
      <c r="Z218" s="103">
        <v>0</v>
      </c>
      <c r="AA218" s="103">
        <v>0</v>
      </c>
      <c r="AB218" s="103">
        <v>0</v>
      </c>
      <c r="AC218" s="191" t="s">
        <v>224</v>
      </c>
      <c r="AD218" s="190" t="s">
        <v>92</v>
      </c>
      <c r="AE218" s="104">
        <v>0</v>
      </c>
      <c r="AF218" s="104">
        <v>0</v>
      </c>
      <c r="AG218" s="104">
        <v>0</v>
      </c>
      <c r="AH218" s="104">
        <v>0</v>
      </c>
      <c r="AI218" s="104">
        <v>0</v>
      </c>
      <c r="AJ218" s="104">
        <v>0</v>
      </c>
      <c r="AK218" s="104">
        <f>AE218</f>
        <v>0</v>
      </c>
      <c r="AL218" s="71" t="s">
        <v>301</v>
      </c>
      <c r="AM218" s="174"/>
      <c r="AN218" s="174"/>
      <c r="AO218" s="174"/>
    </row>
    <row r="219" spans="1:41" s="22" customFormat="1" ht="21.75" customHeight="1">
      <c r="A219" s="2"/>
      <c r="B219" s="64">
        <v>8</v>
      </c>
      <c r="C219" s="64">
        <v>0</v>
      </c>
      <c r="D219" s="64">
        <v>5</v>
      </c>
      <c r="E219" s="75">
        <v>0</v>
      </c>
      <c r="F219" s="75">
        <v>7</v>
      </c>
      <c r="G219" s="75">
        <v>0</v>
      </c>
      <c r="H219" s="75">
        <v>1</v>
      </c>
      <c r="I219" s="75">
        <v>1</v>
      </c>
      <c r="J219" s="75">
        <v>7</v>
      </c>
      <c r="K219" s="75">
        <v>4</v>
      </c>
      <c r="L219" s="75">
        <v>0</v>
      </c>
      <c r="M219" s="75">
        <v>2</v>
      </c>
      <c r="N219" s="75">
        <v>2</v>
      </c>
      <c r="O219" s="75">
        <v>0</v>
      </c>
      <c r="P219" s="75">
        <v>2</v>
      </c>
      <c r="Q219" s="75">
        <v>6</v>
      </c>
      <c r="R219" s="75">
        <v>0</v>
      </c>
      <c r="S219" s="75">
        <v>1</v>
      </c>
      <c r="T219" s="75">
        <v>7</v>
      </c>
      <c r="U219" s="76">
        <v>4</v>
      </c>
      <c r="V219" s="76">
        <v>0</v>
      </c>
      <c r="W219" s="76">
        <v>2</v>
      </c>
      <c r="X219" s="76">
        <v>2</v>
      </c>
      <c r="Y219" s="76">
        <v>6</v>
      </c>
      <c r="Z219" s="76">
        <v>0</v>
      </c>
      <c r="AA219" s="76">
        <v>0</v>
      </c>
      <c r="AB219" s="76">
        <v>1</v>
      </c>
      <c r="AC219" s="86" t="s">
        <v>225</v>
      </c>
      <c r="AD219" s="187" t="s">
        <v>97</v>
      </c>
      <c r="AE219" s="117">
        <v>100</v>
      </c>
      <c r="AF219" s="117">
        <v>100</v>
      </c>
      <c r="AG219" s="117">
        <v>100</v>
      </c>
      <c r="AH219" s="117">
        <v>100</v>
      </c>
      <c r="AI219" s="117">
        <v>100</v>
      </c>
      <c r="AJ219" s="117">
        <v>100</v>
      </c>
      <c r="AK219" s="117">
        <v>100</v>
      </c>
      <c r="AL219" s="71" t="s">
        <v>301</v>
      </c>
      <c r="AM219" s="28"/>
      <c r="AN219" s="28"/>
      <c r="AO219" s="28"/>
    </row>
    <row r="220" spans="1:41" s="274" customFormat="1" ht="45.75" customHeight="1">
      <c r="A220" s="357"/>
      <c r="B220" s="361">
        <v>8</v>
      </c>
      <c r="C220" s="361">
        <v>0</v>
      </c>
      <c r="D220" s="361">
        <v>5</v>
      </c>
      <c r="E220" s="362">
        <v>0</v>
      </c>
      <c r="F220" s="362">
        <v>7</v>
      </c>
      <c r="G220" s="362">
        <v>0</v>
      </c>
      <c r="H220" s="362">
        <v>1</v>
      </c>
      <c r="I220" s="362">
        <v>1</v>
      </c>
      <c r="J220" s="362">
        <v>7</v>
      </c>
      <c r="K220" s="362">
        <v>4</v>
      </c>
      <c r="L220" s="362">
        <v>0</v>
      </c>
      <c r="M220" s="362">
        <v>2</v>
      </c>
      <c r="N220" s="362">
        <v>1</v>
      </c>
      <c r="O220" s="362">
        <v>1</v>
      </c>
      <c r="P220" s="362">
        <v>3</v>
      </c>
      <c r="Q220" s="362">
        <v>5</v>
      </c>
      <c r="R220" s="362">
        <v>0</v>
      </c>
      <c r="S220" s="362">
        <v>1</v>
      </c>
      <c r="T220" s="362">
        <v>7</v>
      </c>
      <c r="U220" s="363">
        <v>4</v>
      </c>
      <c r="V220" s="363">
        <v>0</v>
      </c>
      <c r="W220" s="363">
        <v>2</v>
      </c>
      <c r="X220" s="363">
        <v>2</v>
      </c>
      <c r="Y220" s="363">
        <v>7</v>
      </c>
      <c r="Z220" s="363">
        <v>0</v>
      </c>
      <c r="AA220" s="363">
        <v>0</v>
      </c>
      <c r="AB220" s="363">
        <v>0</v>
      </c>
      <c r="AC220" s="280" t="s">
        <v>340</v>
      </c>
      <c r="AD220" s="364" t="s">
        <v>92</v>
      </c>
      <c r="AE220" s="365">
        <v>1485000</v>
      </c>
      <c r="AF220" s="365">
        <v>0</v>
      </c>
      <c r="AG220" s="365">
        <v>0</v>
      </c>
      <c r="AH220" s="365">
        <v>0</v>
      </c>
      <c r="AI220" s="365">
        <v>0</v>
      </c>
      <c r="AJ220" s="365">
        <v>0</v>
      </c>
      <c r="AK220" s="365">
        <f>AE220</f>
        <v>1485000</v>
      </c>
      <c r="AL220" s="366">
        <v>2023</v>
      </c>
      <c r="AM220" s="273"/>
      <c r="AN220" s="273"/>
      <c r="AO220" s="273"/>
    </row>
    <row r="221" spans="1:41" s="274" customFormat="1" ht="21.75" customHeight="1">
      <c r="A221" s="357"/>
      <c r="B221" s="361">
        <v>8</v>
      </c>
      <c r="C221" s="361">
        <v>0</v>
      </c>
      <c r="D221" s="361">
        <v>5</v>
      </c>
      <c r="E221" s="362">
        <v>0</v>
      </c>
      <c r="F221" s="362">
        <v>7</v>
      </c>
      <c r="G221" s="362">
        <v>0</v>
      </c>
      <c r="H221" s="362">
        <v>1</v>
      </c>
      <c r="I221" s="362">
        <v>1</v>
      </c>
      <c r="J221" s="362">
        <v>7</v>
      </c>
      <c r="K221" s="362">
        <v>4</v>
      </c>
      <c r="L221" s="362">
        <v>0</v>
      </c>
      <c r="M221" s="362">
        <v>2</v>
      </c>
      <c r="N221" s="362">
        <v>1</v>
      </c>
      <c r="O221" s="362">
        <v>1</v>
      </c>
      <c r="P221" s="362">
        <v>3</v>
      </c>
      <c r="Q221" s="362">
        <v>5</v>
      </c>
      <c r="R221" s="362">
        <v>0</v>
      </c>
      <c r="S221" s="362">
        <v>1</v>
      </c>
      <c r="T221" s="362">
        <v>7</v>
      </c>
      <c r="U221" s="363">
        <v>4</v>
      </c>
      <c r="V221" s="363">
        <v>0</v>
      </c>
      <c r="W221" s="363">
        <v>2</v>
      </c>
      <c r="X221" s="363">
        <v>2</v>
      </c>
      <c r="Y221" s="363">
        <v>7</v>
      </c>
      <c r="Z221" s="363">
        <v>0</v>
      </c>
      <c r="AA221" s="363">
        <v>0</v>
      </c>
      <c r="AB221" s="363">
        <v>0</v>
      </c>
      <c r="AC221" s="280" t="s">
        <v>345</v>
      </c>
      <c r="AD221" s="364" t="s">
        <v>343</v>
      </c>
      <c r="AE221" s="376">
        <v>1</v>
      </c>
      <c r="AF221" s="376">
        <v>0</v>
      </c>
      <c r="AG221" s="376">
        <v>0</v>
      </c>
      <c r="AH221" s="376">
        <v>0</v>
      </c>
      <c r="AI221" s="376">
        <v>0</v>
      </c>
      <c r="AJ221" s="376">
        <v>0</v>
      </c>
      <c r="AK221" s="376">
        <v>0</v>
      </c>
      <c r="AL221" s="366">
        <v>2023</v>
      </c>
      <c r="AM221" s="273"/>
      <c r="AN221" s="273"/>
      <c r="AO221" s="273"/>
    </row>
    <row r="222" spans="1:41" s="274" customFormat="1" ht="54.75" customHeight="1">
      <c r="A222" s="357"/>
      <c r="B222" s="361">
        <v>8</v>
      </c>
      <c r="C222" s="361">
        <v>0</v>
      </c>
      <c r="D222" s="361">
        <v>5</v>
      </c>
      <c r="E222" s="362">
        <v>0</v>
      </c>
      <c r="F222" s="362">
        <v>7</v>
      </c>
      <c r="G222" s="362">
        <v>0</v>
      </c>
      <c r="H222" s="362">
        <v>1</v>
      </c>
      <c r="I222" s="362">
        <v>1</v>
      </c>
      <c r="J222" s="362">
        <v>7</v>
      </c>
      <c r="K222" s="362">
        <v>4</v>
      </c>
      <c r="L222" s="362">
        <v>0</v>
      </c>
      <c r="M222" s="362">
        <v>2</v>
      </c>
      <c r="N222" s="362" t="s">
        <v>131</v>
      </c>
      <c r="O222" s="362">
        <v>1</v>
      </c>
      <c r="P222" s="362">
        <v>3</v>
      </c>
      <c r="Q222" s="362">
        <v>5</v>
      </c>
      <c r="R222" s="362">
        <v>0</v>
      </c>
      <c r="S222" s="362">
        <v>1</v>
      </c>
      <c r="T222" s="362">
        <v>7</v>
      </c>
      <c r="U222" s="363">
        <v>4</v>
      </c>
      <c r="V222" s="363">
        <v>0</v>
      </c>
      <c r="W222" s="363">
        <v>2</v>
      </c>
      <c r="X222" s="363">
        <v>2</v>
      </c>
      <c r="Y222" s="363">
        <v>8</v>
      </c>
      <c r="Z222" s="363">
        <v>0</v>
      </c>
      <c r="AA222" s="363">
        <v>0</v>
      </c>
      <c r="AB222" s="363">
        <v>0</v>
      </c>
      <c r="AC222" s="280" t="s">
        <v>341</v>
      </c>
      <c r="AD222" s="364" t="s">
        <v>92</v>
      </c>
      <c r="AE222" s="365">
        <v>15200</v>
      </c>
      <c r="AF222" s="365">
        <v>0</v>
      </c>
      <c r="AG222" s="365">
        <v>0</v>
      </c>
      <c r="AH222" s="365">
        <v>0</v>
      </c>
      <c r="AI222" s="365">
        <v>0</v>
      </c>
      <c r="AJ222" s="365">
        <v>0</v>
      </c>
      <c r="AK222" s="365">
        <f>AE222</f>
        <v>15200</v>
      </c>
      <c r="AL222" s="366">
        <v>2023</v>
      </c>
      <c r="AM222" s="273"/>
      <c r="AN222" s="273"/>
      <c r="AO222" s="273"/>
    </row>
    <row r="223" spans="1:41" s="274" customFormat="1" ht="21.75" customHeight="1">
      <c r="A223" s="357"/>
      <c r="B223" s="361">
        <v>8</v>
      </c>
      <c r="C223" s="361">
        <v>0</v>
      </c>
      <c r="D223" s="361">
        <v>5</v>
      </c>
      <c r="E223" s="362">
        <v>0</v>
      </c>
      <c r="F223" s="362">
        <v>7</v>
      </c>
      <c r="G223" s="362">
        <v>0</v>
      </c>
      <c r="H223" s="362">
        <v>1</v>
      </c>
      <c r="I223" s="362">
        <v>1</v>
      </c>
      <c r="J223" s="362">
        <v>7</v>
      </c>
      <c r="K223" s="362">
        <v>4</v>
      </c>
      <c r="L223" s="362">
        <v>0</v>
      </c>
      <c r="M223" s="362">
        <v>2</v>
      </c>
      <c r="N223" s="362" t="s">
        <v>131</v>
      </c>
      <c r="O223" s="362">
        <v>1</v>
      </c>
      <c r="P223" s="362">
        <v>3</v>
      </c>
      <c r="Q223" s="362">
        <v>5</v>
      </c>
      <c r="R223" s="362">
        <v>0</v>
      </c>
      <c r="S223" s="362">
        <v>1</v>
      </c>
      <c r="T223" s="362">
        <v>7</v>
      </c>
      <c r="U223" s="363">
        <v>4</v>
      </c>
      <c r="V223" s="363">
        <v>0</v>
      </c>
      <c r="W223" s="363">
        <v>2</v>
      </c>
      <c r="X223" s="363">
        <v>2</v>
      </c>
      <c r="Y223" s="363">
        <v>8</v>
      </c>
      <c r="Z223" s="363">
        <v>0</v>
      </c>
      <c r="AA223" s="363">
        <v>0</v>
      </c>
      <c r="AB223" s="363">
        <v>0</v>
      </c>
      <c r="AC223" s="280" t="s">
        <v>345</v>
      </c>
      <c r="AD223" s="364" t="s">
        <v>343</v>
      </c>
      <c r="AE223" s="376">
        <v>1</v>
      </c>
      <c r="AF223" s="376">
        <v>0</v>
      </c>
      <c r="AG223" s="376">
        <v>0</v>
      </c>
      <c r="AH223" s="376">
        <v>0</v>
      </c>
      <c r="AI223" s="376">
        <v>0</v>
      </c>
      <c r="AJ223" s="376">
        <v>0</v>
      </c>
      <c r="AK223" s="376">
        <v>0</v>
      </c>
      <c r="AL223" s="366">
        <v>2023</v>
      </c>
      <c r="AM223" s="273"/>
      <c r="AN223" s="273"/>
      <c r="AO223" s="273"/>
    </row>
    <row r="224" spans="1:41" s="231" customFormat="1" ht="51" customHeight="1">
      <c r="A224" s="226"/>
      <c r="B224" s="232">
        <v>8</v>
      </c>
      <c r="C224" s="232">
        <v>0</v>
      </c>
      <c r="D224" s="232">
        <v>5</v>
      </c>
      <c r="E224" s="234">
        <v>0</v>
      </c>
      <c r="F224" s="234">
        <v>0</v>
      </c>
      <c r="G224" s="234">
        <v>0</v>
      </c>
      <c r="H224" s="234">
        <v>0</v>
      </c>
      <c r="I224" s="234">
        <v>1</v>
      </c>
      <c r="J224" s="234">
        <v>7</v>
      </c>
      <c r="K224" s="234">
        <v>5</v>
      </c>
      <c r="L224" s="234">
        <v>0</v>
      </c>
      <c r="M224" s="234">
        <v>0</v>
      </c>
      <c r="N224" s="234">
        <v>0</v>
      </c>
      <c r="O224" s="234">
        <v>0</v>
      </c>
      <c r="P224" s="234">
        <v>0</v>
      </c>
      <c r="Q224" s="234">
        <v>0</v>
      </c>
      <c r="R224" s="234">
        <v>0</v>
      </c>
      <c r="S224" s="234">
        <v>1</v>
      </c>
      <c r="T224" s="234">
        <v>7</v>
      </c>
      <c r="U224" s="320">
        <v>5</v>
      </c>
      <c r="V224" s="320">
        <v>0</v>
      </c>
      <c r="W224" s="320">
        <v>0</v>
      </c>
      <c r="X224" s="320">
        <v>0</v>
      </c>
      <c r="Y224" s="320">
        <v>0</v>
      </c>
      <c r="Z224" s="320">
        <v>0</v>
      </c>
      <c r="AA224" s="320">
        <v>0</v>
      </c>
      <c r="AB224" s="320">
        <v>0</v>
      </c>
      <c r="AC224" s="228" t="s">
        <v>294</v>
      </c>
      <c r="AD224" s="227" t="s">
        <v>92</v>
      </c>
      <c r="AE224" s="229">
        <f>AE225+AE234</f>
        <v>619261</v>
      </c>
      <c r="AF224" s="229">
        <f aca="true" t="shared" si="13" ref="AF224:AK224">AF225+AF234</f>
        <v>549261</v>
      </c>
      <c r="AG224" s="229">
        <f t="shared" si="13"/>
        <v>549261</v>
      </c>
      <c r="AH224" s="229">
        <f t="shared" si="13"/>
        <v>549261</v>
      </c>
      <c r="AI224" s="229">
        <f t="shared" si="13"/>
        <v>549261</v>
      </c>
      <c r="AJ224" s="229">
        <f t="shared" si="13"/>
        <v>549261</v>
      </c>
      <c r="AK224" s="229">
        <f t="shared" si="13"/>
        <v>3365566</v>
      </c>
      <c r="AL224" s="71" t="s">
        <v>301</v>
      </c>
      <c r="AM224" s="230"/>
      <c r="AN224" s="230"/>
      <c r="AO224" s="230"/>
    </row>
    <row r="225" spans="1:40" ht="39.75" customHeight="1">
      <c r="A225" s="162"/>
      <c r="B225" s="95">
        <v>8</v>
      </c>
      <c r="C225" s="95">
        <v>0</v>
      </c>
      <c r="D225" s="95">
        <v>5</v>
      </c>
      <c r="E225" s="95">
        <v>0</v>
      </c>
      <c r="F225" s="95">
        <v>0</v>
      </c>
      <c r="G225" s="95">
        <v>0</v>
      </c>
      <c r="H225" s="95">
        <v>0</v>
      </c>
      <c r="I225" s="95">
        <v>1</v>
      </c>
      <c r="J225" s="95">
        <v>7</v>
      </c>
      <c r="K225" s="95">
        <v>5</v>
      </c>
      <c r="L225" s="95">
        <v>0</v>
      </c>
      <c r="M225" s="95">
        <v>1</v>
      </c>
      <c r="N225" s="95">
        <v>0</v>
      </c>
      <c r="O225" s="95">
        <v>0</v>
      </c>
      <c r="P225" s="95">
        <v>0</v>
      </c>
      <c r="Q225" s="95">
        <v>0</v>
      </c>
      <c r="R225" s="95">
        <v>0</v>
      </c>
      <c r="S225" s="95">
        <v>1</v>
      </c>
      <c r="T225" s="95">
        <v>7</v>
      </c>
      <c r="U225" s="96">
        <v>5</v>
      </c>
      <c r="V225" s="96">
        <v>0</v>
      </c>
      <c r="W225" s="96">
        <v>1</v>
      </c>
      <c r="X225" s="96">
        <v>0</v>
      </c>
      <c r="Y225" s="96">
        <v>0</v>
      </c>
      <c r="Z225" s="96">
        <v>0</v>
      </c>
      <c r="AA225" s="96">
        <v>0</v>
      </c>
      <c r="AB225" s="96">
        <v>0</v>
      </c>
      <c r="AC225" s="193" t="s">
        <v>226</v>
      </c>
      <c r="AD225" s="185" t="s">
        <v>92</v>
      </c>
      <c r="AE225" s="186">
        <f>AE228</f>
        <v>157961</v>
      </c>
      <c r="AF225" s="186">
        <f aca="true" t="shared" si="14" ref="AF225:AK225">AF228</f>
        <v>87961</v>
      </c>
      <c r="AG225" s="186">
        <f t="shared" si="14"/>
        <v>87961</v>
      </c>
      <c r="AH225" s="186">
        <f t="shared" si="14"/>
        <v>87961</v>
      </c>
      <c r="AI225" s="186">
        <f t="shared" si="14"/>
        <v>87961</v>
      </c>
      <c r="AJ225" s="186">
        <f t="shared" si="14"/>
        <v>87961</v>
      </c>
      <c r="AK225" s="186">
        <f t="shared" si="14"/>
        <v>597766</v>
      </c>
      <c r="AL225" s="71" t="s">
        <v>301</v>
      </c>
      <c r="AM225" s="51"/>
      <c r="AN225" s="51"/>
    </row>
    <row r="226" spans="1:40" ht="49.5" customHeight="1">
      <c r="A226" s="162"/>
      <c r="B226" s="64">
        <v>8</v>
      </c>
      <c r="C226" s="64">
        <v>0</v>
      </c>
      <c r="D226" s="64">
        <v>5</v>
      </c>
      <c r="E226" s="75">
        <v>0</v>
      </c>
      <c r="F226" s="75">
        <v>7</v>
      </c>
      <c r="G226" s="75">
        <v>0</v>
      </c>
      <c r="H226" s="75">
        <v>7</v>
      </c>
      <c r="I226" s="75">
        <v>1</v>
      </c>
      <c r="J226" s="75">
        <v>7</v>
      </c>
      <c r="K226" s="75">
        <v>5</v>
      </c>
      <c r="L226" s="75">
        <v>0</v>
      </c>
      <c r="M226" s="75">
        <v>1</v>
      </c>
      <c r="N226" s="75">
        <v>2</v>
      </c>
      <c r="O226" s="75">
        <v>0</v>
      </c>
      <c r="P226" s="75">
        <v>1</v>
      </c>
      <c r="Q226" s="75">
        <v>1</v>
      </c>
      <c r="R226" s="75">
        <v>0</v>
      </c>
      <c r="S226" s="75">
        <v>1</v>
      </c>
      <c r="T226" s="75">
        <v>7</v>
      </c>
      <c r="U226" s="76">
        <v>5</v>
      </c>
      <c r="V226" s="76">
        <v>0</v>
      </c>
      <c r="W226" s="76">
        <v>1</v>
      </c>
      <c r="X226" s="76">
        <v>1</v>
      </c>
      <c r="Y226" s="76">
        <v>1</v>
      </c>
      <c r="Z226" s="76">
        <v>0</v>
      </c>
      <c r="AA226" s="76">
        <v>0</v>
      </c>
      <c r="AB226" s="76">
        <v>0</v>
      </c>
      <c r="AC226" s="115" t="s">
        <v>227</v>
      </c>
      <c r="AD226" s="189" t="s">
        <v>95</v>
      </c>
      <c r="AE226" s="154">
        <v>1</v>
      </c>
      <c r="AF226" s="154">
        <v>1</v>
      </c>
      <c r="AG226" s="154">
        <v>1</v>
      </c>
      <c r="AH226" s="154">
        <v>1</v>
      </c>
      <c r="AI226" s="154">
        <v>1</v>
      </c>
      <c r="AJ226" s="154">
        <v>1</v>
      </c>
      <c r="AK226" s="154">
        <v>1</v>
      </c>
      <c r="AL226" s="71" t="s">
        <v>301</v>
      </c>
      <c r="AM226" s="51"/>
      <c r="AN226" s="51"/>
    </row>
    <row r="227" spans="1:40" ht="31.5">
      <c r="A227" s="162"/>
      <c r="B227" s="64">
        <v>8</v>
      </c>
      <c r="C227" s="64">
        <v>0</v>
      </c>
      <c r="D227" s="64">
        <v>5</v>
      </c>
      <c r="E227" s="75">
        <v>0</v>
      </c>
      <c r="F227" s="75">
        <v>7</v>
      </c>
      <c r="G227" s="75">
        <v>0</v>
      </c>
      <c r="H227" s="75">
        <v>7</v>
      </c>
      <c r="I227" s="75">
        <v>1</v>
      </c>
      <c r="J227" s="75">
        <v>7</v>
      </c>
      <c r="K227" s="75">
        <v>5</v>
      </c>
      <c r="L227" s="75">
        <v>0</v>
      </c>
      <c r="M227" s="75">
        <v>1</v>
      </c>
      <c r="N227" s="75" t="s">
        <v>131</v>
      </c>
      <c r="O227" s="75">
        <v>0</v>
      </c>
      <c r="P227" s="75">
        <v>2</v>
      </c>
      <c r="Q227" s="75">
        <v>4</v>
      </c>
      <c r="R227" s="75">
        <v>0</v>
      </c>
      <c r="S227" s="75">
        <v>1</v>
      </c>
      <c r="T227" s="75">
        <v>7</v>
      </c>
      <c r="U227" s="76">
        <v>5</v>
      </c>
      <c r="V227" s="76">
        <v>0</v>
      </c>
      <c r="W227" s="76">
        <v>1</v>
      </c>
      <c r="X227" s="76">
        <v>1</v>
      </c>
      <c r="Y227" s="76">
        <v>1</v>
      </c>
      <c r="Z227" s="76">
        <v>0</v>
      </c>
      <c r="AA227" s="76">
        <v>0</v>
      </c>
      <c r="AB227" s="76">
        <v>1</v>
      </c>
      <c r="AC227" s="115" t="s">
        <v>228</v>
      </c>
      <c r="AD227" s="12" t="s">
        <v>97</v>
      </c>
      <c r="AE227" s="117">
        <v>100</v>
      </c>
      <c r="AF227" s="117">
        <v>100</v>
      </c>
      <c r="AG227" s="117">
        <v>100</v>
      </c>
      <c r="AH227" s="117"/>
      <c r="AI227" s="117"/>
      <c r="AJ227" s="117"/>
      <c r="AK227" s="121">
        <v>100</v>
      </c>
      <c r="AL227" s="71" t="s">
        <v>301</v>
      </c>
      <c r="AM227" s="51"/>
      <c r="AN227" s="51"/>
    </row>
    <row r="228" spans="1:1024" s="267" customFormat="1" ht="31.5">
      <c r="A228" s="242"/>
      <c r="B228" s="237">
        <v>8</v>
      </c>
      <c r="C228" s="237">
        <v>0</v>
      </c>
      <c r="D228" s="237">
        <v>5</v>
      </c>
      <c r="E228" s="238">
        <v>0</v>
      </c>
      <c r="F228" s="238">
        <v>7</v>
      </c>
      <c r="G228" s="238">
        <v>0</v>
      </c>
      <c r="H228" s="238">
        <v>7</v>
      </c>
      <c r="I228" s="238">
        <v>1</v>
      </c>
      <c r="J228" s="238">
        <v>7</v>
      </c>
      <c r="K228" s="238">
        <v>5</v>
      </c>
      <c r="L228" s="238">
        <v>0</v>
      </c>
      <c r="M228" s="238">
        <v>1</v>
      </c>
      <c r="N228" s="238" t="s">
        <v>131</v>
      </c>
      <c r="O228" s="238">
        <v>0</v>
      </c>
      <c r="P228" s="238">
        <v>2</v>
      </c>
      <c r="Q228" s="238">
        <v>4</v>
      </c>
      <c r="R228" s="238">
        <v>0</v>
      </c>
      <c r="S228" s="238">
        <v>1</v>
      </c>
      <c r="T228" s="238">
        <v>7</v>
      </c>
      <c r="U228" s="239">
        <v>5</v>
      </c>
      <c r="V228" s="239">
        <v>0</v>
      </c>
      <c r="W228" s="239">
        <v>1</v>
      </c>
      <c r="X228" s="239">
        <v>1</v>
      </c>
      <c r="Y228" s="239">
        <v>2</v>
      </c>
      <c r="Z228" s="239">
        <v>0</v>
      </c>
      <c r="AA228" s="239">
        <v>0</v>
      </c>
      <c r="AB228" s="239">
        <v>0</v>
      </c>
      <c r="AC228" s="245" t="s">
        <v>229</v>
      </c>
      <c r="AD228" s="240" t="s">
        <v>92</v>
      </c>
      <c r="AE228" s="243">
        <v>157961</v>
      </c>
      <c r="AF228" s="243">
        <v>87961</v>
      </c>
      <c r="AG228" s="243">
        <v>87961</v>
      </c>
      <c r="AH228" s="243">
        <v>87961</v>
      </c>
      <c r="AI228" s="243">
        <v>87961</v>
      </c>
      <c r="AJ228" s="243">
        <v>87961</v>
      </c>
      <c r="AK228" s="243">
        <f>AE228+AF228+AG228+AH228+AI228+AJ228</f>
        <v>597766</v>
      </c>
      <c r="AL228" s="264" t="s">
        <v>301</v>
      </c>
      <c r="AM228" s="265"/>
      <c r="AN228" s="265"/>
      <c r="AO228" s="266"/>
      <c r="AP228" s="266"/>
      <c r="AQ228" s="266"/>
      <c r="AR228" s="266"/>
      <c r="AS228" s="266"/>
      <c r="AT228" s="266"/>
      <c r="AU228" s="266"/>
      <c r="AV228" s="266"/>
      <c r="AW228" s="266"/>
      <c r="AX228" s="266"/>
      <c r="AY228" s="266"/>
      <c r="AZ228" s="266"/>
      <c r="BA228" s="266"/>
      <c r="BB228" s="266"/>
      <c r="BC228" s="266"/>
      <c r="BD228" s="266"/>
      <c r="BE228" s="266"/>
      <c r="BF228" s="266"/>
      <c r="BG228" s="266"/>
      <c r="BH228" s="266"/>
      <c r="BI228" s="266"/>
      <c r="BJ228" s="266"/>
      <c r="BK228" s="266"/>
      <c r="BL228" s="266"/>
      <c r="BM228" s="266"/>
      <c r="BN228" s="266"/>
      <c r="BO228" s="266"/>
      <c r="BP228" s="266"/>
      <c r="BQ228" s="266"/>
      <c r="BR228" s="266"/>
      <c r="BS228" s="266"/>
      <c r="BT228" s="266"/>
      <c r="BU228" s="266"/>
      <c r="BV228" s="266"/>
      <c r="BW228" s="266"/>
      <c r="BX228" s="266"/>
      <c r="BY228" s="266"/>
      <c r="BZ228" s="266"/>
      <c r="CA228" s="266"/>
      <c r="CB228" s="266"/>
      <c r="CC228" s="266"/>
      <c r="CD228" s="266"/>
      <c r="CE228" s="266"/>
      <c r="CF228" s="266"/>
      <c r="CG228" s="266"/>
      <c r="CH228" s="266"/>
      <c r="CI228" s="266"/>
      <c r="CJ228" s="266"/>
      <c r="CK228" s="266"/>
      <c r="CL228" s="266"/>
      <c r="CM228" s="266"/>
      <c r="CN228" s="266"/>
      <c r="CO228" s="266"/>
      <c r="CP228" s="266"/>
      <c r="CQ228" s="266"/>
      <c r="CR228" s="266"/>
      <c r="CS228" s="266"/>
      <c r="CT228" s="266"/>
      <c r="CU228" s="266"/>
      <c r="CV228" s="266"/>
      <c r="CW228" s="266"/>
      <c r="CX228" s="266"/>
      <c r="CY228" s="266"/>
      <c r="CZ228" s="266"/>
      <c r="DA228" s="266"/>
      <c r="DB228" s="266"/>
      <c r="DC228" s="266"/>
      <c r="DD228" s="266"/>
      <c r="DE228" s="266"/>
      <c r="DF228" s="266"/>
      <c r="DG228" s="266"/>
      <c r="DH228" s="266"/>
      <c r="DI228" s="266"/>
      <c r="DJ228" s="266"/>
      <c r="DK228" s="266"/>
      <c r="DL228" s="266"/>
      <c r="DM228" s="266"/>
      <c r="DN228" s="266"/>
      <c r="DO228" s="266"/>
      <c r="DP228" s="266"/>
      <c r="DQ228" s="266"/>
      <c r="DR228" s="266"/>
      <c r="DS228" s="266"/>
      <c r="DT228" s="266"/>
      <c r="DU228" s="266"/>
      <c r="DV228" s="266"/>
      <c r="DW228" s="266"/>
      <c r="DX228" s="266"/>
      <c r="DY228" s="266"/>
      <c r="DZ228" s="266"/>
      <c r="EA228" s="266"/>
      <c r="EB228" s="266"/>
      <c r="EC228" s="266"/>
      <c r="ED228" s="266"/>
      <c r="EE228" s="266"/>
      <c r="EF228" s="266"/>
      <c r="EG228" s="266"/>
      <c r="EH228" s="266"/>
      <c r="EI228" s="266"/>
      <c r="EJ228" s="266"/>
      <c r="EK228" s="266"/>
      <c r="EL228" s="266"/>
      <c r="EM228" s="266"/>
      <c r="EN228" s="266"/>
      <c r="EO228" s="266"/>
      <c r="EP228" s="266"/>
      <c r="EQ228" s="266"/>
      <c r="ER228" s="266"/>
      <c r="ES228" s="266"/>
      <c r="ET228" s="266"/>
      <c r="EU228" s="266"/>
      <c r="EV228" s="266"/>
      <c r="EW228" s="266"/>
      <c r="EX228" s="266"/>
      <c r="EY228" s="266"/>
      <c r="EZ228" s="266"/>
      <c r="FA228" s="266"/>
      <c r="FB228" s="266"/>
      <c r="FC228" s="266"/>
      <c r="FD228" s="266"/>
      <c r="FE228" s="266"/>
      <c r="FF228" s="266"/>
      <c r="FG228" s="266"/>
      <c r="FH228" s="266"/>
      <c r="FI228" s="266"/>
      <c r="FJ228" s="266"/>
      <c r="FK228" s="266"/>
      <c r="FL228" s="266"/>
      <c r="FM228" s="266"/>
      <c r="FN228" s="266"/>
      <c r="FO228" s="266"/>
      <c r="FP228" s="266"/>
      <c r="FQ228" s="266"/>
      <c r="FR228" s="266"/>
      <c r="FS228" s="266"/>
      <c r="FT228" s="266"/>
      <c r="FU228" s="266"/>
      <c r="FV228" s="266"/>
      <c r="FW228" s="266"/>
      <c r="FX228" s="266"/>
      <c r="FY228" s="266"/>
      <c r="FZ228" s="266"/>
      <c r="GA228" s="266"/>
      <c r="GB228" s="266"/>
      <c r="GC228" s="266"/>
      <c r="GD228" s="266"/>
      <c r="GE228" s="266"/>
      <c r="GF228" s="266"/>
      <c r="GG228" s="266"/>
      <c r="GH228" s="266"/>
      <c r="GI228" s="266"/>
      <c r="GJ228" s="266"/>
      <c r="GK228" s="266"/>
      <c r="GL228" s="266"/>
      <c r="GM228" s="266"/>
      <c r="GN228" s="266"/>
      <c r="GO228" s="266"/>
      <c r="GP228" s="266"/>
      <c r="GQ228" s="266"/>
      <c r="GR228" s="266"/>
      <c r="GS228" s="266"/>
      <c r="GT228" s="266"/>
      <c r="GU228" s="266"/>
      <c r="GV228" s="266"/>
      <c r="GW228" s="266"/>
      <c r="GX228" s="266"/>
      <c r="GY228" s="266"/>
      <c r="GZ228" s="266"/>
      <c r="HA228" s="266"/>
      <c r="HB228" s="266"/>
      <c r="HC228" s="266"/>
      <c r="HD228" s="266"/>
      <c r="HE228" s="266"/>
      <c r="HF228" s="266"/>
      <c r="HG228" s="266"/>
      <c r="HH228" s="266"/>
      <c r="HI228" s="266"/>
      <c r="HJ228" s="266"/>
      <c r="HK228" s="266"/>
      <c r="HL228" s="266"/>
      <c r="HM228" s="266"/>
      <c r="HN228" s="266"/>
      <c r="HO228" s="266"/>
      <c r="HP228" s="266"/>
      <c r="HQ228" s="266"/>
      <c r="HR228" s="266"/>
      <c r="HS228" s="266"/>
      <c r="HT228" s="266"/>
      <c r="HU228" s="266"/>
      <c r="HV228" s="266"/>
      <c r="HW228" s="266"/>
      <c r="HX228" s="266"/>
      <c r="HY228" s="266"/>
      <c r="HZ228" s="266"/>
      <c r="IA228" s="266"/>
      <c r="IB228" s="266"/>
      <c r="IC228" s="266"/>
      <c r="ID228" s="266"/>
      <c r="IE228" s="266"/>
      <c r="IF228" s="266"/>
      <c r="IG228" s="266"/>
      <c r="IH228" s="266"/>
      <c r="II228" s="266"/>
      <c r="IJ228" s="266"/>
      <c r="IK228" s="266"/>
      <c r="IL228" s="266"/>
      <c r="IM228" s="266"/>
      <c r="IN228" s="266"/>
      <c r="IO228" s="266"/>
      <c r="IP228" s="266"/>
      <c r="IQ228" s="266"/>
      <c r="IR228" s="266"/>
      <c r="IS228" s="266"/>
      <c r="IT228" s="266"/>
      <c r="IU228" s="266"/>
      <c r="IV228" s="266"/>
      <c r="IW228" s="266"/>
      <c r="IX228" s="266"/>
      <c r="IY228" s="266"/>
      <c r="IZ228" s="266"/>
      <c r="JA228" s="266"/>
      <c r="JB228" s="266"/>
      <c r="JC228" s="266"/>
      <c r="JD228" s="266"/>
      <c r="JE228" s="266"/>
      <c r="JF228" s="266"/>
      <c r="JG228" s="266"/>
      <c r="JH228" s="266"/>
      <c r="JI228" s="266"/>
      <c r="JJ228" s="266"/>
      <c r="JK228" s="266"/>
      <c r="JL228" s="266"/>
      <c r="JM228" s="266"/>
      <c r="JN228" s="266"/>
      <c r="JO228" s="266"/>
      <c r="JP228" s="266"/>
      <c r="JQ228" s="266"/>
      <c r="JR228" s="266"/>
      <c r="JS228" s="266"/>
      <c r="JT228" s="266"/>
      <c r="JU228" s="266"/>
      <c r="JV228" s="266"/>
      <c r="JW228" s="266"/>
      <c r="JX228" s="266"/>
      <c r="JY228" s="266"/>
      <c r="JZ228" s="266"/>
      <c r="KA228" s="266"/>
      <c r="KB228" s="266"/>
      <c r="KC228" s="266"/>
      <c r="KD228" s="266"/>
      <c r="KE228" s="266"/>
      <c r="KF228" s="266"/>
      <c r="KG228" s="266"/>
      <c r="KH228" s="266"/>
      <c r="KI228" s="266"/>
      <c r="KJ228" s="266"/>
      <c r="KK228" s="266"/>
      <c r="KL228" s="266"/>
      <c r="KM228" s="266"/>
      <c r="KN228" s="266"/>
      <c r="KO228" s="266"/>
      <c r="KP228" s="266"/>
      <c r="KQ228" s="266"/>
      <c r="KR228" s="266"/>
      <c r="KS228" s="266"/>
      <c r="KT228" s="266"/>
      <c r="KU228" s="266"/>
      <c r="KV228" s="266"/>
      <c r="KW228" s="266"/>
      <c r="KX228" s="266"/>
      <c r="KY228" s="266"/>
      <c r="KZ228" s="266"/>
      <c r="LA228" s="266"/>
      <c r="LB228" s="266"/>
      <c r="LC228" s="266"/>
      <c r="LD228" s="266"/>
      <c r="LE228" s="266"/>
      <c r="LF228" s="266"/>
      <c r="LG228" s="266"/>
      <c r="LH228" s="266"/>
      <c r="LI228" s="266"/>
      <c r="LJ228" s="266"/>
      <c r="LK228" s="266"/>
      <c r="LL228" s="266"/>
      <c r="LM228" s="266"/>
      <c r="LN228" s="266"/>
      <c r="LO228" s="266"/>
      <c r="LP228" s="266"/>
      <c r="LQ228" s="266"/>
      <c r="LR228" s="266"/>
      <c r="LS228" s="266"/>
      <c r="LT228" s="266"/>
      <c r="LU228" s="266"/>
      <c r="LV228" s="266"/>
      <c r="LW228" s="266"/>
      <c r="LX228" s="266"/>
      <c r="LY228" s="266"/>
      <c r="LZ228" s="266"/>
      <c r="MA228" s="266"/>
      <c r="MB228" s="266"/>
      <c r="MC228" s="266"/>
      <c r="MD228" s="266"/>
      <c r="ME228" s="266"/>
      <c r="MF228" s="266"/>
      <c r="MG228" s="266"/>
      <c r="MH228" s="266"/>
      <c r="MI228" s="266"/>
      <c r="MJ228" s="266"/>
      <c r="MK228" s="266"/>
      <c r="ML228" s="266"/>
      <c r="MM228" s="266"/>
      <c r="MN228" s="266"/>
      <c r="MO228" s="266"/>
      <c r="MP228" s="266"/>
      <c r="MQ228" s="266"/>
      <c r="MR228" s="266"/>
      <c r="MS228" s="266"/>
      <c r="MT228" s="266"/>
      <c r="MU228" s="266"/>
      <c r="MV228" s="266"/>
      <c r="MW228" s="266"/>
      <c r="MX228" s="266"/>
      <c r="MY228" s="266"/>
      <c r="MZ228" s="266"/>
      <c r="NA228" s="266"/>
      <c r="NB228" s="266"/>
      <c r="NC228" s="266"/>
      <c r="ND228" s="266"/>
      <c r="NE228" s="266"/>
      <c r="NF228" s="266"/>
      <c r="NG228" s="266"/>
      <c r="NH228" s="266"/>
      <c r="NI228" s="266"/>
      <c r="NJ228" s="266"/>
      <c r="NK228" s="266"/>
      <c r="NL228" s="266"/>
      <c r="NM228" s="266"/>
      <c r="NN228" s="266"/>
      <c r="NO228" s="266"/>
      <c r="NP228" s="266"/>
      <c r="NQ228" s="266"/>
      <c r="NR228" s="266"/>
      <c r="NS228" s="266"/>
      <c r="NT228" s="266"/>
      <c r="NU228" s="266"/>
      <c r="NV228" s="266"/>
      <c r="NW228" s="266"/>
      <c r="NX228" s="266"/>
      <c r="NY228" s="266"/>
      <c r="NZ228" s="266"/>
      <c r="OA228" s="266"/>
      <c r="OB228" s="266"/>
      <c r="OC228" s="266"/>
      <c r="OD228" s="266"/>
      <c r="OE228" s="266"/>
      <c r="OF228" s="266"/>
      <c r="OG228" s="266"/>
      <c r="OH228" s="266"/>
      <c r="OI228" s="266"/>
      <c r="OJ228" s="266"/>
      <c r="OK228" s="266"/>
      <c r="OL228" s="266"/>
      <c r="OM228" s="266"/>
      <c r="ON228" s="266"/>
      <c r="OO228" s="266"/>
      <c r="OP228" s="266"/>
      <c r="OQ228" s="266"/>
      <c r="OR228" s="266"/>
      <c r="OS228" s="266"/>
      <c r="OT228" s="266"/>
      <c r="OU228" s="266"/>
      <c r="OV228" s="266"/>
      <c r="OW228" s="266"/>
      <c r="OX228" s="266"/>
      <c r="OY228" s="266"/>
      <c r="OZ228" s="266"/>
      <c r="PA228" s="266"/>
      <c r="PB228" s="266"/>
      <c r="PC228" s="266"/>
      <c r="PD228" s="266"/>
      <c r="PE228" s="266"/>
      <c r="PF228" s="266"/>
      <c r="PG228" s="266"/>
      <c r="PH228" s="266"/>
      <c r="PI228" s="266"/>
      <c r="PJ228" s="266"/>
      <c r="PK228" s="266"/>
      <c r="PL228" s="266"/>
      <c r="PM228" s="266"/>
      <c r="PN228" s="266"/>
      <c r="PO228" s="266"/>
      <c r="PP228" s="266"/>
      <c r="PQ228" s="266"/>
      <c r="PR228" s="266"/>
      <c r="PS228" s="266"/>
      <c r="PT228" s="266"/>
      <c r="PU228" s="266"/>
      <c r="PV228" s="266"/>
      <c r="PW228" s="266"/>
      <c r="PX228" s="266"/>
      <c r="PY228" s="266"/>
      <c r="PZ228" s="266"/>
      <c r="QA228" s="266"/>
      <c r="QB228" s="266"/>
      <c r="QC228" s="266"/>
      <c r="QD228" s="266"/>
      <c r="QE228" s="266"/>
      <c r="QF228" s="266"/>
      <c r="QG228" s="266"/>
      <c r="QH228" s="266"/>
      <c r="QI228" s="266"/>
      <c r="QJ228" s="266"/>
      <c r="QK228" s="266"/>
      <c r="QL228" s="266"/>
      <c r="QM228" s="266"/>
      <c r="QN228" s="266"/>
      <c r="QO228" s="266"/>
      <c r="QP228" s="266"/>
      <c r="QQ228" s="266"/>
      <c r="QR228" s="266"/>
      <c r="QS228" s="266"/>
      <c r="QT228" s="266"/>
      <c r="QU228" s="266"/>
      <c r="QV228" s="266"/>
      <c r="QW228" s="266"/>
      <c r="QX228" s="266"/>
      <c r="QY228" s="266"/>
      <c r="QZ228" s="266"/>
      <c r="RA228" s="266"/>
      <c r="RB228" s="266"/>
      <c r="RC228" s="266"/>
      <c r="RD228" s="266"/>
      <c r="RE228" s="266"/>
      <c r="RF228" s="266"/>
      <c r="RG228" s="266"/>
      <c r="RH228" s="266"/>
      <c r="RI228" s="266"/>
      <c r="RJ228" s="266"/>
      <c r="RK228" s="266"/>
      <c r="RL228" s="266"/>
      <c r="RM228" s="266"/>
      <c r="RN228" s="266"/>
      <c r="RO228" s="266"/>
      <c r="RP228" s="266"/>
      <c r="RQ228" s="266"/>
      <c r="RR228" s="266"/>
      <c r="RS228" s="266"/>
      <c r="RT228" s="266"/>
      <c r="RU228" s="266"/>
      <c r="RV228" s="266"/>
      <c r="RW228" s="266"/>
      <c r="RX228" s="266"/>
      <c r="RY228" s="266"/>
      <c r="RZ228" s="266"/>
      <c r="SA228" s="266"/>
      <c r="SB228" s="266"/>
      <c r="SC228" s="266"/>
      <c r="SD228" s="266"/>
      <c r="SE228" s="266"/>
      <c r="SF228" s="266"/>
      <c r="SG228" s="266"/>
      <c r="SH228" s="266"/>
      <c r="SI228" s="266"/>
      <c r="SJ228" s="266"/>
      <c r="SK228" s="266"/>
      <c r="SL228" s="266"/>
      <c r="SM228" s="266"/>
      <c r="SN228" s="266"/>
      <c r="SO228" s="266"/>
      <c r="SP228" s="266"/>
      <c r="SQ228" s="266"/>
      <c r="SR228" s="266"/>
      <c r="SS228" s="266"/>
      <c r="ST228" s="266"/>
      <c r="SU228" s="266"/>
      <c r="SV228" s="266"/>
      <c r="SW228" s="266"/>
      <c r="SX228" s="266"/>
      <c r="SY228" s="266"/>
      <c r="SZ228" s="266"/>
      <c r="TA228" s="266"/>
      <c r="TB228" s="266"/>
      <c r="TC228" s="266"/>
      <c r="TD228" s="266"/>
      <c r="TE228" s="266"/>
      <c r="TF228" s="266"/>
      <c r="TG228" s="266"/>
      <c r="TH228" s="266"/>
      <c r="TI228" s="266"/>
      <c r="TJ228" s="266"/>
      <c r="TK228" s="266"/>
      <c r="TL228" s="266"/>
      <c r="TM228" s="266"/>
      <c r="TN228" s="266"/>
      <c r="TO228" s="266"/>
      <c r="TP228" s="266"/>
      <c r="TQ228" s="266"/>
      <c r="TR228" s="266"/>
      <c r="TS228" s="266"/>
      <c r="TT228" s="266"/>
      <c r="TU228" s="266"/>
      <c r="TV228" s="266"/>
      <c r="TW228" s="266"/>
      <c r="TX228" s="266"/>
      <c r="TY228" s="266"/>
      <c r="TZ228" s="266"/>
      <c r="UA228" s="266"/>
      <c r="UB228" s="266"/>
      <c r="UC228" s="266"/>
      <c r="UD228" s="266"/>
      <c r="UE228" s="266"/>
      <c r="UF228" s="266"/>
      <c r="UG228" s="266"/>
      <c r="UH228" s="266"/>
      <c r="UI228" s="266"/>
      <c r="UJ228" s="266"/>
      <c r="UK228" s="266"/>
      <c r="UL228" s="266"/>
      <c r="UM228" s="266"/>
      <c r="UN228" s="266"/>
      <c r="UO228" s="266"/>
      <c r="UP228" s="266"/>
      <c r="UQ228" s="266"/>
      <c r="UR228" s="266"/>
      <c r="US228" s="266"/>
      <c r="UT228" s="266"/>
      <c r="UU228" s="266"/>
      <c r="UV228" s="266"/>
      <c r="UW228" s="266"/>
      <c r="UX228" s="266"/>
      <c r="UY228" s="266"/>
      <c r="UZ228" s="266"/>
      <c r="VA228" s="266"/>
      <c r="VB228" s="266"/>
      <c r="VC228" s="266"/>
      <c r="VD228" s="266"/>
      <c r="VE228" s="266"/>
      <c r="VF228" s="266"/>
      <c r="VG228" s="266"/>
      <c r="VH228" s="266"/>
      <c r="VI228" s="266"/>
      <c r="VJ228" s="266"/>
      <c r="VK228" s="266"/>
      <c r="VL228" s="266"/>
      <c r="VM228" s="266"/>
      <c r="VN228" s="266"/>
      <c r="VO228" s="266"/>
      <c r="VP228" s="266"/>
      <c r="VQ228" s="266"/>
      <c r="VR228" s="266"/>
      <c r="VS228" s="266"/>
      <c r="VT228" s="266"/>
      <c r="VU228" s="266"/>
      <c r="VV228" s="266"/>
      <c r="VW228" s="266"/>
      <c r="VX228" s="266"/>
      <c r="VY228" s="266"/>
      <c r="VZ228" s="266"/>
      <c r="WA228" s="266"/>
      <c r="WB228" s="266"/>
      <c r="WC228" s="266"/>
      <c r="WD228" s="266"/>
      <c r="WE228" s="266"/>
      <c r="WF228" s="266"/>
      <c r="WG228" s="266"/>
      <c r="WH228" s="266"/>
      <c r="WI228" s="266"/>
      <c r="WJ228" s="266"/>
      <c r="WK228" s="266"/>
      <c r="WL228" s="266"/>
      <c r="WM228" s="266"/>
      <c r="WN228" s="266"/>
      <c r="WO228" s="266"/>
      <c r="WP228" s="266"/>
      <c r="WQ228" s="266"/>
      <c r="WR228" s="266"/>
      <c r="WS228" s="266"/>
      <c r="WT228" s="266"/>
      <c r="WU228" s="266"/>
      <c r="WV228" s="266"/>
      <c r="WW228" s="266"/>
      <c r="WX228" s="266"/>
      <c r="WY228" s="266"/>
      <c r="WZ228" s="266"/>
      <c r="XA228" s="266"/>
      <c r="XB228" s="266"/>
      <c r="XC228" s="266"/>
      <c r="XD228" s="266"/>
      <c r="XE228" s="266"/>
      <c r="XF228" s="266"/>
      <c r="XG228" s="266"/>
      <c r="XH228" s="266"/>
      <c r="XI228" s="266"/>
      <c r="XJ228" s="266"/>
      <c r="XK228" s="266"/>
      <c r="XL228" s="266"/>
      <c r="XM228" s="266"/>
      <c r="XN228" s="266"/>
      <c r="XO228" s="266"/>
      <c r="XP228" s="266"/>
      <c r="XQ228" s="266"/>
      <c r="XR228" s="266"/>
      <c r="XS228" s="266"/>
      <c r="XT228" s="266"/>
      <c r="XU228" s="266"/>
      <c r="XV228" s="266"/>
      <c r="XW228" s="266"/>
      <c r="XX228" s="266"/>
      <c r="XY228" s="266"/>
      <c r="XZ228" s="266"/>
      <c r="YA228" s="266"/>
      <c r="YB228" s="266"/>
      <c r="YC228" s="266"/>
      <c r="YD228" s="266"/>
      <c r="YE228" s="266"/>
      <c r="YF228" s="266"/>
      <c r="YG228" s="266"/>
      <c r="YH228" s="266"/>
      <c r="YI228" s="266"/>
      <c r="YJ228" s="266"/>
      <c r="YK228" s="266"/>
      <c r="YL228" s="266"/>
      <c r="YM228" s="266"/>
      <c r="YN228" s="266"/>
      <c r="YO228" s="266"/>
      <c r="YP228" s="266"/>
      <c r="YQ228" s="266"/>
      <c r="YR228" s="266"/>
      <c r="YS228" s="266"/>
      <c r="YT228" s="266"/>
      <c r="YU228" s="266"/>
      <c r="YV228" s="266"/>
      <c r="YW228" s="266"/>
      <c r="YX228" s="266"/>
      <c r="YY228" s="266"/>
      <c r="YZ228" s="266"/>
      <c r="ZA228" s="266"/>
      <c r="ZB228" s="266"/>
      <c r="ZC228" s="266"/>
      <c r="ZD228" s="266"/>
      <c r="ZE228" s="266"/>
      <c r="ZF228" s="266"/>
      <c r="ZG228" s="266"/>
      <c r="ZH228" s="266"/>
      <c r="ZI228" s="266"/>
      <c r="ZJ228" s="266"/>
      <c r="ZK228" s="266"/>
      <c r="ZL228" s="266"/>
      <c r="ZM228" s="266"/>
      <c r="ZN228" s="266"/>
      <c r="ZO228" s="266"/>
      <c r="ZP228" s="266"/>
      <c r="ZQ228" s="266"/>
      <c r="ZR228" s="266"/>
      <c r="ZS228" s="266"/>
      <c r="ZT228" s="266"/>
      <c r="ZU228" s="266"/>
      <c r="ZV228" s="266"/>
      <c r="ZW228" s="266"/>
      <c r="ZX228" s="266"/>
      <c r="ZY228" s="266"/>
      <c r="ZZ228" s="266"/>
      <c r="AAA228" s="266"/>
      <c r="AAB228" s="266"/>
      <c r="AAC228" s="266"/>
      <c r="AAD228" s="266"/>
      <c r="AAE228" s="266"/>
      <c r="AAF228" s="266"/>
      <c r="AAG228" s="266"/>
      <c r="AAH228" s="266"/>
      <c r="AAI228" s="266"/>
      <c r="AAJ228" s="266"/>
      <c r="AAK228" s="266"/>
      <c r="AAL228" s="266"/>
      <c r="AAM228" s="266"/>
      <c r="AAN228" s="266"/>
      <c r="AAO228" s="266"/>
      <c r="AAP228" s="266"/>
      <c r="AAQ228" s="266"/>
      <c r="AAR228" s="266"/>
      <c r="AAS228" s="266"/>
      <c r="AAT228" s="266"/>
      <c r="AAU228" s="266"/>
      <c r="AAV228" s="266"/>
      <c r="AAW228" s="266"/>
      <c r="AAX228" s="266"/>
      <c r="AAY228" s="266"/>
      <c r="AAZ228" s="266"/>
      <c r="ABA228" s="266"/>
      <c r="ABB228" s="266"/>
      <c r="ABC228" s="266"/>
      <c r="ABD228" s="266"/>
      <c r="ABE228" s="266"/>
      <c r="ABF228" s="266"/>
      <c r="ABG228" s="266"/>
      <c r="ABH228" s="266"/>
      <c r="ABI228" s="266"/>
      <c r="ABJ228" s="266"/>
      <c r="ABK228" s="266"/>
      <c r="ABL228" s="266"/>
      <c r="ABM228" s="266"/>
      <c r="ABN228" s="266"/>
      <c r="ABO228" s="266"/>
      <c r="ABP228" s="266"/>
      <c r="ABQ228" s="266"/>
      <c r="ABR228" s="266"/>
      <c r="ABS228" s="266"/>
      <c r="ABT228" s="266"/>
      <c r="ABU228" s="266"/>
      <c r="ABV228" s="266"/>
      <c r="ABW228" s="266"/>
      <c r="ABX228" s="266"/>
      <c r="ABY228" s="266"/>
      <c r="ABZ228" s="266"/>
      <c r="ACA228" s="266"/>
      <c r="ACB228" s="266"/>
      <c r="ACC228" s="266"/>
      <c r="ACD228" s="266"/>
      <c r="ACE228" s="266"/>
      <c r="ACF228" s="266"/>
      <c r="ACG228" s="266"/>
      <c r="ACH228" s="266"/>
      <c r="ACI228" s="266"/>
      <c r="ACJ228" s="266"/>
      <c r="ACK228" s="266"/>
      <c r="ACL228" s="266"/>
      <c r="ACM228" s="266"/>
      <c r="ACN228" s="266"/>
      <c r="ACO228" s="266"/>
      <c r="ACP228" s="266"/>
      <c r="ACQ228" s="266"/>
      <c r="ACR228" s="266"/>
      <c r="ACS228" s="266"/>
      <c r="ACT228" s="266"/>
      <c r="ACU228" s="266"/>
      <c r="ACV228" s="266"/>
      <c r="ACW228" s="266"/>
      <c r="ACX228" s="266"/>
      <c r="ACY228" s="266"/>
      <c r="ACZ228" s="266"/>
      <c r="ADA228" s="266"/>
      <c r="ADB228" s="266"/>
      <c r="ADC228" s="266"/>
      <c r="ADD228" s="266"/>
      <c r="ADE228" s="266"/>
      <c r="ADF228" s="266"/>
      <c r="ADG228" s="266"/>
      <c r="ADH228" s="266"/>
      <c r="ADI228" s="266"/>
      <c r="ADJ228" s="266"/>
      <c r="ADK228" s="266"/>
      <c r="ADL228" s="266"/>
      <c r="ADM228" s="266"/>
      <c r="ADN228" s="266"/>
      <c r="ADO228" s="266"/>
      <c r="ADP228" s="266"/>
      <c r="ADQ228" s="266"/>
      <c r="ADR228" s="266"/>
      <c r="ADS228" s="266"/>
      <c r="ADT228" s="266"/>
      <c r="ADU228" s="266"/>
      <c r="ADV228" s="266"/>
      <c r="ADW228" s="266"/>
      <c r="ADX228" s="266"/>
      <c r="ADY228" s="266"/>
      <c r="ADZ228" s="266"/>
      <c r="AEA228" s="266"/>
      <c r="AEB228" s="266"/>
      <c r="AEC228" s="266"/>
      <c r="AED228" s="266"/>
      <c r="AEE228" s="266"/>
      <c r="AEF228" s="266"/>
      <c r="AEG228" s="266"/>
      <c r="AEH228" s="266"/>
      <c r="AEI228" s="266"/>
      <c r="AEJ228" s="266"/>
      <c r="AEK228" s="266"/>
      <c r="AEL228" s="266"/>
      <c r="AEM228" s="266"/>
      <c r="AEN228" s="266"/>
      <c r="AEO228" s="266"/>
      <c r="AEP228" s="266"/>
      <c r="AEQ228" s="266"/>
      <c r="AER228" s="266"/>
      <c r="AES228" s="266"/>
      <c r="AET228" s="266"/>
      <c r="AEU228" s="266"/>
      <c r="AEV228" s="266"/>
      <c r="AEW228" s="266"/>
      <c r="AEX228" s="266"/>
      <c r="AEY228" s="266"/>
      <c r="AEZ228" s="266"/>
      <c r="AFA228" s="266"/>
      <c r="AFB228" s="266"/>
      <c r="AFC228" s="266"/>
      <c r="AFD228" s="266"/>
      <c r="AFE228" s="266"/>
      <c r="AFF228" s="266"/>
      <c r="AFG228" s="266"/>
      <c r="AFH228" s="266"/>
      <c r="AFI228" s="266"/>
      <c r="AFJ228" s="266"/>
      <c r="AFK228" s="266"/>
      <c r="AFL228" s="266"/>
      <c r="AFM228" s="266"/>
      <c r="AFN228" s="266"/>
      <c r="AFO228" s="266"/>
      <c r="AFP228" s="266"/>
      <c r="AFQ228" s="266"/>
      <c r="AFR228" s="266"/>
      <c r="AFS228" s="266"/>
      <c r="AFT228" s="266"/>
      <c r="AFU228" s="266"/>
      <c r="AFV228" s="266"/>
      <c r="AFW228" s="266"/>
      <c r="AFX228" s="266"/>
      <c r="AFY228" s="266"/>
      <c r="AFZ228" s="266"/>
      <c r="AGA228" s="266"/>
      <c r="AGB228" s="266"/>
      <c r="AGC228" s="266"/>
      <c r="AGD228" s="266"/>
      <c r="AGE228" s="266"/>
      <c r="AGF228" s="266"/>
      <c r="AGG228" s="266"/>
      <c r="AGH228" s="266"/>
      <c r="AGI228" s="266"/>
      <c r="AGJ228" s="266"/>
      <c r="AGK228" s="266"/>
      <c r="AGL228" s="266"/>
      <c r="AGM228" s="266"/>
      <c r="AGN228" s="266"/>
      <c r="AGO228" s="266"/>
      <c r="AGP228" s="266"/>
      <c r="AGQ228" s="266"/>
      <c r="AGR228" s="266"/>
      <c r="AGS228" s="266"/>
      <c r="AGT228" s="266"/>
      <c r="AGU228" s="266"/>
      <c r="AGV228" s="266"/>
      <c r="AGW228" s="266"/>
      <c r="AGX228" s="266"/>
      <c r="AGY228" s="266"/>
      <c r="AGZ228" s="266"/>
      <c r="AHA228" s="266"/>
      <c r="AHB228" s="266"/>
      <c r="AHC228" s="266"/>
      <c r="AHD228" s="266"/>
      <c r="AHE228" s="266"/>
      <c r="AHF228" s="266"/>
      <c r="AHG228" s="266"/>
      <c r="AHH228" s="266"/>
      <c r="AHI228" s="266"/>
      <c r="AHJ228" s="266"/>
      <c r="AHK228" s="266"/>
      <c r="AHL228" s="266"/>
      <c r="AHM228" s="266"/>
      <c r="AHN228" s="266"/>
      <c r="AHO228" s="266"/>
      <c r="AHP228" s="266"/>
      <c r="AHQ228" s="266"/>
      <c r="AHR228" s="266"/>
      <c r="AHS228" s="266"/>
      <c r="AHT228" s="266"/>
      <c r="AHU228" s="266"/>
      <c r="AHV228" s="266"/>
      <c r="AHW228" s="266"/>
      <c r="AHX228" s="266"/>
      <c r="AHY228" s="266"/>
      <c r="AHZ228" s="266"/>
      <c r="AIA228" s="266"/>
      <c r="AIB228" s="266"/>
      <c r="AIC228" s="266"/>
      <c r="AID228" s="266"/>
      <c r="AIE228" s="266"/>
      <c r="AIF228" s="266"/>
      <c r="AIG228" s="266"/>
      <c r="AIH228" s="266"/>
      <c r="AII228" s="266"/>
      <c r="AIJ228" s="266"/>
      <c r="AIK228" s="266"/>
      <c r="AIL228" s="266"/>
      <c r="AIM228" s="266"/>
      <c r="AIN228" s="266"/>
      <c r="AIO228" s="266"/>
      <c r="AIP228" s="266"/>
      <c r="AIQ228" s="266"/>
      <c r="AIR228" s="266"/>
      <c r="AIS228" s="266"/>
      <c r="AIT228" s="266"/>
      <c r="AIU228" s="266"/>
      <c r="AIV228" s="266"/>
      <c r="AIW228" s="266"/>
      <c r="AIX228" s="266"/>
      <c r="AIY228" s="266"/>
      <c r="AIZ228" s="266"/>
      <c r="AJA228" s="266"/>
      <c r="AJB228" s="266"/>
      <c r="AJC228" s="266"/>
      <c r="AJD228" s="266"/>
      <c r="AJE228" s="266"/>
      <c r="AJF228" s="266"/>
      <c r="AJG228" s="266"/>
      <c r="AJH228" s="266"/>
      <c r="AJI228" s="266"/>
      <c r="AJJ228" s="266"/>
      <c r="AJK228" s="266"/>
      <c r="AJL228" s="266"/>
      <c r="AJM228" s="266"/>
      <c r="AJN228" s="266"/>
      <c r="AJO228" s="266"/>
      <c r="AJP228" s="266"/>
      <c r="AJQ228" s="266"/>
      <c r="AJR228" s="266"/>
      <c r="AJS228" s="266"/>
      <c r="AJT228" s="266"/>
      <c r="AJU228" s="266"/>
      <c r="AJV228" s="266"/>
      <c r="AJW228" s="266"/>
      <c r="AJX228" s="266"/>
      <c r="AJY228" s="266"/>
      <c r="AJZ228" s="266"/>
      <c r="AKA228" s="266"/>
      <c r="AKB228" s="266"/>
      <c r="AKC228" s="266"/>
      <c r="AKD228" s="266"/>
      <c r="AKE228" s="266"/>
      <c r="AKF228" s="266"/>
      <c r="AKG228" s="266"/>
      <c r="AKH228" s="266"/>
      <c r="AKI228" s="266"/>
      <c r="AKJ228" s="266"/>
      <c r="AKK228" s="266"/>
      <c r="AKL228" s="266"/>
      <c r="AKM228" s="266"/>
      <c r="AKN228" s="266"/>
      <c r="AKO228" s="266"/>
      <c r="AKP228" s="266"/>
      <c r="AKQ228" s="266"/>
      <c r="AKR228" s="266"/>
      <c r="AKS228" s="266"/>
      <c r="AKT228" s="266"/>
      <c r="AKU228" s="266"/>
      <c r="AKV228" s="266"/>
      <c r="AKW228" s="266"/>
      <c r="AKX228" s="266"/>
      <c r="AKY228" s="266"/>
      <c r="AKZ228" s="266"/>
      <c r="ALA228" s="266"/>
      <c r="ALB228" s="266"/>
      <c r="ALC228" s="266"/>
      <c r="ALD228" s="266"/>
      <c r="ALE228" s="266"/>
      <c r="ALF228" s="266"/>
      <c r="ALG228" s="266"/>
      <c r="ALH228" s="266"/>
      <c r="ALI228" s="266"/>
      <c r="ALJ228" s="266"/>
      <c r="ALK228" s="266"/>
      <c r="ALL228" s="266"/>
      <c r="ALM228" s="266"/>
      <c r="ALN228" s="266"/>
      <c r="ALO228" s="266"/>
      <c r="ALP228" s="266"/>
      <c r="ALQ228" s="266"/>
      <c r="ALR228" s="266"/>
      <c r="ALS228" s="266"/>
      <c r="ALT228" s="266"/>
      <c r="ALU228" s="266"/>
      <c r="ALV228" s="266"/>
      <c r="ALW228" s="266"/>
      <c r="ALX228" s="266"/>
      <c r="ALY228" s="266"/>
      <c r="ALZ228" s="266"/>
      <c r="AMA228" s="266"/>
      <c r="AMB228" s="266"/>
      <c r="AMC228" s="266"/>
      <c r="AMD228" s="266"/>
      <c r="AME228" s="266"/>
      <c r="AMF228" s="266"/>
      <c r="AMG228" s="266"/>
      <c r="AMH228" s="266"/>
      <c r="AMI228" s="266"/>
      <c r="AMJ228" s="266"/>
    </row>
    <row r="229" spans="1:40" ht="82.5" customHeight="1">
      <c r="A229" s="162"/>
      <c r="B229" s="64">
        <v>8</v>
      </c>
      <c r="C229" s="64">
        <v>0</v>
      </c>
      <c r="D229" s="64">
        <v>5</v>
      </c>
      <c r="E229" s="75">
        <v>0</v>
      </c>
      <c r="F229" s="75">
        <v>7</v>
      </c>
      <c r="G229" s="75">
        <v>0</v>
      </c>
      <c r="H229" s="75">
        <v>7</v>
      </c>
      <c r="I229" s="75">
        <v>1</v>
      </c>
      <c r="J229" s="75">
        <v>7</v>
      </c>
      <c r="K229" s="75">
        <v>5</v>
      </c>
      <c r="L229" s="75">
        <v>0</v>
      </c>
      <c r="M229" s="75">
        <v>1</v>
      </c>
      <c r="N229" s="75">
        <v>2</v>
      </c>
      <c r="O229" s="75">
        <v>0</v>
      </c>
      <c r="P229" s="75">
        <v>1</v>
      </c>
      <c r="Q229" s="75">
        <v>2</v>
      </c>
      <c r="R229" s="75">
        <v>0</v>
      </c>
      <c r="S229" s="75">
        <v>1</v>
      </c>
      <c r="T229" s="75">
        <v>7</v>
      </c>
      <c r="U229" s="76">
        <v>5</v>
      </c>
      <c r="V229" s="76">
        <v>0</v>
      </c>
      <c r="W229" s="76">
        <v>1</v>
      </c>
      <c r="X229" s="76">
        <v>1</v>
      </c>
      <c r="Y229" s="76">
        <v>2</v>
      </c>
      <c r="Z229" s="76">
        <v>0</v>
      </c>
      <c r="AA229" s="76">
        <v>0</v>
      </c>
      <c r="AB229" s="76">
        <v>1</v>
      </c>
      <c r="AC229" s="115" t="s">
        <v>230</v>
      </c>
      <c r="AD229" s="12" t="s">
        <v>97</v>
      </c>
      <c r="AE229" s="117">
        <v>56</v>
      </c>
      <c r="AF229" s="117">
        <v>56</v>
      </c>
      <c r="AG229" s="117">
        <v>58</v>
      </c>
      <c r="AH229" s="117">
        <v>58</v>
      </c>
      <c r="AI229" s="117">
        <v>58</v>
      </c>
      <c r="AJ229" s="117">
        <v>58</v>
      </c>
      <c r="AK229" s="117">
        <v>58</v>
      </c>
      <c r="AL229" s="71" t="s">
        <v>301</v>
      </c>
      <c r="AM229" s="51"/>
      <c r="AN229" s="51"/>
    </row>
    <row r="230" spans="1:40" ht="33.75" customHeight="1">
      <c r="A230" s="162"/>
      <c r="B230" s="64">
        <v>8</v>
      </c>
      <c r="C230" s="64">
        <v>0</v>
      </c>
      <c r="D230" s="64">
        <v>5</v>
      </c>
      <c r="E230" s="75">
        <v>0</v>
      </c>
      <c r="F230" s="75">
        <v>7</v>
      </c>
      <c r="G230" s="75">
        <v>0</v>
      </c>
      <c r="H230" s="75">
        <v>7</v>
      </c>
      <c r="I230" s="75">
        <v>1</v>
      </c>
      <c r="J230" s="75">
        <v>7</v>
      </c>
      <c r="K230" s="75">
        <v>5</v>
      </c>
      <c r="L230" s="75">
        <v>0</v>
      </c>
      <c r="M230" s="75">
        <v>1</v>
      </c>
      <c r="N230" s="75">
        <v>2</v>
      </c>
      <c r="O230" s="75">
        <v>0</v>
      </c>
      <c r="P230" s="75">
        <v>1</v>
      </c>
      <c r="Q230" s="75">
        <v>3</v>
      </c>
      <c r="R230" s="75">
        <v>0</v>
      </c>
      <c r="S230" s="75">
        <v>1</v>
      </c>
      <c r="T230" s="75">
        <v>7</v>
      </c>
      <c r="U230" s="76">
        <v>5</v>
      </c>
      <c r="V230" s="76">
        <v>0</v>
      </c>
      <c r="W230" s="76">
        <v>1</v>
      </c>
      <c r="X230" s="76">
        <v>1</v>
      </c>
      <c r="Y230" s="76">
        <v>3</v>
      </c>
      <c r="Z230" s="76">
        <v>0</v>
      </c>
      <c r="AA230" s="76">
        <v>0</v>
      </c>
      <c r="AB230" s="76">
        <v>0</v>
      </c>
      <c r="AC230" s="115" t="s">
        <v>231</v>
      </c>
      <c r="AD230" s="189" t="s">
        <v>95</v>
      </c>
      <c r="AE230" s="180">
        <v>1</v>
      </c>
      <c r="AF230" s="180">
        <v>1</v>
      </c>
      <c r="AG230" s="180">
        <v>1</v>
      </c>
      <c r="AH230" s="180">
        <v>1</v>
      </c>
      <c r="AI230" s="180">
        <v>1</v>
      </c>
      <c r="AJ230" s="180">
        <v>1</v>
      </c>
      <c r="AK230" s="180">
        <v>1</v>
      </c>
      <c r="AL230" s="71" t="s">
        <v>301</v>
      </c>
      <c r="AM230" s="51"/>
      <c r="AN230" s="51"/>
    </row>
    <row r="231" spans="1:40" ht="17.25" customHeight="1">
      <c r="A231" s="162"/>
      <c r="B231" s="64">
        <v>8</v>
      </c>
      <c r="C231" s="64">
        <v>0</v>
      </c>
      <c r="D231" s="64">
        <v>5</v>
      </c>
      <c r="E231" s="75">
        <v>0</v>
      </c>
      <c r="F231" s="75">
        <v>7</v>
      </c>
      <c r="G231" s="75">
        <v>0</v>
      </c>
      <c r="H231" s="75">
        <v>7</v>
      </c>
      <c r="I231" s="75">
        <v>1</v>
      </c>
      <c r="J231" s="75">
        <v>7</v>
      </c>
      <c r="K231" s="75">
        <v>5</v>
      </c>
      <c r="L231" s="75">
        <v>0</v>
      </c>
      <c r="M231" s="75">
        <v>1</v>
      </c>
      <c r="N231" s="75">
        <v>2</v>
      </c>
      <c r="O231" s="75">
        <v>0</v>
      </c>
      <c r="P231" s="75">
        <v>1</v>
      </c>
      <c r="Q231" s="75">
        <v>3</v>
      </c>
      <c r="R231" s="75">
        <v>0</v>
      </c>
      <c r="S231" s="75">
        <v>1</v>
      </c>
      <c r="T231" s="75">
        <v>7</v>
      </c>
      <c r="U231" s="76">
        <v>5</v>
      </c>
      <c r="V231" s="76">
        <v>0</v>
      </c>
      <c r="W231" s="76">
        <v>1</v>
      </c>
      <c r="X231" s="76">
        <v>1</v>
      </c>
      <c r="Y231" s="76">
        <v>3</v>
      </c>
      <c r="Z231" s="76">
        <v>0</v>
      </c>
      <c r="AA231" s="76">
        <v>0</v>
      </c>
      <c r="AB231" s="76">
        <v>1</v>
      </c>
      <c r="AC231" s="115" t="s">
        <v>232</v>
      </c>
      <c r="AD231" s="189" t="s">
        <v>95</v>
      </c>
      <c r="AE231" s="180">
        <v>1</v>
      </c>
      <c r="AF231" s="180">
        <v>1</v>
      </c>
      <c r="AG231" s="180">
        <v>1</v>
      </c>
      <c r="AH231" s="180">
        <v>1</v>
      </c>
      <c r="AI231" s="180">
        <v>1</v>
      </c>
      <c r="AJ231" s="180">
        <v>1</v>
      </c>
      <c r="AK231" s="180">
        <v>1</v>
      </c>
      <c r="AL231" s="71" t="s">
        <v>301</v>
      </c>
      <c r="AM231" s="51"/>
      <c r="AN231" s="51"/>
    </row>
    <row r="232" spans="1:40" ht="15.75">
      <c r="A232" s="162"/>
      <c r="B232" s="64">
        <v>8</v>
      </c>
      <c r="C232" s="64">
        <v>0</v>
      </c>
      <c r="D232" s="64">
        <v>5</v>
      </c>
      <c r="E232" s="75">
        <v>0</v>
      </c>
      <c r="F232" s="75">
        <v>4</v>
      </c>
      <c r="G232" s="75">
        <v>0</v>
      </c>
      <c r="H232" s="75">
        <v>1</v>
      </c>
      <c r="I232" s="75">
        <v>1</v>
      </c>
      <c r="J232" s="75">
        <v>7</v>
      </c>
      <c r="K232" s="75">
        <v>5</v>
      </c>
      <c r="L232" s="75">
        <v>0</v>
      </c>
      <c r="M232" s="75">
        <v>1</v>
      </c>
      <c r="N232" s="75">
        <v>2</v>
      </c>
      <c r="O232" s="75">
        <v>0</v>
      </c>
      <c r="P232" s="75">
        <v>1</v>
      </c>
      <c r="Q232" s="75">
        <v>4</v>
      </c>
      <c r="R232" s="75">
        <v>0</v>
      </c>
      <c r="S232" s="75">
        <v>1</v>
      </c>
      <c r="T232" s="75">
        <v>7</v>
      </c>
      <c r="U232" s="76">
        <v>5</v>
      </c>
      <c r="V232" s="76">
        <v>0</v>
      </c>
      <c r="W232" s="76">
        <v>1</v>
      </c>
      <c r="X232" s="76">
        <v>1</v>
      </c>
      <c r="Y232" s="76">
        <v>4</v>
      </c>
      <c r="Z232" s="76">
        <v>0</v>
      </c>
      <c r="AA232" s="76">
        <v>0</v>
      </c>
      <c r="AB232" s="76">
        <v>0</v>
      </c>
      <c r="AC232" s="115" t="s">
        <v>233</v>
      </c>
      <c r="AD232" s="12" t="s">
        <v>92</v>
      </c>
      <c r="AE232" s="188">
        <v>0</v>
      </c>
      <c r="AF232" s="188">
        <v>0</v>
      </c>
      <c r="AG232" s="188">
        <v>0</v>
      </c>
      <c r="AH232" s="188">
        <v>0</v>
      </c>
      <c r="AI232" s="188">
        <v>0</v>
      </c>
      <c r="AJ232" s="188">
        <v>0</v>
      </c>
      <c r="AK232" s="188">
        <v>0</v>
      </c>
      <c r="AL232" s="71" t="s">
        <v>301</v>
      </c>
      <c r="AM232" s="51"/>
      <c r="AN232" s="51"/>
    </row>
    <row r="233" spans="1:40" ht="31.5">
      <c r="A233" s="162"/>
      <c r="B233" s="64">
        <v>8</v>
      </c>
      <c r="C233" s="64">
        <v>0</v>
      </c>
      <c r="D233" s="64">
        <v>5</v>
      </c>
      <c r="E233" s="75">
        <v>0</v>
      </c>
      <c r="F233" s="75">
        <v>4</v>
      </c>
      <c r="G233" s="75">
        <v>0</v>
      </c>
      <c r="H233" s="75">
        <v>1</v>
      </c>
      <c r="I233" s="75">
        <v>1</v>
      </c>
      <c r="J233" s="75">
        <v>7</v>
      </c>
      <c r="K233" s="75">
        <v>5</v>
      </c>
      <c r="L233" s="75">
        <v>0</v>
      </c>
      <c r="M233" s="75">
        <v>1</v>
      </c>
      <c r="N233" s="75">
        <v>2</v>
      </c>
      <c r="O233" s="75">
        <v>0</v>
      </c>
      <c r="P233" s="75">
        <v>1</v>
      </c>
      <c r="Q233" s="75">
        <v>4</v>
      </c>
      <c r="R233" s="75">
        <v>0</v>
      </c>
      <c r="S233" s="75">
        <v>1</v>
      </c>
      <c r="T233" s="75">
        <v>7</v>
      </c>
      <c r="U233" s="76">
        <v>5</v>
      </c>
      <c r="V233" s="76">
        <v>0</v>
      </c>
      <c r="W233" s="76">
        <v>1</v>
      </c>
      <c r="X233" s="76">
        <v>1</v>
      </c>
      <c r="Y233" s="76">
        <v>4</v>
      </c>
      <c r="Z233" s="76">
        <v>0</v>
      </c>
      <c r="AA233" s="76">
        <v>0</v>
      </c>
      <c r="AB233" s="76">
        <v>1</v>
      </c>
      <c r="AC233" s="115" t="s">
        <v>234</v>
      </c>
      <c r="AD233" s="12" t="s">
        <v>97</v>
      </c>
      <c r="AE233" s="180">
        <v>10</v>
      </c>
      <c r="AF233" s="180">
        <v>10</v>
      </c>
      <c r="AG233" s="180">
        <v>10</v>
      </c>
      <c r="AH233" s="180">
        <v>10</v>
      </c>
      <c r="AI233" s="180">
        <v>10</v>
      </c>
      <c r="AJ233" s="180">
        <v>10</v>
      </c>
      <c r="AK233" s="180">
        <v>10</v>
      </c>
      <c r="AL233" s="71" t="s">
        <v>301</v>
      </c>
      <c r="AM233" s="51"/>
      <c r="AN233" s="51"/>
    </row>
    <row r="234" spans="1:70" s="199" customFormat="1" ht="21.75" customHeight="1">
      <c r="A234" s="194"/>
      <c r="B234" s="95">
        <v>8</v>
      </c>
      <c r="C234" s="95">
        <v>0</v>
      </c>
      <c r="D234" s="95">
        <v>5</v>
      </c>
      <c r="E234" s="95">
        <v>0</v>
      </c>
      <c r="F234" s="95">
        <v>7</v>
      </c>
      <c r="G234" s="95">
        <v>0</v>
      </c>
      <c r="H234" s="95">
        <v>7</v>
      </c>
      <c r="I234" s="95">
        <v>1</v>
      </c>
      <c r="J234" s="95">
        <v>7</v>
      </c>
      <c r="K234" s="95">
        <v>5</v>
      </c>
      <c r="L234" s="95">
        <v>0</v>
      </c>
      <c r="M234" s="95">
        <v>2</v>
      </c>
      <c r="N234" s="95">
        <v>0</v>
      </c>
      <c r="O234" s="95">
        <v>0</v>
      </c>
      <c r="P234" s="95">
        <v>0</v>
      </c>
      <c r="Q234" s="95">
        <v>0</v>
      </c>
      <c r="R234" s="95">
        <v>0</v>
      </c>
      <c r="S234" s="95">
        <v>1</v>
      </c>
      <c r="T234" s="95">
        <v>7</v>
      </c>
      <c r="U234" s="96">
        <v>5</v>
      </c>
      <c r="V234" s="96">
        <v>0</v>
      </c>
      <c r="W234" s="96">
        <v>2</v>
      </c>
      <c r="X234" s="96">
        <v>0</v>
      </c>
      <c r="Y234" s="96">
        <v>0</v>
      </c>
      <c r="Z234" s="96">
        <v>0</v>
      </c>
      <c r="AA234" s="96">
        <v>0</v>
      </c>
      <c r="AB234" s="96">
        <v>0</v>
      </c>
      <c r="AC234" s="195" t="s">
        <v>235</v>
      </c>
      <c r="AD234" s="185" t="s">
        <v>92</v>
      </c>
      <c r="AE234" s="186">
        <f>AE235</f>
        <v>461300</v>
      </c>
      <c r="AF234" s="186">
        <f aca="true" t="shared" si="15" ref="AF234:AK234">AF235</f>
        <v>461300</v>
      </c>
      <c r="AG234" s="186">
        <f t="shared" si="15"/>
        <v>461300</v>
      </c>
      <c r="AH234" s="186">
        <f t="shared" si="15"/>
        <v>461300</v>
      </c>
      <c r="AI234" s="186">
        <f t="shared" si="15"/>
        <v>461300</v>
      </c>
      <c r="AJ234" s="186">
        <f t="shared" si="15"/>
        <v>461300</v>
      </c>
      <c r="AK234" s="186">
        <f t="shared" si="15"/>
        <v>2767800</v>
      </c>
      <c r="AL234" s="71" t="s">
        <v>301</v>
      </c>
      <c r="AM234" s="196"/>
      <c r="AN234" s="197"/>
      <c r="AO234" s="198"/>
      <c r="AP234" s="198"/>
      <c r="AQ234" s="198"/>
      <c r="AR234" s="198"/>
      <c r="AS234" s="198"/>
      <c r="AT234" s="198"/>
      <c r="AU234" s="198"/>
      <c r="AV234" s="198"/>
      <c r="AW234" s="198"/>
      <c r="AX234" s="198"/>
      <c r="AY234" s="198"/>
      <c r="AZ234" s="198"/>
      <c r="BA234" s="198"/>
      <c r="BB234" s="198"/>
      <c r="BC234" s="198"/>
      <c r="BD234" s="198"/>
      <c r="BE234" s="198"/>
      <c r="BF234" s="198"/>
      <c r="BG234" s="198"/>
      <c r="BH234" s="198"/>
      <c r="BI234" s="198"/>
      <c r="BJ234" s="198"/>
      <c r="BK234" s="198"/>
      <c r="BL234" s="198"/>
      <c r="BM234" s="198"/>
      <c r="BN234" s="198"/>
      <c r="BO234" s="198"/>
      <c r="BP234" s="198"/>
      <c r="BQ234" s="198"/>
      <c r="BR234" s="198"/>
    </row>
    <row r="235" spans="1:40" ht="31.5">
      <c r="A235" s="2"/>
      <c r="B235" s="64">
        <v>8</v>
      </c>
      <c r="C235" s="64">
        <v>0</v>
      </c>
      <c r="D235" s="64">
        <v>5</v>
      </c>
      <c r="E235" s="75">
        <v>0</v>
      </c>
      <c r="F235" s="75">
        <v>7</v>
      </c>
      <c r="G235" s="75">
        <v>0</v>
      </c>
      <c r="H235" s="75">
        <v>7</v>
      </c>
      <c r="I235" s="75">
        <v>1</v>
      </c>
      <c r="J235" s="75">
        <v>7</v>
      </c>
      <c r="K235" s="75">
        <v>5</v>
      </c>
      <c r="L235" s="75">
        <v>0</v>
      </c>
      <c r="M235" s="75">
        <v>2</v>
      </c>
      <c r="N235" s="75">
        <v>1</v>
      </c>
      <c r="O235" s="75">
        <v>0</v>
      </c>
      <c r="P235" s="75">
        <v>2</v>
      </c>
      <c r="Q235" s="75">
        <v>4</v>
      </c>
      <c r="R235" s="75">
        <v>0</v>
      </c>
      <c r="S235" s="75">
        <v>1</v>
      </c>
      <c r="T235" s="75">
        <v>7</v>
      </c>
      <c r="U235" s="76">
        <v>5</v>
      </c>
      <c r="V235" s="76">
        <v>0</v>
      </c>
      <c r="W235" s="76">
        <v>2</v>
      </c>
      <c r="X235" s="76">
        <v>2</v>
      </c>
      <c r="Y235" s="76">
        <v>1</v>
      </c>
      <c r="Z235" s="76">
        <v>0</v>
      </c>
      <c r="AA235" s="76">
        <v>0</v>
      </c>
      <c r="AB235" s="76">
        <v>0</v>
      </c>
      <c r="AC235" s="200" t="s">
        <v>236</v>
      </c>
      <c r="AD235" s="12" t="s">
        <v>92</v>
      </c>
      <c r="AE235" s="121">
        <v>461300</v>
      </c>
      <c r="AF235" s="121">
        <v>461300</v>
      </c>
      <c r="AG235" s="121">
        <v>461300</v>
      </c>
      <c r="AH235" s="121">
        <v>461300</v>
      </c>
      <c r="AI235" s="121">
        <v>461300</v>
      </c>
      <c r="AJ235" s="121">
        <v>461300</v>
      </c>
      <c r="AK235" s="121">
        <f>AE235+AF235+AG235+AH235+AI235+AJ235</f>
        <v>2767800</v>
      </c>
      <c r="AL235" s="71" t="s">
        <v>301</v>
      </c>
      <c r="AM235" s="51"/>
      <c r="AN235" s="51"/>
    </row>
    <row r="236" spans="1:40" ht="80.25" customHeight="1">
      <c r="A236" s="2"/>
      <c r="B236" s="64">
        <v>8</v>
      </c>
      <c r="C236" s="64">
        <v>0</v>
      </c>
      <c r="D236" s="64">
        <v>5</v>
      </c>
      <c r="E236" s="75">
        <v>0</v>
      </c>
      <c r="F236" s="75">
        <v>7</v>
      </c>
      <c r="G236" s="75">
        <v>0</v>
      </c>
      <c r="H236" s="75">
        <v>7</v>
      </c>
      <c r="I236" s="75">
        <v>1</v>
      </c>
      <c r="J236" s="75">
        <v>7</v>
      </c>
      <c r="K236" s="75">
        <v>5</v>
      </c>
      <c r="L236" s="75">
        <v>0</v>
      </c>
      <c r="M236" s="75">
        <v>2</v>
      </c>
      <c r="N236" s="75">
        <v>1</v>
      </c>
      <c r="O236" s="75">
        <v>0</v>
      </c>
      <c r="P236" s="75">
        <v>2</v>
      </c>
      <c r="Q236" s="75">
        <v>4</v>
      </c>
      <c r="R236" s="75">
        <v>0</v>
      </c>
      <c r="S236" s="75">
        <v>1</v>
      </c>
      <c r="T236" s="75">
        <v>7</v>
      </c>
      <c r="U236" s="76">
        <v>5</v>
      </c>
      <c r="V236" s="76">
        <v>0</v>
      </c>
      <c r="W236" s="76">
        <v>2</v>
      </c>
      <c r="X236" s="76">
        <v>2</v>
      </c>
      <c r="Y236" s="76">
        <v>1</v>
      </c>
      <c r="Z236" s="76">
        <v>0</v>
      </c>
      <c r="AA236" s="76">
        <v>0</v>
      </c>
      <c r="AB236" s="76">
        <v>1</v>
      </c>
      <c r="AC236" s="115" t="s">
        <v>230</v>
      </c>
      <c r="AD236" s="12" t="s">
        <v>97</v>
      </c>
      <c r="AE236" s="117">
        <v>56</v>
      </c>
      <c r="AF236" s="117">
        <v>56</v>
      </c>
      <c r="AG236" s="117">
        <v>58</v>
      </c>
      <c r="AH236" s="117">
        <v>58</v>
      </c>
      <c r="AI236" s="117">
        <v>58</v>
      </c>
      <c r="AJ236" s="117">
        <v>58</v>
      </c>
      <c r="AK236" s="117">
        <v>58</v>
      </c>
      <c r="AL236" s="71" t="s">
        <v>301</v>
      </c>
      <c r="AM236" s="51"/>
      <c r="AN236" s="51"/>
    </row>
    <row r="237" spans="1:40" ht="67.5" customHeight="1">
      <c r="A237" s="2"/>
      <c r="B237" s="111">
        <v>8</v>
      </c>
      <c r="C237" s="111">
        <v>0</v>
      </c>
      <c r="D237" s="111">
        <v>5</v>
      </c>
      <c r="E237" s="88">
        <v>1</v>
      </c>
      <c r="F237" s="88">
        <v>0</v>
      </c>
      <c r="G237" s="88">
        <v>0</v>
      </c>
      <c r="H237" s="88">
        <v>3</v>
      </c>
      <c r="I237" s="88">
        <v>1</v>
      </c>
      <c r="J237" s="88">
        <v>7</v>
      </c>
      <c r="K237" s="88">
        <v>6</v>
      </c>
      <c r="L237" s="88">
        <v>0</v>
      </c>
      <c r="M237" s="88">
        <v>0</v>
      </c>
      <c r="N237" s="88">
        <v>0</v>
      </c>
      <c r="O237" s="88">
        <v>0</v>
      </c>
      <c r="P237" s="88">
        <v>0</v>
      </c>
      <c r="Q237" s="88">
        <v>0</v>
      </c>
      <c r="R237" s="88">
        <v>0</v>
      </c>
      <c r="S237" s="88">
        <v>1</v>
      </c>
      <c r="T237" s="88">
        <v>7</v>
      </c>
      <c r="U237" s="89">
        <v>6</v>
      </c>
      <c r="V237" s="89">
        <v>0</v>
      </c>
      <c r="W237" s="89">
        <v>0</v>
      </c>
      <c r="X237" s="89">
        <v>0</v>
      </c>
      <c r="Y237" s="89">
        <v>0</v>
      </c>
      <c r="Z237" s="89">
        <v>0</v>
      </c>
      <c r="AA237" s="89">
        <v>0</v>
      </c>
      <c r="AB237" s="89">
        <v>0</v>
      </c>
      <c r="AC237" s="112" t="s">
        <v>237</v>
      </c>
      <c r="AD237" s="72" t="s">
        <v>92</v>
      </c>
      <c r="AE237" s="165">
        <f>AE238</f>
        <v>1026000</v>
      </c>
      <c r="AF237" s="165">
        <f aca="true" t="shared" si="16" ref="AF237:AK237">AF238</f>
        <v>1026000</v>
      </c>
      <c r="AG237" s="165">
        <f t="shared" si="16"/>
        <v>1026000</v>
      </c>
      <c r="AH237" s="165">
        <f t="shared" si="16"/>
        <v>1026000</v>
      </c>
      <c r="AI237" s="165">
        <f t="shared" si="16"/>
        <v>1026000</v>
      </c>
      <c r="AJ237" s="165">
        <f t="shared" si="16"/>
        <v>1026000</v>
      </c>
      <c r="AK237" s="165">
        <f t="shared" si="16"/>
        <v>6156000</v>
      </c>
      <c r="AL237" s="71" t="s">
        <v>301</v>
      </c>
      <c r="AM237" s="51"/>
      <c r="AN237" s="51"/>
    </row>
    <row r="238" spans="1:40" ht="70.5" customHeight="1">
      <c r="A238" s="2"/>
      <c r="B238" s="95">
        <v>8</v>
      </c>
      <c r="C238" s="95">
        <v>0</v>
      </c>
      <c r="D238" s="95">
        <v>5</v>
      </c>
      <c r="E238" s="95">
        <v>1</v>
      </c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95">
        <v>1</v>
      </c>
      <c r="N238" s="95">
        <v>0</v>
      </c>
      <c r="O238" s="95">
        <v>0</v>
      </c>
      <c r="P238" s="95">
        <v>0</v>
      </c>
      <c r="Q238" s="95">
        <v>0</v>
      </c>
      <c r="R238" s="95">
        <v>0</v>
      </c>
      <c r="S238" s="95">
        <v>1</v>
      </c>
      <c r="T238" s="95">
        <v>7</v>
      </c>
      <c r="U238" s="96">
        <v>6</v>
      </c>
      <c r="V238" s="96">
        <v>0</v>
      </c>
      <c r="W238" s="96">
        <v>1</v>
      </c>
      <c r="X238" s="96">
        <v>0</v>
      </c>
      <c r="Y238" s="96">
        <v>0</v>
      </c>
      <c r="Z238" s="96">
        <v>0</v>
      </c>
      <c r="AA238" s="96">
        <v>0</v>
      </c>
      <c r="AB238" s="96">
        <v>0</v>
      </c>
      <c r="AC238" s="193" t="s">
        <v>238</v>
      </c>
      <c r="AD238" s="185" t="s">
        <v>92</v>
      </c>
      <c r="AE238" s="186">
        <v>1026000</v>
      </c>
      <c r="AF238" s="186">
        <v>1026000</v>
      </c>
      <c r="AG238" s="186">
        <v>1026000</v>
      </c>
      <c r="AH238" s="186">
        <v>1026000</v>
      </c>
      <c r="AI238" s="186">
        <v>1026000</v>
      </c>
      <c r="AJ238" s="186">
        <v>1026000</v>
      </c>
      <c r="AK238" s="186">
        <f>AE238+AF238+AG238+AH238+AI238+AJ238</f>
        <v>6156000</v>
      </c>
      <c r="AL238" s="71" t="s">
        <v>301</v>
      </c>
      <c r="AM238" s="51"/>
      <c r="AN238" s="51"/>
    </row>
    <row r="239" spans="1:1024" s="267" customFormat="1" ht="117" customHeight="1">
      <c r="A239" s="242"/>
      <c r="B239" s="237">
        <v>8</v>
      </c>
      <c r="C239" s="237">
        <v>0</v>
      </c>
      <c r="D239" s="237">
        <v>5</v>
      </c>
      <c r="E239" s="238">
        <v>0</v>
      </c>
      <c r="F239" s="238">
        <v>7</v>
      </c>
      <c r="G239" s="238">
        <v>0</v>
      </c>
      <c r="H239" s="238">
        <v>1</v>
      </c>
      <c r="I239" s="238">
        <v>1</v>
      </c>
      <c r="J239" s="238">
        <v>7</v>
      </c>
      <c r="K239" s="238">
        <v>6</v>
      </c>
      <c r="L239" s="238">
        <v>0</v>
      </c>
      <c r="M239" s="238">
        <v>1</v>
      </c>
      <c r="N239" s="238">
        <v>1</v>
      </c>
      <c r="O239" s="238">
        <v>0</v>
      </c>
      <c r="P239" s="238">
        <v>5</v>
      </c>
      <c r="Q239" s="238">
        <v>6</v>
      </c>
      <c r="R239" s="238">
        <v>0</v>
      </c>
      <c r="S239" s="238">
        <v>1</v>
      </c>
      <c r="T239" s="238">
        <v>7</v>
      </c>
      <c r="U239" s="239">
        <v>6</v>
      </c>
      <c r="V239" s="239">
        <v>0</v>
      </c>
      <c r="W239" s="239">
        <v>1</v>
      </c>
      <c r="X239" s="239">
        <v>1</v>
      </c>
      <c r="Y239" s="239">
        <v>1</v>
      </c>
      <c r="Z239" s="239">
        <v>0</v>
      </c>
      <c r="AA239" s="239">
        <v>0</v>
      </c>
      <c r="AB239" s="239">
        <v>0</v>
      </c>
      <c r="AC239" s="245" t="s">
        <v>266</v>
      </c>
      <c r="AD239" s="240" t="s">
        <v>92</v>
      </c>
      <c r="AE239" s="243">
        <v>144000</v>
      </c>
      <c r="AF239" s="243">
        <v>144000</v>
      </c>
      <c r="AG239" s="243">
        <v>144000</v>
      </c>
      <c r="AH239" s="243">
        <v>144000</v>
      </c>
      <c r="AI239" s="243">
        <v>144000</v>
      </c>
      <c r="AJ239" s="243">
        <v>144000</v>
      </c>
      <c r="AK239" s="243"/>
      <c r="AL239" s="264" t="s">
        <v>301</v>
      </c>
      <c r="AM239" s="265"/>
      <c r="AN239" s="265"/>
      <c r="AO239" s="266"/>
      <c r="AP239" s="266"/>
      <c r="AQ239" s="266"/>
      <c r="AR239" s="266"/>
      <c r="AS239" s="266"/>
      <c r="AT239" s="266"/>
      <c r="AU239" s="266"/>
      <c r="AV239" s="266"/>
      <c r="AW239" s="266"/>
      <c r="AX239" s="266"/>
      <c r="AY239" s="266"/>
      <c r="AZ239" s="266"/>
      <c r="BA239" s="266"/>
      <c r="BB239" s="266"/>
      <c r="BC239" s="266"/>
      <c r="BD239" s="266"/>
      <c r="BE239" s="266"/>
      <c r="BF239" s="266"/>
      <c r="BG239" s="266"/>
      <c r="BH239" s="266"/>
      <c r="BI239" s="266"/>
      <c r="BJ239" s="266"/>
      <c r="BK239" s="266"/>
      <c r="BL239" s="266"/>
      <c r="BM239" s="266"/>
      <c r="BN239" s="266"/>
      <c r="BO239" s="266"/>
      <c r="BP239" s="266"/>
      <c r="BQ239" s="266"/>
      <c r="BR239" s="266"/>
      <c r="BS239" s="266"/>
      <c r="BT239" s="266"/>
      <c r="BU239" s="266"/>
      <c r="BV239" s="266"/>
      <c r="BW239" s="266"/>
      <c r="BX239" s="266"/>
      <c r="BY239" s="266"/>
      <c r="BZ239" s="266"/>
      <c r="CA239" s="266"/>
      <c r="CB239" s="266"/>
      <c r="CC239" s="266"/>
      <c r="CD239" s="266"/>
      <c r="CE239" s="266"/>
      <c r="CF239" s="266"/>
      <c r="CG239" s="266"/>
      <c r="CH239" s="266"/>
      <c r="CI239" s="266"/>
      <c r="CJ239" s="266"/>
      <c r="CK239" s="266"/>
      <c r="CL239" s="266"/>
      <c r="CM239" s="266"/>
      <c r="CN239" s="266"/>
      <c r="CO239" s="266"/>
      <c r="CP239" s="266"/>
      <c r="CQ239" s="266"/>
      <c r="CR239" s="266"/>
      <c r="CS239" s="266"/>
      <c r="CT239" s="266"/>
      <c r="CU239" s="266"/>
      <c r="CV239" s="266"/>
      <c r="CW239" s="266"/>
      <c r="CX239" s="266"/>
      <c r="CY239" s="266"/>
      <c r="CZ239" s="266"/>
      <c r="DA239" s="266"/>
      <c r="DB239" s="266"/>
      <c r="DC239" s="266"/>
      <c r="DD239" s="266"/>
      <c r="DE239" s="266"/>
      <c r="DF239" s="266"/>
      <c r="DG239" s="266"/>
      <c r="DH239" s="266"/>
      <c r="DI239" s="266"/>
      <c r="DJ239" s="266"/>
      <c r="DK239" s="266"/>
      <c r="DL239" s="266"/>
      <c r="DM239" s="266"/>
      <c r="DN239" s="266"/>
      <c r="DO239" s="266"/>
      <c r="DP239" s="266"/>
      <c r="DQ239" s="266"/>
      <c r="DR239" s="266"/>
      <c r="DS239" s="266"/>
      <c r="DT239" s="266"/>
      <c r="DU239" s="266"/>
      <c r="DV239" s="266"/>
      <c r="DW239" s="266"/>
      <c r="DX239" s="266"/>
      <c r="DY239" s="266"/>
      <c r="DZ239" s="266"/>
      <c r="EA239" s="266"/>
      <c r="EB239" s="266"/>
      <c r="EC239" s="266"/>
      <c r="ED239" s="266"/>
      <c r="EE239" s="266"/>
      <c r="EF239" s="266"/>
      <c r="EG239" s="266"/>
      <c r="EH239" s="266"/>
      <c r="EI239" s="266"/>
      <c r="EJ239" s="266"/>
      <c r="EK239" s="266"/>
      <c r="EL239" s="266"/>
      <c r="EM239" s="266"/>
      <c r="EN239" s="266"/>
      <c r="EO239" s="266"/>
      <c r="EP239" s="266"/>
      <c r="EQ239" s="266"/>
      <c r="ER239" s="266"/>
      <c r="ES239" s="266"/>
      <c r="ET239" s="266"/>
      <c r="EU239" s="266"/>
      <c r="EV239" s="266"/>
      <c r="EW239" s="266"/>
      <c r="EX239" s="266"/>
      <c r="EY239" s="266"/>
      <c r="EZ239" s="266"/>
      <c r="FA239" s="266"/>
      <c r="FB239" s="266"/>
      <c r="FC239" s="266"/>
      <c r="FD239" s="266"/>
      <c r="FE239" s="266"/>
      <c r="FF239" s="266"/>
      <c r="FG239" s="266"/>
      <c r="FH239" s="266"/>
      <c r="FI239" s="266"/>
      <c r="FJ239" s="266"/>
      <c r="FK239" s="266"/>
      <c r="FL239" s="266"/>
      <c r="FM239" s="266"/>
      <c r="FN239" s="266"/>
      <c r="FO239" s="266"/>
      <c r="FP239" s="266"/>
      <c r="FQ239" s="266"/>
      <c r="FR239" s="266"/>
      <c r="FS239" s="266"/>
      <c r="FT239" s="266"/>
      <c r="FU239" s="266"/>
      <c r="FV239" s="266"/>
      <c r="FW239" s="266"/>
      <c r="FX239" s="266"/>
      <c r="FY239" s="266"/>
      <c r="FZ239" s="266"/>
      <c r="GA239" s="266"/>
      <c r="GB239" s="266"/>
      <c r="GC239" s="266"/>
      <c r="GD239" s="266"/>
      <c r="GE239" s="266"/>
      <c r="GF239" s="266"/>
      <c r="GG239" s="266"/>
      <c r="GH239" s="266"/>
      <c r="GI239" s="266"/>
      <c r="GJ239" s="266"/>
      <c r="GK239" s="266"/>
      <c r="GL239" s="266"/>
      <c r="GM239" s="266"/>
      <c r="GN239" s="266"/>
      <c r="GO239" s="266"/>
      <c r="GP239" s="266"/>
      <c r="GQ239" s="266"/>
      <c r="GR239" s="266"/>
      <c r="GS239" s="266"/>
      <c r="GT239" s="266"/>
      <c r="GU239" s="266"/>
      <c r="GV239" s="266"/>
      <c r="GW239" s="266"/>
      <c r="GX239" s="266"/>
      <c r="GY239" s="266"/>
      <c r="GZ239" s="266"/>
      <c r="HA239" s="266"/>
      <c r="HB239" s="266"/>
      <c r="HC239" s="266"/>
      <c r="HD239" s="266"/>
      <c r="HE239" s="266"/>
      <c r="HF239" s="266"/>
      <c r="HG239" s="266"/>
      <c r="HH239" s="266"/>
      <c r="HI239" s="266"/>
      <c r="HJ239" s="266"/>
      <c r="HK239" s="266"/>
      <c r="HL239" s="266"/>
      <c r="HM239" s="266"/>
      <c r="HN239" s="266"/>
      <c r="HO239" s="266"/>
      <c r="HP239" s="266"/>
      <c r="HQ239" s="266"/>
      <c r="HR239" s="266"/>
      <c r="HS239" s="266"/>
      <c r="HT239" s="266"/>
      <c r="HU239" s="266"/>
      <c r="HV239" s="266"/>
      <c r="HW239" s="266"/>
      <c r="HX239" s="266"/>
      <c r="HY239" s="266"/>
      <c r="HZ239" s="266"/>
      <c r="IA239" s="266"/>
      <c r="IB239" s="266"/>
      <c r="IC239" s="266"/>
      <c r="ID239" s="266"/>
      <c r="IE239" s="266"/>
      <c r="IF239" s="266"/>
      <c r="IG239" s="266"/>
      <c r="IH239" s="266"/>
      <c r="II239" s="266"/>
      <c r="IJ239" s="266"/>
      <c r="IK239" s="266"/>
      <c r="IL239" s="266"/>
      <c r="IM239" s="266"/>
      <c r="IN239" s="266"/>
      <c r="IO239" s="266"/>
      <c r="IP239" s="266"/>
      <c r="IQ239" s="266"/>
      <c r="IR239" s="266"/>
      <c r="IS239" s="266"/>
      <c r="IT239" s="266"/>
      <c r="IU239" s="266"/>
      <c r="IV239" s="266"/>
      <c r="IW239" s="266"/>
      <c r="IX239" s="266"/>
      <c r="IY239" s="266"/>
      <c r="IZ239" s="266"/>
      <c r="JA239" s="266"/>
      <c r="JB239" s="266"/>
      <c r="JC239" s="266"/>
      <c r="JD239" s="266"/>
      <c r="JE239" s="266"/>
      <c r="JF239" s="266"/>
      <c r="JG239" s="266"/>
      <c r="JH239" s="266"/>
      <c r="JI239" s="266"/>
      <c r="JJ239" s="266"/>
      <c r="JK239" s="266"/>
      <c r="JL239" s="266"/>
      <c r="JM239" s="266"/>
      <c r="JN239" s="266"/>
      <c r="JO239" s="266"/>
      <c r="JP239" s="266"/>
      <c r="JQ239" s="266"/>
      <c r="JR239" s="266"/>
      <c r="JS239" s="266"/>
      <c r="JT239" s="266"/>
      <c r="JU239" s="266"/>
      <c r="JV239" s="266"/>
      <c r="JW239" s="266"/>
      <c r="JX239" s="266"/>
      <c r="JY239" s="266"/>
      <c r="JZ239" s="266"/>
      <c r="KA239" s="266"/>
      <c r="KB239" s="266"/>
      <c r="KC239" s="266"/>
      <c r="KD239" s="266"/>
      <c r="KE239" s="266"/>
      <c r="KF239" s="266"/>
      <c r="KG239" s="266"/>
      <c r="KH239" s="266"/>
      <c r="KI239" s="266"/>
      <c r="KJ239" s="266"/>
      <c r="KK239" s="266"/>
      <c r="KL239" s="266"/>
      <c r="KM239" s="266"/>
      <c r="KN239" s="266"/>
      <c r="KO239" s="266"/>
      <c r="KP239" s="266"/>
      <c r="KQ239" s="266"/>
      <c r="KR239" s="266"/>
      <c r="KS239" s="266"/>
      <c r="KT239" s="266"/>
      <c r="KU239" s="266"/>
      <c r="KV239" s="266"/>
      <c r="KW239" s="266"/>
      <c r="KX239" s="266"/>
      <c r="KY239" s="266"/>
      <c r="KZ239" s="266"/>
      <c r="LA239" s="266"/>
      <c r="LB239" s="266"/>
      <c r="LC239" s="266"/>
      <c r="LD239" s="266"/>
      <c r="LE239" s="266"/>
      <c r="LF239" s="266"/>
      <c r="LG239" s="266"/>
      <c r="LH239" s="266"/>
      <c r="LI239" s="266"/>
      <c r="LJ239" s="266"/>
      <c r="LK239" s="266"/>
      <c r="LL239" s="266"/>
      <c r="LM239" s="266"/>
      <c r="LN239" s="266"/>
      <c r="LO239" s="266"/>
      <c r="LP239" s="266"/>
      <c r="LQ239" s="266"/>
      <c r="LR239" s="266"/>
      <c r="LS239" s="266"/>
      <c r="LT239" s="266"/>
      <c r="LU239" s="266"/>
      <c r="LV239" s="266"/>
      <c r="LW239" s="266"/>
      <c r="LX239" s="266"/>
      <c r="LY239" s="266"/>
      <c r="LZ239" s="266"/>
      <c r="MA239" s="266"/>
      <c r="MB239" s="266"/>
      <c r="MC239" s="266"/>
      <c r="MD239" s="266"/>
      <c r="ME239" s="266"/>
      <c r="MF239" s="266"/>
      <c r="MG239" s="266"/>
      <c r="MH239" s="266"/>
      <c r="MI239" s="266"/>
      <c r="MJ239" s="266"/>
      <c r="MK239" s="266"/>
      <c r="ML239" s="266"/>
      <c r="MM239" s="266"/>
      <c r="MN239" s="266"/>
      <c r="MO239" s="266"/>
      <c r="MP239" s="266"/>
      <c r="MQ239" s="266"/>
      <c r="MR239" s="266"/>
      <c r="MS239" s="266"/>
      <c r="MT239" s="266"/>
      <c r="MU239" s="266"/>
      <c r="MV239" s="266"/>
      <c r="MW239" s="266"/>
      <c r="MX239" s="266"/>
      <c r="MY239" s="266"/>
      <c r="MZ239" s="266"/>
      <c r="NA239" s="266"/>
      <c r="NB239" s="266"/>
      <c r="NC239" s="266"/>
      <c r="ND239" s="266"/>
      <c r="NE239" s="266"/>
      <c r="NF239" s="266"/>
      <c r="NG239" s="266"/>
      <c r="NH239" s="266"/>
      <c r="NI239" s="266"/>
      <c r="NJ239" s="266"/>
      <c r="NK239" s="266"/>
      <c r="NL239" s="266"/>
      <c r="NM239" s="266"/>
      <c r="NN239" s="266"/>
      <c r="NO239" s="266"/>
      <c r="NP239" s="266"/>
      <c r="NQ239" s="266"/>
      <c r="NR239" s="266"/>
      <c r="NS239" s="266"/>
      <c r="NT239" s="266"/>
      <c r="NU239" s="266"/>
      <c r="NV239" s="266"/>
      <c r="NW239" s="266"/>
      <c r="NX239" s="266"/>
      <c r="NY239" s="266"/>
      <c r="NZ239" s="266"/>
      <c r="OA239" s="266"/>
      <c r="OB239" s="266"/>
      <c r="OC239" s="266"/>
      <c r="OD239" s="266"/>
      <c r="OE239" s="266"/>
      <c r="OF239" s="266"/>
      <c r="OG239" s="266"/>
      <c r="OH239" s="266"/>
      <c r="OI239" s="266"/>
      <c r="OJ239" s="266"/>
      <c r="OK239" s="266"/>
      <c r="OL239" s="266"/>
      <c r="OM239" s="266"/>
      <c r="ON239" s="266"/>
      <c r="OO239" s="266"/>
      <c r="OP239" s="266"/>
      <c r="OQ239" s="266"/>
      <c r="OR239" s="266"/>
      <c r="OS239" s="266"/>
      <c r="OT239" s="266"/>
      <c r="OU239" s="266"/>
      <c r="OV239" s="266"/>
      <c r="OW239" s="266"/>
      <c r="OX239" s="266"/>
      <c r="OY239" s="266"/>
      <c r="OZ239" s="266"/>
      <c r="PA239" s="266"/>
      <c r="PB239" s="266"/>
      <c r="PC239" s="266"/>
      <c r="PD239" s="266"/>
      <c r="PE239" s="266"/>
      <c r="PF239" s="266"/>
      <c r="PG239" s="266"/>
      <c r="PH239" s="266"/>
      <c r="PI239" s="266"/>
      <c r="PJ239" s="266"/>
      <c r="PK239" s="266"/>
      <c r="PL239" s="266"/>
      <c r="PM239" s="266"/>
      <c r="PN239" s="266"/>
      <c r="PO239" s="266"/>
      <c r="PP239" s="266"/>
      <c r="PQ239" s="266"/>
      <c r="PR239" s="266"/>
      <c r="PS239" s="266"/>
      <c r="PT239" s="266"/>
      <c r="PU239" s="266"/>
      <c r="PV239" s="266"/>
      <c r="PW239" s="266"/>
      <c r="PX239" s="266"/>
      <c r="PY239" s="266"/>
      <c r="PZ239" s="266"/>
      <c r="QA239" s="266"/>
      <c r="QB239" s="266"/>
      <c r="QC239" s="266"/>
      <c r="QD239" s="266"/>
      <c r="QE239" s="266"/>
      <c r="QF239" s="266"/>
      <c r="QG239" s="266"/>
      <c r="QH239" s="266"/>
      <c r="QI239" s="266"/>
      <c r="QJ239" s="266"/>
      <c r="QK239" s="266"/>
      <c r="QL239" s="266"/>
      <c r="QM239" s="266"/>
      <c r="QN239" s="266"/>
      <c r="QO239" s="266"/>
      <c r="QP239" s="266"/>
      <c r="QQ239" s="266"/>
      <c r="QR239" s="266"/>
      <c r="QS239" s="266"/>
      <c r="QT239" s="266"/>
      <c r="QU239" s="266"/>
      <c r="QV239" s="266"/>
      <c r="QW239" s="266"/>
      <c r="QX239" s="266"/>
      <c r="QY239" s="266"/>
      <c r="QZ239" s="266"/>
      <c r="RA239" s="266"/>
      <c r="RB239" s="266"/>
      <c r="RC239" s="266"/>
      <c r="RD239" s="266"/>
      <c r="RE239" s="266"/>
      <c r="RF239" s="266"/>
      <c r="RG239" s="266"/>
      <c r="RH239" s="266"/>
      <c r="RI239" s="266"/>
      <c r="RJ239" s="266"/>
      <c r="RK239" s="266"/>
      <c r="RL239" s="266"/>
      <c r="RM239" s="266"/>
      <c r="RN239" s="266"/>
      <c r="RO239" s="266"/>
      <c r="RP239" s="266"/>
      <c r="RQ239" s="266"/>
      <c r="RR239" s="266"/>
      <c r="RS239" s="266"/>
      <c r="RT239" s="266"/>
      <c r="RU239" s="266"/>
      <c r="RV239" s="266"/>
      <c r="RW239" s="266"/>
      <c r="RX239" s="266"/>
      <c r="RY239" s="266"/>
      <c r="RZ239" s="266"/>
      <c r="SA239" s="266"/>
      <c r="SB239" s="266"/>
      <c r="SC239" s="266"/>
      <c r="SD239" s="266"/>
      <c r="SE239" s="266"/>
      <c r="SF239" s="266"/>
      <c r="SG239" s="266"/>
      <c r="SH239" s="266"/>
      <c r="SI239" s="266"/>
      <c r="SJ239" s="266"/>
      <c r="SK239" s="266"/>
      <c r="SL239" s="266"/>
      <c r="SM239" s="266"/>
      <c r="SN239" s="266"/>
      <c r="SO239" s="266"/>
      <c r="SP239" s="266"/>
      <c r="SQ239" s="266"/>
      <c r="SR239" s="266"/>
      <c r="SS239" s="266"/>
      <c r="ST239" s="266"/>
      <c r="SU239" s="266"/>
      <c r="SV239" s="266"/>
      <c r="SW239" s="266"/>
      <c r="SX239" s="266"/>
      <c r="SY239" s="266"/>
      <c r="SZ239" s="266"/>
      <c r="TA239" s="266"/>
      <c r="TB239" s="266"/>
      <c r="TC239" s="266"/>
      <c r="TD239" s="266"/>
      <c r="TE239" s="266"/>
      <c r="TF239" s="266"/>
      <c r="TG239" s="266"/>
      <c r="TH239" s="266"/>
      <c r="TI239" s="266"/>
      <c r="TJ239" s="266"/>
      <c r="TK239" s="266"/>
      <c r="TL239" s="266"/>
      <c r="TM239" s="266"/>
      <c r="TN239" s="266"/>
      <c r="TO239" s="266"/>
      <c r="TP239" s="266"/>
      <c r="TQ239" s="266"/>
      <c r="TR239" s="266"/>
      <c r="TS239" s="266"/>
      <c r="TT239" s="266"/>
      <c r="TU239" s="266"/>
      <c r="TV239" s="266"/>
      <c r="TW239" s="266"/>
      <c r="TX239" s="266"/>
      <c r="TY239" s="266"/>
      <c r="TZ239" s="266"/>
      <c r="UA239" s="266"/>
      <c r="UB239" s="266"/>
      <c r="UC239" s="266"/>
      <c r="UD239" s="266"/>
      <c r="UE239" s="266"/>
      <c r="UF239" s="266"/>
      <c r="UG239" s="266"/>
      <c r="UH239" s="266"/>
      <c r="UI239" s="266"/>
      <c r="UJ239" s="266"/>
      <c r="UK239" s="266"/>
      <c r="UL239" s="266"/>
      <c r="UM239" s="266"/>
      <c r="UN239" s="266"/>
      <c r="UO239" s="266"/>
      <c r="UP239" s="266"/>
      <c r="UQ239" s="266"/>
      <c r="UR239" s="266"/>
      <c r="US239" s="266"/>
      <c r="UT239" s="266"/>
      <c r="UU239" s="266"/>
      <c r="UV239" s="266"/>
      <c r="UW239" s="266"/>
      <c r="UX239" s="266"/>
      <c r="UY239" s="266"/>
      <c r="UZ239" s="266"/>
      <c r="VA239" s="266"/>
      <c r="VB239" s="266"/>
      <c r="VC239" s="266"/>
      <c r="VD239" s="266"/>
      <c r="VE239" s="266"/>
      <c r="VF239" s="266"/>
      <c r="VG239" s="266"/>
      <c r="VH239" s="266"/>
      <c r="VI239" s="266"/>
      <c r="VJ239" s="266"/>
      <c r="VK239" s="266"/>
      <c r="VL239" s="266"/>
      <c r="VM239" s="266"/>
      <c r="VN239" s="266"/>
      <c r="VO239" s="266"/>
      <c r="VP239" s="266"/>
      <c r="VQ239" s="266"/>
      <c r="VR239" s="266"/>
      <c r="VS239" s="266"/>
      <c r="VT239" s="266"/>
      <c r="VU239" s="266"/>
      <c r="VV239" s="266"/>
      <c r="VW239" s="266"/>
      <c r="VX239" s="266"/>
      <c r="VY239" s="266"/>
      <c r="VZ239" s="266"/>
      <c r="WA239" s="266"/>
      <c r="WB239" s="266"/>
      <c r="WC239" s="266"/>
      <c r="WD239" s="266"/>
      <c r="WE239" s="266"/>
      <c r="WF239" s="266"/>
      <c r="WG239" s="266"/>
      <c r="WH239" s="266"/>
      <c r="WI239" s="266"/>
      <c r="WJ239" s="266"/>
      <c r="WK239" s="266"/>
      <c r="WL239" s="266"/>
      <c r="WM239" s="266"/>
      <c r="WN239" s="266"/>
      <c r="WO239" s="266"/>
      <c r="WP239" s="266"/>
      <c r="WQ239" s="266"/>
      <c r="WR239" s="266"/>
      <c r="WS239" s="266"/>
      <c r="WT239" s="266"/>
      <c r="WU239" s="266"/>
      <c r="WV239" s="266"/>
      <c r="WW239" s="266"/>
      <c r="WX239" s="266"/>
      <c r="WY239" s="266"/>
      <c r="WZ239" s="266"/>
      <c r="XA239" s="266"/>
      <c r="XB239" s="266"/>
      <c r="XC239" s="266"/>
      <c r="XD239" s="266"/>
      <c r="XE239" s="266"/>
      <c r="XF239" s="266"/>
      <c r="XG239" s="266"/>
      <c r="XH239" s="266"/>
      <c r="XI239" s="266"/>
      <c r="XJ239" s="266"/>
      <c r="XK239" s="266"/>
      <c r="XL239" s="266"/>
      <c r="XM239" s="266"/>
      <c r="XN239" s="266"/>
      <c r="XO239" s="266"/>
      <c r="XP239" s="266"/>
      <c r="XQ239" s="266"/>
      <c r="XR239" s="266"/>
      <c r="XS239" s="266"/>
      <c r="XT239" s="266"/>
      <c r="XU239" s="266"/>
      <c r="XV239" s="266"/>
      <c r="XW239" s="266"/>
      <c r="XX239" s="266"/>
      <c r="XY239" s="266"/>
      <c r="XZ239" s="266"/>
      <c r="YA239" s="266"/>
      <c r="YB239" s="266"/>
      <c r="YC239" s="266"/>
      <c r="YD239" s="266"/>
      <c r="YE239" s="266"/>
      <c r="YF239" s="266"/>
      <c r="YG239" s="266"/>
      <c r="YH239" s="266"/>
      <c r="YI239" s="266"/>
      <c r="YJ239" s="266"/>
      <c r="YK239" s="266"/>
      <c r="YL239" s="266"/>
      <c r="YM239" s="266"/>
      <c r="YN239" s="266"/>
      <c r="YO239" s="266"/>
      <c r="YP239" s="266"/>
      <c r="YQ239" s="266"/>
      <c r="YR239" s="266"/>
      <c r="YS239" s="266"/>
      <c r="YT239" s="266"/>
      <c r="YU239" s="266"/>
      <c r="YV239" s="266"/>
      <c r="YW239" s="266"/>
      <c r="YX239" s="266"/>
      <c r="YY239" s="266"/>
      <c r="YZ239" s="266"/>
      <c r="ZA239" s="266"/>
      <c r="ZB239" s="266"/>
      <c r="ZC239" s="266"/>
      <c r="ZD239" s="266"/>
      <c r="ZE239" s="266"/>
      <c r="ZF239" s="266"/>
      <c r="ZG239" s="266"/>
      <c r="ZH239" s="266"/>
      <c r="ZI239" s="266"/>
      <c r="ZJ239" s="266"/>
      <c r="ZK239" s="266"/>
      <c r="ZL239" s="266"/>
      <c r="ZM239" s="266"/>
      <c r="ZN239" s="266"/>
      <c r="ZO239" s="266"/>
      <c r="ZP239" s="266"/>
      <c r="ZQ239" s="266"/>
      <c r="ZR239" s="266"/>
      <c r="ZS239" s="266"/>
      <c r="ZT239" s="266"/>
      <c r="ZU239" s="266"/>
      <c r="ZV239" s="266"/>
      <c r="ZW239" s="266"/>
      <c r="ZX239" s="266"/>
      <c r="ZY239" s="266"/>
      <c r="ZZ239" s="266"/>
      <c r="AAA239" s="266"/>
      <c r="AAB239" s="266"/>
      <c r="AAC239" s="266"/>
      <c r="AAD239" s="266"/>
      <c r="AAE239" s="266"/>
      <c r="AAF239" s="266"/>
      <c r="AAG239" s="266"/>
      <c r="AAH239" s="266"/>
      <c r="AAI239" s="266"/>
      <c r="AAJ239" s="266"/>
      <c r="AAK239" s="266"/>
      <c r="AAL239" s="266"/>
      <c r="AAM239" s="266"/>
      <c r="AAN239" s="266"/>
      <c r="AAO239" s="266"/>
      <c r="AAP239" s="266"/>
      <c r="AAQ239" s="266"/>
      <c r="AAR239" s="266"/>
      <c r="AAS239" s="266"/>
      <c r="AAT239" s="266"/>
      <c r="AAU239" s="266"/>
      <c r="AAV239" s="266"/>
      <c r="AAW239" s="266"/>
      <c r="AAX239" s="266"/>
      <c r="AAY239" s="266"/>
      <c r="AAZ239" s="266"/>
      <c r="ABA239" s="266"/>
      <c r="ABB239" s="266"/>
      <c r="ABC239" s="266"/>
      <c r="ABD239" s="266"/>
      <c r="ABE239" s="266"/>
      <c r="ABF239" s="266"/>
      <c r="ABG239" s="266"/>
      <c r="ABH239" s="266"/>
      <c r="ABI239" s="266"/>
      <c r="ABJ239" s="266"/>
      <c r="ABK239" s="266"/>
      <c r="ABL239" s="266"/>
      <c r="ABM239" s="266"/>
      <c r="ABN239" s="266"/>
      <c r="ABO239" s="266"/>
      <c r="ABP239" s="266"/>
      <c r="ABQ239" s="266"/>
      <c r="ABR239" s="266"/>
      <c r="ABS239" s="266"/>
      <c r="ABT239" s="266"/>
      <c r="ABU239" s="266"/>
      <c r="ABV239" s="266"/>
      <c r="ABW239" s="266"/>
      <c r="ABX239" s="266"/>
      <c r="ABY239" s="266"/>
      <c r="ABZ239" s="266"/>
      <c r="ACA239" s="266"/>
      <c r="ACB239" s="266"/>
      <c r="ACC239" s="266"/>
      <c r="ACD239" s="266"/>
      <c r="ACE239" s="266"/>
      <c r="ACF239" s="266"/>
      <c r="ACG239" s="266"/>
      <c r="ACH239" s="266"/>
      <c r="ACI239" s="266"/>
      <c r="ACJ239" s="266"/>
      <c r="ACK239" s="266"/>
      <c r="ACL239" s="266"/>
      <c r="ACM239" s="266"/>
      <c r="ACN239" s="266"/>
      <c r="ACO239" s="266"/>
      <c r="ACP239" s="266"/>
      <c r="ACQ239" s="266"/>
      <c r="ACR239" s="266"/>
      <c r="ACS239" s="266"/>
      <c r="ACT239" s="266"/>
      <c r="ACU239" s="266"/>
      <c r="ACV239" s="266"/>
      <c r="ACW239" s="266"/>
      <c r="ACX239" s="266"/>
      <c r="ACY239" s="266"/>
      <c r="ACZ239" s="266"/>
      <c r="ADA239" s="266"/>
      <c r="ADB239" s="266"/>
      <c r="ADC239" s="266"/>
      <c r="ADD239" s="266"/>
      <c r="ADE239" s="266"/>
      <c r="ADF239" s="266"/>
      <c r="ADG239" s="266"/>
      <c r="ADH239" s="266"/>
      <c r="ADI239" s="266"/>
      <c r="ADJ239" s="266"/>
      <c r="ADK239" s="266"/>
      <c r="ADL239" s="266"/>
      <c r="ADM239" s="266"/>
      <c r="ADN239" s="266"/>
      <c r="ADO239" s="266"/>
      <c r="ADP239" s="266"/>
      <c r="ADQ239" s="266"/>
      <c r="ADR239" s="266"/>
      <c r="ADS239" s="266"/>
      <c r="ADT239" s="266"/>
      <c r="ADU239" s="266"/>
      <c r="ADV239" s="266"/>
      <c r="ADW239" s="266"/>
      <c r="ADX239" s="266"/>
      <c r="ADY239" s="266"/>
      <c r="ADZ239" s="266"/>
      <c r="AEA239" s="266"/>
      <c r="AEB239" s="266"/>
      <c r="AEC239" s="266"/>
      <c r="AED239" s="266"/>
      <c r="AEE239" s="266"/>
      <c r="AEF239" s="266"/>
      <c r="AEG239" s="266"/>
      <c r="AEH239" s="266"/>
      <c r="AEI239" s="266"/>
      <c r="AEJ239" s="266"/>
      <c r="AEK239" s="266"/>
      <c r="AEL239" s="266"/>
      <c r="AEM239" s="266"/>
      <c r="AEN239" s="266"/>
      <c r="AEO239" s="266"/>
      <c r="AEP239" s="266"/>
      <c r="AEQ239" s="266"/>
      <c r="AER239" s="266"/>
      <c r="AES239" s="266"/>
      <c r="AET239" s="266"/>
      <c r="AEU239" s="266"/>
      <c r="AEV239" s="266"/>
      <c r="AEW239" s="266"/>
      <c r="AEX239" s="266"/>
      <c r="AEY239" s="266"/>
      <c r="AEZ239" s="266"/>
      <c r="AFA239" s="266"/>
      <c r="AFB239" s="266"/>
      <c r="AFC239" s="266"/>
      <c r="AFD239" s="266"/>
      <c r="AFE239" s="266"/>
      <c r="AFF239" s="266"/>
      <c r="AFG239" s="266"/>
      <c r="AFH239" s="266"/>
      <c r="AFI239" s="266"/>
      <c r="AFJ239" s="266"/>
      <c r="AFK239" s="266"/>
      <c r="AFL239" s="266"/>
      <c r="AFM239" s="266"/>
      <c r="AFN239" s="266"/>
      <c r="AFO239" s="266"/>
      <c r="AFP239" s="266"/>
      <c r="AFQ239" s="266"/>
      <c r="AFR239" s="266"/>
      <c r="AFS239" s="266"/>
      <c r="AFT239" s="266"/>
      <c r="AFU239" s="266"/>
      <c r="AFV239" s="266"/>
      <c r="AFW239" s="266"/>
      <c r="AFX239" s="266"/>
      <c r="AFY239" s="266"/>
      <c r="AFZ239" s="266"/>
      <c r="AGA239" s="266"/>
      <c r="AGB239" s="266"/>
      <c r="AGC239" s="266"/>
      <c r="AGD239" s="266"/>
      <c r="AGE239" s="266"/>
      <c r="AGF239" s="266"/>
      <c r="AGG239" s="266"/>
      <c r="AGH239" s="266"/>
      <c r="AGI239" s="266"/>
      <c r="AGJ239" s="266"/>
      <c r="AGK239" s="266"/>
      <c r="AGL239" s="266"/>
      <c r="AGM239" s="266"/>
      <c r="AGN239" s="266"/>
      <c r="AGO239" s="266"/>
      <c r="AGP239" s="266"/>
      <c r="AGQ239" s="266"/>
      <c r="AGR239" s="266"/>
      <c r="AGS239" s="266"/>
      <c r="AGT239" s="266"/>
      <c r="AGU239" s="266"/>
      <c r="AGV239" s="266"/>
      <c r="AGW239" s="266"/>
      <c r="AGX239" s="266"/>
      <c r="AGY239" s="266"/>
      <c r="AGZ239" s="266"/>
      <c r="AHA239" s="266"/>
      <c r="AHB239" s="266"/>
      <c r="AHC239" s="266"/>
      <c r="AHD239" s="266"/>
      <c r="AHE239" s="266"/>
      <c r="AHF239" s="266"/>
      <c r="AHG239" s="266"/>
      <c r="AHH239" s="266"/>
      <c r="AHI239" s="266"/>
      <c r="AHJ239" s="266"/>
      <c r="AHK239" s="266"/>
      <c r="AHL239" s="266"/>
      <c r="AHM239" s="266"/>
      <c r="AHN239" s="266"/>
      <c r="AHO239" s="266"/>
      <c r="AHP239" s="266"/>
      <c r="AHQ239" s="266"/>
      <c r="AHR239" s="266"/>
      <c r="AHS239" s="266"/>
      <c r="AHT239" s="266"/>
      <c r="AHU239" s="266"/>
      <c r="AHV239" s="266"/>
      <c r="AHW239" s="266"/>
      <c r="AHX239" s="266"/>
      <c r="AHY239" s="266"/>
      <c r="AHZ239" s="266"/>
      <c r="AIA239" s="266"/>
      <c r="AIB239" s="266"/>
      <c r="AIC239" s="266"/>
      <c r="AID239" s="266"/>
      <c r="AIE239" s="266"/>
      <c r="AIF239" s="266"/>
      <c r="AIG239" s="266"/>
      <c r="AIH239" s="266"/>
      <c r="AII239" s="266"/>
      <c r="AIJ239" s="266"/>
      <c r="AIK239" s="266"/>
      <c r="AIL239" s="266"/>
      <c r="AIM239" s="266"/>
      <c r="AIN239" s="266"/>
      <c r="AIO239" s="266"/>
      <c r="AIP239" s="266"/>
      <c r="AIQ239" s="266"/>
      <c r="AIR239" s="266"/>
      <c r="AIS239" s="266"/>
      <c r="AIT239" s="266"/>
      <c r="AIU239" s="266"/>
      <c r="AIV239" s="266"/>
      <c r="AIW239" s="266"/>
      <c r="AIX239" s="266"/>
      <c r="AIY239" s="266"/>
      <c r="AIZ239" s="266"/>
      <c r="AJA239" s="266"/>
      <c r="AJB239" s="266"/>
      <c r="AJC239" s="266"/>
      <c r="AJD239" s="266"/>
      <c r="AJE239" s="266"/>
      <c r="AJF239" s="266"/>
      <c r="AJG239" s="266"/>
      <c r="AJH239" s="266"/>
      <c r="AJI239" s="266"/>
      <c r="AJJ239" s="266"/>
      <c r="AJK239" s="266"/>
      <c r="AJL239" s="266"/>
      <c r="AJM239" s="266"/>
      <c r="AJN239" s="266"/>
      <c r="AJO239" s="266"/>
      <c r="AJP239" s="266"/>
      <c r="AJQ239" s="266"/>
      <c r="AJR239" s="266"/>
      <c r="AJS239" s="266"/>
      <c r="AJT239" s="266"/>
      <c r="AJU239" s="266"/>
      <c r="AJV239" s="266"/>
      <c r="AJW239" s="266"/>
      <c r="AJX239" s="266"/>
      <c r="AJY239" s="266"/>
      <c r="AJZ239" s="266"/>
      <c r="AKA239" s="266"/>
      <c r="AKB239" s="266"/>
      <c r="AKC239" s="266"/>
      <c r="AKD239" s="266"/>
      <c r="AKE239" s="266"/>
      <c r="AKF239" s="266"/>
      <c r="AKG239" s="266"/>
      <c r="AKH239" s="266"/>
      <c r="AKI239" s="266"/>
      <c r="AKJ239" s="266"/>
      <c r="AKK239" s="266"/>
      <c r="AKL239" s="266"/>
      <c r="AKM239" s="266"/>
      <c r="AKN239" s="266"/>
      <c r="AKO239" s="266"/>
      <c r="AKP239" s="266"/>
      <c r="AKQ239" s="266"/>
      <c r="AKR239" s="266"/>
      <c r="AKS239" s="266"/>
      <c r="AKT239" s="266"/>
      <c r="AKU239" s="266"/>
      <c r="AKV239" s="266"/>
      <c r="AKW239" s="266"/>
      <c r="AKX239" s="266"/>
      <c r="AKY239" s="266"/>
      <c r="AKZ239" s="266"/>
      <c r="ALA239" s="266"/>
      <c r="ALB239" s="266"/>
      <c r="ALC239" s="266"/>
      <c r="ALD239" s="266"/>
      <c r="ALE239" s="266"/>
      <c r="ALF239" s="266"/>
      <c r="ALG239" s="266"/>
      <c r="ALH239" s="266"/>
      <c r="ALI239" s="266"/>
      <c r="ALJ239" s="266"/>
      <c r="ALK239" s="266"/>
      <c r="ALL239" s="266"/>
      <c r="ALM239" s="266"/>
      <c r="ALN239" s="266"/>
      <c r="ALO239" s="266"/>
      <c r="ALP239" s="266"/>
      <c r="ALQ239" s="266"/>
      <c r="ALR239" s="266"/>
      <c r="ALS239" s="266"/>
      <c r="ALT239" s="266"/>
      <c r="ALU239" s="266"/>
      <c r="ALV239" s="266"/>
      <c r="ALW239" s="266"/>
      <c r="ALX239" s="266"/>
      <c r="ALY239" s="266"/>
      <c r="ALZ239" s="266"/>
      <c r="AMA239" s="266"/>
      <c r="AMB239" s="266"/>
      <c r="AMC239" s="266"/>
      <c r="AMD239" s="266"/>
      <c r="AME239" s="266"/>
      <c r="AMF239" s="266"/>
      <c r="AMG239" s="266"/>
      <c r="AMH239" s="266"/>
      <c r="AMI239" s="266"/>
      <c r="AMJ239" s="266"/>
    </row>
    <row r="240" spans="1:1024" s="267" customFormat="1" ht="35.25" customHeight="1">
      <c r="A240" s="242"/>
      <c r="B240" s="237">
        <v>8</v>
      </c>
      <c r="C240" s="237">
        <v>0</v>
      </c>
      <c r="D240" s="237">
        <v>5</v>
      </c>
      <c r="E240" s="238">
        <v>0</v>
      </c>
      <c r="F240" s="238">
        <v>7</v>
      </c>
      <c r="G240" s="238">
        <v>0</v>
      </c>
      <c r="H240" s="238">
        <v>1</v>
      </c>
      <c r="I240" s="238">
        <v>1</v>
      </c>
      <c r="J240" s="238">
        <v>7</v>
      </c>
      <c r="K240" s="238">
        <v>6</v>
      </c>
      <c r="L240" s="238">
        <v>0</v>
      </c>
      <c r="M240" s="238">
        <v>1</v>
      </c>
      <c r="N240" s="238">
        <v>1</v>
      </c>
      <c r="O240" s="238">
        <v>0</v>
      </c>
      <c r="P240" s="238">
        <v>5</v>
      </c>
      <c r="Q240" s="238">
        <v>6</v>
      </c>
      <c r="R240" s="238">
        <v>0</v>
      </c>
      <c r="S240" s="238">
        <v>1</v>
      </c>
      <c r="T240" s="238">
        <v>7</v>
      </c>
      <c r="U240" s="239">
        <v>6</v>
      </c>
      <c r="V240" s="239">
        <v>0</v>
      </c>
      <c r="W240" s="239">
        <v>1</v>
      </c>
      <c r="X240" s="239">
        <v>1</v>
      </c>
      <c r="Y240" s="239">
        <v>1</v>
      </c>
      <c r="Z240" s="239">
        <v>0</v>
      </c>
      <c r="AA240" s="239">
        <v>0</v>
      </c>
      <c r="AB240" s="239">
        <v>0</v>
      </c>
      <c r="AC240" s="245" t="s">
        <v>239</v>
      </c>
      <c r="AD240" s="268" t="s">
        <v>107</v>
      </c>
      <c r="AE240" s="269">
        <v>8</v>
      </c>
      <c r="AF240" s="269">
        <v>8</v>
      </c>
      <c r="AG240" s="269">
        <v>8</v>
      </c>
      <c r="AH240" s="269">
        <v>8</v>
      </c>
      <c r="AI240" s="269">
        <v>8</v>
      </c>
      <c r="AJ240" s="269">
        <v>8</v>
      </c>
      <c r="AK240" s="269">
        <v>8</v>
      </c>
      <c r="AL240" s="264" t="s">
        <v>301</v>
      </c>
      <c r="AM240" s="265"/>
      <c r="AN240" s="265"/>
      <c r="AO240" s="266"/>
      <c r="AP240" s="266"/>
      <c r="AQ240" s="266"/>
      <c r="AR240" s="266"/>
      <c r="AS240" s="266"/>
      <c r="AT240" s="266"/>
      <c r="AU240" s="266"/>
      <c r="AV240" s="266"/>
      <c r="AW240" s="266"/>
      <c r="AX240" s="266"/>
      <c r="AY240" s="266"/>
      <c r="AZ240" s="266"/>
      <c r="BA240" s="266"/>
      <c r="BB240" s="266"/>
      <c r="BC240" s="266"/>
      <c r="BD240" s="266"/>
      <c r="BE240" s="266"/>
      <c r="BF240" s="266"/>
      <c r="BG240" s="266"/>
      <c r="BH240" s="266"/>
      <c r="BI240" s="266"/>
      <c r="BJ240" s="266"/>
      <c r="BK240" s="266"/>
      <c r="BL240" s="266"/>
      <c r="BM240" s="266"/>
      <c r="BN240" s="266"/>
      <c r="BO240" s="266"/>
      <c r="BP240" s="266"/>
      <c r="BQ240" s="266"/>
      <c r="BR240" s="266"/>
      <c r="BS240" s="266"/>
      <c r="BT240" s="266"/>
      <c r="BU240" s="266"/>
      <c r="BV240" s="266"/>
      <c r="BW240" s="266"/>
      <c r="BX240" s="266"/>
      <c r="BY240" s="266"/>
      <c r="BZ240" s="266"/>
      <c r="CA240" s="266"/>
      <c r="CB240" s="266"/>
      <c r="CC240" s="266"/>
      <c r="CD240" s="266"/>
      <c r="CE240" s="266"/>
      <c r="CF240" s="266"/>
      <c r="CG240" s="266"/>
      <c r="CH240" s="266"/>
      <c r="CI240" s="266"/>
      <c r="CJ240" s="266"/>
      <c r="CK240" s="266"/>
      <c r="CL240" s="266"/>
      <c r="CM240" s="266"/>
      <c r="CN240" s="266"/>
      <c r="CO240" s="266"/>
      <c r="CP240" s="266"/>
      <c r="CQ240" s="266"/>
      <c r="CR240" s="266"/>
      <c r="CS240" s="266"/>
      <c r="CT240" s="266"/>
      <c r="CU240" s="266"/>
      <c r="CV240" s="266"/>
      <c r="CW240" s="266"/>
      <c r="CX240" s="266"/>
      <c r="CY240" s="266"/>
      <c r="CZ240" s="266"/>
      <c r="DA240" s="266"/>
      <c r="DB240" s="266"/>
      <c r="DC240" s="266"/>
      <c r="DD240" s="266"/>
      <c r="DE240" s="266"/>
      <c r="DF240" s="266"/>
      <c r="DG240" s="266"/>
      <c r="DH240" s="266"/>
      <c r="DI240" s="266"/>
      <c r="DJ240" s="266"/>
      <c r="DK240" s="266"/>
      <c r="DL240" s="266"/>
      <c r="DM240" s="266"/>
      <c r="DN240" s="266"/>
      <c r="DO240" s="266"/>
      <c r="DP240" s="266"/>
      <c r="DQ240" s="266"/>
      <c r="DR240" s="266"/>
      <c r="DS240" s="266"/>
      <c r="DT240" s="266"/>
      <c r="DU240" s="266"/>
      <c r="DV240" s="266"/>
      <c r="DW240" s="266"/>
      <c r="DX240" s="266"/>
      <c r="DY240" s="266"/>
      <c r="DZ240" s="266"/>
      <c r="EA240" s="266"/>
      <c r="EB240" s="266"/>
      <c r="EC240" s="266"/>
      <c r="ED240" s="266"/>
      <c r="EE240" s="266"/>
      <c r="EF240" s="266"/>
      <c r="EG240" s="266"/>
      <c r="EH240" s="266"/>
      <c r="EI240" s="266"/>
      <c r="EJ240" s="266"/>
      <c r="EK240" s="266"/>
      <c r="EL240" s="266"/>
      <c r="EM240" s="266"/>
      <c r="EN240" s="266"/>
      <c r="EO240" s="266"/>
      <c r="EP240" s="266"/>
      <c r="EQ240" s="266"/>
      <c r="ER240" s="266"/>
      <c r="ES240" s="266"/>
      <c r="ET240" s="266"/>
      <c r="EU240" s="266"/>
      <c r="EV240" s="266"/>
      <c r="EW240" s="266"/>
      <c r="EX240" s="266"/>
      <c r="EY240" s="266"/>
      <c r="EZ240" s="266"/>
      <c r="FA240" s="266"/>
      <c r="FB240" s="266"/>
      <c r="FC240" s="266"/>
      <c r="FD240" s="266"/>
      <c r="FE240" s="266"/>
      <c r="FF240" s="266"/>
      <c r="FG240" s="266"/>
      <c r="FH240" s="266"/>
      <c r="FI240" s="266"/>
      <c r="FJ240" s="266"/>
      <c r="FK240" s="266"/>
      <c r="FL240" s="266"/>
      <c r="FM240" s="266"/>
      <c r="FN240" s="266"/>
      <c r="FO240" s="266"/>
      <c r="FP240" s="266"/>
      <c r="FQ240" s="266"/>
      <c r="FR240" s="266"/>
      <c r="FS240" s="266"/>
      <c r="FT240" s="266"/>
      <c r="FU240" s="266"/>
      <c r="FV240" s="266"/>
      <c r="FW240" s="266"/>
      <c r="FX240" s="266"/>
      <c r="FY240" s="266"/>
      <c r="FZ240" s="266"/>
      <c r="GA240" s="266"/>
      <c r="GB240" s="266"/>
      <c r="GC240" s="266"/>
      <c r="GD240" s="266"/>
      <c r="GE240" s="266"/>
      <c r="GF240" s="266"/>
      <c r="GG240" s="266"/>
      <c r="GH240" s="266"/>
      <c r="GI240" s="266"/>
      <c r="GJ240" s="266"/>
      <c r="GK240" s="266"/>
      <c r="GL240" s="266"/>
      <c r="GM240" s="266"/>
      <c r="GN240" s="266"/>
      <c r="GO240" s="266"/>
      <c r="GP240" s="266"/>
      <c r="GQ240" s="266"/>
      <c r="GR240" s="266"/>
      <c r="GS240" s="266"/>
      <c r="GT240" s="266"/>
      <c r="GU240" s="266"/>
      <c r="GV240" s="266"/>
      <c r="GW240" s="266"/>
      <c r="GX240" s="266"/>
      <c r="GY240" s="266"/>
      <c r="GZ240" s="266"/>
      <c r="HA240" s="266"/>
      <c r="HB240" s="266"/>
      <c r="HC240" s="266"/>
      <c r="HD240" s="266"/>
      <c r="HE240" s="266"/>
      <c r="HF240" s="266"/>
      <c r="HG240" s="266"/>
      <c r="HH240" s="266"/>
      <c r="HI240" s="266"/>
      <c r="HJ240" s="266"/>
      <c r="HK240" s="266"/>
      <c r="HL240" s="266"/>
      <c r="HM240" s="266"/>
      <c r="HN240" s="266"/>
      <c r="HO240" s="266"/>
      <c r="HP240" s="266"/>
      <c r="HQ240" s="266"/>
      <c r="HR240" s="266"/>
      <c r="HS240" s="266"/>
      <c r="HT240" s="266"/>
      <c r="HU240" s="266"/>
      <c r="HV240" s="266"/>
      <c r="HW240" s="266"/>
      <c r="HX240" s="266"/>
      <c r="HY240" s="266"/>
      <c r="HZ240" s="266"/>
      <c r="IA240" s="266"/>
      <c r="IB240" s="266"/>
      <c r="IC240" s="266"/>
      <c r="ID240" s="266"/>
      <c r="IE240" s="266"/>
      <c r="IF240" s="266"/>
      <c r="IG240" s="266"/>
      <c r="IH240" s="266"/>
      <c r="II240" s="266"/>
      <c r="IJ240" s="266"/>
      <c r="IK240" s="266"/>
      <c r="IL240" s="266"/>
      <c r="IM240" s="266"/>
      <c r="IN240" s="266"/>
      <c r="IO240" s="266"/>
      <c r="IP240" s="266"/>
      <c r="IQ240" s="266"/>
      <c r="IR240" s="266"/>
      <c r="IS240" s="266"/>
      <c r="IT240" s="266"/>
      <c r="IU240" s="266"/>
      <c r="IV240" s="266"/>
      <c r="IW240" s="266"/>
      <c r="IX240" s="266"/>
      <c r="IY240" s="266"/>
      <c r="IZ240" s="266"/>
      <c r="JA240" s="266"/>
      <c r="JB240" s="266"/>
      <c r="JC240" s="266"/>
      <c r="JD240" s="266"/>
      <c r="JE240" s="266"/>
      <c r="JF240" s="266"/>
      <c r="JG240" s="266"/>
      <c r="JH240" s="266"/>
      <c r="JI240" s="266"/>
      <c r="JJ240" s="266"/>
      <c r="JK240" s="266"/>
      <c r="JL240" s="266"/>
      <c r="JM240" s="266"/>
      <c r="JN240" s="266"/>
      <c r="JO240" s="266"/>
      <c r="JP240" s="266"/>
      <c r="JQ240" s="266"/>
      <c r="JR240" s="266"/>
      <c r="JS240" s="266"/>
      <c r="JT240" s="266"/>
      <c r="JU240" s="266"/>
      <c r="JV240" s="266"/>
      <c r="JW240" s="266"/>
      <c r="JX240" s="266"/>
      <c r="JY240" s="266"/>
      <c r="JZ240" s="266"/>
      <c r="KA240" s="266"/>
      <c r="KB240" s="266"/>
      <c r="KC240" s="266"/>
      <c r="KD240" s="266"/>
      <c r="KE240" s="266"/>
      <c r="KF240" s="266"/>
      <c r="KG240" s="266"/>
      <c r="KH240" s="266"/>
      <c r="KI240" s="266"/>
      <c r="KJ240" s="266"/>
      <c r="KK240" s="266"/>
      <c r="KL240" s="266"/>
      <c r="KM240" s="266"/>
      <c r="KN240" s="266"/>
      <c r="KO240" s="266"/>
      <c r="KP240" s="266"/>
      <c r="KQ240" s="266"/>
      <c r="KR240" s="266"/>
      <c r="KS240" s="266"/>
      <c r="KT240" s="266"/>
      <c r="KU240" s="266"/>
      <c r="KV240" s="266"/>
      <c r="KW240" s="266"/>
      <c r="KX240" s="266"/>
      <c r="KY240" s="266"/>
      <c r="KZ240" s="266"/>
      <c r="LA240" s="266"/>
      <c r="LB240" s="266"/>
      <c r="LC240" s="266"/>
      <c r="LD240" s="266"/>
      <c r="LE240" s="266"/>
      <c r="LF240" s="266"/>
      <c r="LG240" s="266"/>
      <c r="LH240" s="266"/>
      <c r="LI240" s="266"/>
      <c r="LJ240" s="266"/>
      <c r="LK240" s="266"/>
      <c r="LL240" s="266"/>
      <c r="LM240" s="266"/>
      <c r="LN240" s="266"/>
      <c r="LO240" s="266"/>
      <c r="LP240" s="266"/>
      <c r="LQ240" s="266"/>
      <c r="LR240" s="266"/>
      <c r="LS240" s="266"/>
      <c r="LT240" s="266"/>
      <c r="LU240" s="266"/>
      <c r="LV240" s="266"/>
      <c r="LW240" s="266"/>
      <c r="LX240" s="266"/>
      <c r="LY240" s="266"/>
      <c r="LZ240" s="266"/>
      <c r="MA240" s="266"/>
      <c r="MB240" s="266"/>
      <c r="MC240" s="266"/>
      <c r="MD240" s="266"/>
      <c r="ME240" s="266"/>
      <c r="MF240" s="266"/>
      <c r="MG240" s="266"/>
      <c r="MH240" s="266"/>
      <c r="MI240" s="266"/>
      <c r="MJ240" s="266"/>
      <c r="MK240" s="266"/>
      <c r="ML240" s="266"/>
      <c r="MM240" s="266"/>
      <c r="MN240" s="266"/>
      <c r="MO240" s="266"/>
      <c r="MP240" s="266"/>
      <c r="MQ240" s="266"/>
      <c r="MR240" s="266"/>
      <c r="MS240" s="266"/>
      <c r="MT240" s="266"/>
      <c r="MU240" s="266"/>
      <c r="MV240" s="266"/>
      <c r="MW240" s="266"/>
      <c r="MX240" s="266"/>
      <c r="MY240" s="266"/>
      <c r="MZ240" s="266"/>
      <c r="NA240" s="266"/>
      <c r="NB240" s="266"/>
      <c r="NC240" s="266"/>
      <c r="ND240" s="266"/>
      <c r="NE240" s="266"/>
      <c r="NF240" s="266"/>
      <c r="NG240" s="266"/>
      <c r="NH240" s="266"/>
      <c r="NI240" s="266"/>
      <c r="NJ240" s="266"/>
      <c r="NK240" s="266"/>
      <c r="NL240" s="266"/>
      <c r="NM240" s="266"/>
      <c r="NN240" s="266"/>
      <c r="NO240" s="266"/>
      <c r="NP240" s="266"/>
      <c r="NQ240" s="266"/>
      <c r="NR240" s="266"/>
      <c r="NS240" s="266"/>
      <c r="NT240" s="266"/>
      <c r="NU240" s="266"/>
      <c r="NV240" s="266"/>
      <c r="NW240" s="266"/>
      <c r="NX240" s="266"/>
      <c r="NY240" s="266"/>
      <c r="NZ240" s="266"/>
      <c r="OA240" s="266"/>
      <c r="OB240" s="266"/>
      <c r="OC240" s="266"/>
      <c r="OD240" s="266"/>
      <c r="OE240" s="266"/>
      <c r="OF240" s="266"/>
      <c r="OG240" s="266"/>
      <c r="OH240" s="266"/>
      <c r="OI240" s="266"/>
      <c r="OJ240" s="266"/>
      <c r="OK240" s="266"/>
      <c r="OL240" s="266"/>
      <c r="OM240" s="266"/>
      <c r="ON240" s="266"/>
      <c r="OO240" s="266"/>
      <c r="OP240" s="266"/>
      <c r="OQ240" s="266"/>
      <c r="OR240" s="266"/>
      <c r="OS240" s="266"/>
      <c r="OT240" s="266"/>
      <c r="OU240" s="266"/>
      <c r="OV240" s="266"/>
      <c r="OW240" s="266"/>
      <c r="OX240" s="266"/>
      <c r="OY240" s="266"/>
      <c r="OZ240" s="266"/>
      <c r="PA240" s="266"/>
      <c r="PB240" s="266"/>
      <c r="PC240" s="266"/>
      <c r="PD240" s="266"/>
      <c r="PE240" s="266"/>
      <c r="PF240" s="266"/>
      <c r="PG240" s="266"/>
      <c r="PH240" s="266"/>
      <c r="PI240" s="266"/>
      <c r="PJ240" s="266"/>
      <c r="PK240" s="266"/>
      <c r="PL240" s="266"/>
      <c r="PM240" s="266"/>
      <c r="PN240" s="266"/>
      <c r="PO240" s="266"/>
      <c r="PP240" s="266"/>
      <c r="PQ240" s="266"/>
      <c r="PR240" s="266"/>
      <c r="PS240" s="266"/>
      <c r="PT240" s="266"/>
      <c r="PU240" s="266"/>
      <c r="PV240" s="266"/>
      <c r="PW240" s="266"/>
      <c r="PX240" s="266"/>
      <c r="PY240" s="266"/>
      <c r="PZ240" s="266"/>
      <c r="QA240" s="266"/>
      <c r="QB240" s="266"/>
      <c r="QC240" s="266"/>
      <c r="QD240" s="266"/>
      <c r="QE240" s="266"/>
      <c r="QF240" s="266"/>
      <c r="QG240" s="266"/>
      <c r="QH240" s="266"/>
      <c r="QI240" s="266"/>
      <c r="QJ240" s="266"/>
      <c r="QK240" s="266"/>
      <c r="QL240" s="266"/>
      <c r="QM240" s="266"/>
      <c r="QN240" s="266"/>
      <c r="QO240" s="266"/>
      <c r="QP240" s="266"/>
      <c r="QQ240" s="266"/>
      <c r="QR240" s="266"/>
      <c r="QS240" s="266"/>
      <c r="QT240" s="266"/>
      <c r="QU240" s="266"/>
      <c r="QV240" s="266"/>
      <c r="QW240" s="266"/>
      <c r="QX240" s="266"/>
      <c r="QY240" s="266"/>
      <c r="QZ240" s="266"/>
      <c r="RA240" s="266"/>
      <c r="RB240" s="266"/>
      <c r="RC240" s="266"/>
      <c r="RD240" s="266"/>
      <c r="RE240" s="266"/>
      <c r="RF240" s="266"/>
      <c r="RG240" s="266"/>
      <c r="RH240" s="266"/>
      <c r="RI240" s="266"/>
      <c r="RJ240" s="266"/>
      <c r="RK240" s="266"/>
      <c r="RL240" s="266"/>
      <c r="RM240" s="266"/>
      <c r="RN240" s="266"/>
      <c r="RO240" s="266"/>
      <c r="RP240" s="266"/>
      <c r="RQ240" s="266"/>
      <c r="RR240" s="266"/>
      <c r="RS240" s="266"/>
      <c r="RT240" s="266"/>
      <c r="RU240" s="266"/>
      <c r="RV240" s="266"/>
      <c r="RW240" s="266"/>
      <c r="RX240" s="266"/>
      <c r="RY240" s="266"/>
      <c r="RZ240" s="266"/>
      <c r="SA240" s="266"/>
      <c r="SB240" s="266"/>
      <c r="SC240" s="266"/>
      <c r="SD240" s="266"/>
      <c r="SE240" s="266"/>
      <c r="SF240" s="266"/>
      <c r="SG240" s="266"/>
      <c r="SH240" s="266"/>
      <c r="SI240" s="266"/>
      <c r="SJ240" s="266"/>
      <c r="SK240" s="266"/>
      <c r="SL240" s="266"/>
      <c r="SM240" s="266"/>
      <c r="SN240" s="266"/>
      <c r="SO240" s="266"/>
      <c r="SP240" s="266"/>
      <c r="SQ240" s="266"/>
      <c r="SR240" s="266"/>
      <c r="SS240" s="266"/>
      <c r="ST240" s="266"/>
      <c r="SU240" s="266"/>
      <c r="SV240" s="266"/>
      <c r="SW240" s="266"/>
      <c r="SX240" s="266"/>
      <c r="SY240" s="266"/>
      <c r="SZ240" s="266"/>
      <c r="TA240" s="266"/>
      <c r="TB240" s="266"/>
      <c r="TC240" s="266"/>
      <c r="TD240" s="266"/>
      <c r="TE240" s="266"/>
      <c r="TF240" s="266"/>
      <c r="TG240" s="266"/>
      <c r="TH240" s="266"/>
      <c r="TI240" s="266"/>
      <c r="TJ240" s="266"/>
      <c r="TK240" s="266"/>
      <c r="TL240" s="266"/>
      <c r="TM240" s="266"/>
      <c r="TN240" s="266"/>
      <c r="TO240" s="266"/>
      <c r="TP240" s="266"/>
      <c r="TQ240" s="266"/>
      <c r="TR240" s="266"/>
      <c r="TS240" s="266"/>
      <c r="TT240" s="266"/>
      <c r="TU240" s="266"/>
      <c r="TV240" s="266"/>
      <c r="TW240" s="266"/>
      <c r="TX240" s="266"/>
      <c r="TY240" s="266"/>
      <c r="TZ240" s="266"/>
      <c r="UA240" s="266"/>
      <c r="UB240" s="266"/>
      <c r="UC240" s="266"/>
      <c r="UD240" s="266"/>
      <c r="UE240" s="266"/>
      <c r="UF240" s="266"/>
      <c r="UG240" s="266"/>
      <c r="UH240" s="266"/>
      <c r="UI240" s="266"/>
      <c r="UJ240" s="266"/>
      <c r="UK240" s="266"/>
      <c r="UL240" s="266"/>
      <c r="UM240" s="266"/>
      <c r="UN240" s="266"/>
      <c r="UO240" s="266"/>
      <c r="UP240" s="266"/>
      <c r="UQ240" s="266"/>
      <c r="UR240" s="266"/>
      <c r="US240" s="266"/>
      <c r="UT240" s="266"/>
      <c r="UU240" s="266"/>
      <c r="UV240" s="266"/>
      <c r="UW240" s="266"/>
      <c r="UX240" s="266"/>
      <c r="UY240" s="266"/>
      <c r="UZ240" s="266"/>
      <c r="VA240" s="266"/>
      <c r="VB240" s="266"/>
      <c r="VC240" s="266"/>
      <c r="VD240" s="266"/>
      <c r="VE240" s="266"/>
      <c r="VF240" s="266"/>
      <c r="VG240" s="266"/>
      <c r="VH240" s="266"/>
      <c r="VI240" s="266"/>
      <c r="VJ240" s="266"/>
      <c r="VK240" s="266"/>
      <c r="VL240" s="266"/>
      <c r="VM240" s="266"/>
      <c r="VN240" s="266"/>
      <c r="VO240" s="266"/>
      <c r="VP240" s="266"/>
      <c r="VQ240" s="266"/>
      <c r="VR240" s="266"/>
      <c r="VS240" s="266"/>
      <c r="VT240" s="266"/>
      <c r="VU240" s="266"/>
      <c r="VV240" s="266"/>
      <c r="VW240" s="266"/>
      <c r="VX240" s="266"/>
      <c r="VY240" s="266"/>
      <c r="VZ240" s="266"/>
      <c r="WA240" s="266"/>
      <c r="WB240" s="266"/>
      <c r="WC240" s="266"/>
      <c r="WD240" s="266"/>
      <c r="WE240" s="266"/>
      <c r="WF240" s="266"/>
      <c r="WG240" s="266"/>
      <c r="WH240" s="266"/>
      <c r="WI240" s="266"/>
      <c r="WJ240" s="266"/>
      <c r="WK240" s="266"/>
      <c r="WL240" s="266"/>
      <c r="WM240" s="266"/>
      <c r="WN240" s="266"/>
      <c r="WO240" s="266"/>
      <c r="WP240" s="266"/>
      <c r="WQ240" s="266"/>
      <c r="WR240" s="266"/>
      <c r="WS240" s="266"/>
      <c r="WT240" s="266"/>
      <c r="WU240" s="266"/>
      <c r="WV240" s="266"/>
      <c r="WW240" s="266"/>
      <c r="WX240" s="266"/>
      <c r="WY240" s="266"/>
      <c r="WZ240" s="266"/>
      <c r="XA240" s="266"/>
      <c r="XB240" s="266"/>
      <c r="XC240" s="266"/>
      <c r="XD240" s="266"/>
      <c r="XE240" s="266"/>
      <c r="XF240" s="266"/>
      <c r="XG240" s="266"/>
      <c r="XH240" s="266"/>
      <c r="XI240" s="266"/>
      <c r="XJ240" s="266"/>
      <c r="XK240" s="266"/>
      <c r="XL240" s="266"/>
      <c r="XM240" s="266"/>
      <c r="XN240" s="266"/>
      <c r="XO240" s="266"/>
      <c r="XP240" s="266"/>
      <c r="XQ240" s="266"/>
      <c r="XR240" s="266"/>
      <c r="XS240" s="266"/>
      <c r="XT240" s="266"/>
      <c r="XU240" s="266"/>
      <c r="XV240" s="266"/>
      <c r="XW240" s="266"/>
      <c r="XX240" s="266"/>
      <c r="XY240" s="266"/>
      <c r="XZ240" s="266"/>
      <c r="YA240" s="266"/>
      <c r="YB240" s="266"/>
      <c r="YC240" s="266"/>
      <c r="YD240" s="266"/>
      <c r="YE240" s="266"/>
      <c r="YF240" s="266"/>
      <c r="YG240" s="266"/>
      <c r="YH240" s="266"/>
      <c r="YI240" s="266"/>
      <c r="YJ240" s="266"/>
      <c r="YK240" s="266"/>
      <c r="YL240" s="266"/>
      <c r="YM240" s="266"/>
      <c r="YN240" s="266"/>
      <c r="YO240" s="266"/>
      <c r="YP240" s="266"/>
      <c r="YQ240" s="266"/>
      <c r="YR240" s="266"/>
      <c r="YS240" s="266"/>
      <c r="YT240" s="266"/>
      <c r="YU240" s="266"/>
      <c r="YV240" s="266"/>
      <c r="YW240" s="266"/>
      <c r="YX240" s="266"/>
      <c r="YY240" s="266"/>
      <c r="YZ240" s="266"/>
      <c r="ZA240" s="266"/>
      <c r="ZB240" s="266"/>
      <c r="ZC240" s="266"/>
      <c r="ZD240" s="266"/>
      <c r="ZE240" s="266"/>
      <c r="ZF240" s="266"/>
      <c r="ZG240" s="266"/>
      <c r="ZH240" s="266"/>
      <c r="ZI240" s="266"/>
      <c r="ZJ240" s="266"/>
      <c r="ZK240" s="266"/>
      <c r="ZL240" s="266"/>
      <c r="ZM240" s="266"/>
      <c r="ZN240" s="266"/>
      <c r="ZO240" s="266"/>
      <c r="ZP240" s="266"/>
      <c r="ZQ240" s="266"/>
      <c r="ZR240" s="266"/>
      <c r="ZS240" s="266"/>
      <c r="ZT240" s="266"/>
      <c r="ZU240" s="266"/>
      <c r="ZV240" s="266"/>
      <c r="ZW240" s="266"/>
      <c r="ZX240" s="266"/>
      <c r="ZY240" s="266"/>
      <c r="ZZ240" s="266"/>
      <c r="AAA240" s="266"/>
      <c r="AAB240" s="266"/>
      <c r="AAC240" s="266"/>
      <c r="AAD240" s="266"/>
      <c r="AAE240" s="266"/>
      <c r="AAF240" s="266"/>
      <c r="AAG240" s="266"/>
      <c r="AAH240" s="266"/>
      <c r="AAI240" s="266"/>
      <c r="AAJ240" s="266"/>
      <c r="AAK240" s="266"/>
      <c r="AAL240" s="266"/>
      <c r="AAM240" s="266"/>
      <c r="AAN240" s="266"/>
      <c r="AAO240" s="266"/>
      <c r="AAP240" s="266"/>
      <c r="AAQ240" s="266"/>
      <c r="AAR240" s="266"/>
      <c r="AAS240" s="266"/>
      <c r="AAT240" s="266"/>
      <c r="AAU240" s="266"/>
      <c r="AAV240" s="266"/>
      <c r="AAW240" s="266"/>
      <c r="AAX240" s="266"/>
      <c r="AAY240" s="266"/>
      <c r="AAZ240" s="266"/>
      <c r="ABA240" s="266"/>
      <c r="ABB240" s="266"/>
      <c r="ABC240" s="266"/>
      <c r="ABD240" s="266"/>
      <c r="ABE240" s="266"/>
      <c r="ABF240" s="266"/>
      <c r="ABG240" s="266"/>
      <c r="ABH240" s="266"/>
      <c r="ABI240" s="266"/>
      <c r="ABJ240" s="266"/>
      <c r="ABK240" s="266"/>
      <c r="ABL240" s="266"/>
      <c r="ABM240" s="266"/>
      <c r="ABN240" s="266"/>
      <c r="ABO240" s="266"/>
      <c r="ABP240" s="266"/>
      <c r="ABQ240" s="266"/>
      <c r="ABR240" s="266"/>
      <c r="ABS240" s="266"/>
      <c r="ABT240" s="266"/>
      <c r="ABU240" s="266"/>
      <c r="ABV240" s="266"/>
      <c r="ABW240" s="266"/>
      <c r="ABX240" s="266"/>
      <c r="ABY240" s="266"/>
      <c r="ABZ240" s="266"/>
      <c r="ACA240" s="266"/>
      <c r="ACB240" s="266"/>
      <c r="ACC240" s="266"/>
      <c r="ACD240" s="266"/>
      <c r="ACE240" s="266"/>
      <c r="ACF240" s="266"/>
      <c r="ACG240" s="266"/>
      <c r="ACH240" s="266"/>
      <c r="ACI240" s="266"/>
      <c r="ACJ240" s="266"/>
      <c r="ACK240" s="266"/>
      <c r="ACL240" s="266"/>
      <c r="ACM240" s="266"/>
      <c r="ACN240" s="266"/>
      <c r="ACO240" s="266"/>
      <c r="ACP240" s="266"/>
      <c r="ACQ240" s="266"/>
      <c r="ACR240" s="266"/>
      <c r="ACS240" s="266"/>
      <c r="ACT240" s="266"/>
      <c r="ACU240" s="266"/>
      <c r="ACV240" s="266"/>
      <c r="ACW240" s="266"/>
      <c r="ACX240" s="266"/>
      <c r="ACY240" s="266"/>
      <c r="ACZ240" s="266"/>
      <c r="ADA240" s="266"/>
      <c r="ADB240" s="266"/>
      <c r="ADC240" s="266"/>
      <c r="ADD240" s="266"/>
      <c r="ADE240" s="266"/>
      <c r="ADF240" s="266"/>
      <c r="ADG240" s="266"/>
      <c r="ADH240" s="266"/>
      <c r="ADI240" s="266"/>
      <c r="ADJ240" s="266"/>
      <c r="ADK240" s="266"/>
      <c r="ADL240" s="266"/>
      <c r="ADM240" s="266"/>
      <c r="ADN240" s="266"/>
      <c r="ADO240" s="266"/>
      <c r="ADP240" s="266"/>
      <c r="ADQ240" s="266"/>
      <c r="ADR240" s="266"/>
      <c r="ADS240" s="266"/>
      <c r="ADT240" s="266"/>
      <c r="ADU240" s="266"/>
      <c r="ADV240" s="266"/>
      <c r="ADW240" s="266"/>
      <c r="ADX240" s="266"/>
      <c r="ADY240" s="266"/>
      <c r="ADZ240" s="266"/>
      <c r="AEA240" s="266"/>
      <c r="AEB240" s="266"/>
      <c r="AEC240" s="266"/>
      <c r="AED240" s="266"/>
      <c r="AEE240" s="266"/>
      <c r="AEF240" s="266"/>
      <c r="AEG240" s="266"/>
      <c r="AEH240" s="266"/>
      <c r="AEI240" s="266"/>
      <c r="AEJ240" s="266"/>
      <c r="AEK240" s="266"/>
      <c r="AEL240" s="266"/>
      <c r="AEM240" s="266"/>
      <c r="AEN240" s="266"/>
      <c r="AEO240" s="266"/>
      <c r="AEP240" s="266"/>
      <c r="AEQ240" s="266"/>
      <c r="AER240" s="266"/>
      <c r="AES240" s="266"/>
      <c r="AET240" s="266"/>
      <c r="AEU240" s="266"/>
      <c r="AEV240" s="266"/>
      <c r="AEW240" s="266"/>
      <c r="AEX240" s="266"/>
      <c r="AEY240" s="266"/>
      <c r="AEZ240" s="266"/>
      <c r="AFA240" s="266"/>
      <c r="AFB240" s="266"/>
      <c r="AFC240" s="266"/>
      <c r="AFD240" s="266"/>
      <c r="AFE240" s="266"/>
      <c r="AFF240" s="266"/>
      <c r="AFG240" s="266"/>
      <c r="AFH240" s="266"/>
      <c r="AFI240" s="266"/>
      <c r="AFJ240" s="266"/>
      <c r="AFK240" s="266"/>
      <c r="AFL240" s="266"/>
      <c r="AFM240" s="266"/>
      <c r="AFN240" s="266"/>
      <c r="AFO240" s="266"/>
      <c r="AFP240" s="266"/>
      <c r="AFQ240" s="266"/>
      <c r="AFR240" s="266"/>
      <c r="AFS240" s="266"/>
      <c r="AFT240" s="266"/>
      <c r="AFU240" s="266"/>
      <c r="AFV240" s="266"/>
      <c r="AFW240" s="266"/>
      <c r="AFX240" s="266"/>
      <c r="AFY240" s="266"/>
      <c r="AFZ240" s="266"/>
      <c r="AGA240" s="266"/>
      <c r="AGB240" s="266"/>
      <c r="AGC240" s="266"/>
      <c r="AGD240" s="266"/>
      <c r="AGE240" s="266"/>
      <c r="AGF240" s="266"/>
      <c r="AGG240" s="266"/>
      <c r="AGH240" s="266"/>
      <c r="AGI240" s="266"/>
      <c r="AGJ240" s="266"/>
      <c r="AGK240" s="266"/>
      <c r="AGL240" s="266"/>
      <c r="AGM240" s="266"/>
      <c r="AGN240" s="266"/>
      <c r="AGO240" s="266"/>
      <c r="AGP240" s="266"/>
      <c r="AGQ240" s="266"/>
      <c r="AGR240" s="266"/>
      <c r="AGS240" s="266"/>
      <c r="AGT240" s="266"/>
      <c r="AGU240" s="266"/>
      <c r="AGV240" s="266"/>
      <c r="AGW240" s="266"/>
      <c r="AGX240" s="266"/>
      <c r="AGY240" s="266"/>
      <c r="AGZ240" s="266"/>
      <c r="AHA240" s="266"/>
      <c r="AHB240" s="266"/>
      <c r="AHC240" s="266"/>
      <c r="AHD240" s="266"/>
      <c r="AHE240" s="266"/>
      <c r="AHF240" s="266"/>
      <c r="AHG240" s="266"/>
      <c r="AHH240" s="266"/>
      <c r="AHI240" s="266"/>
      <c r="AHJ240" s="266"/>
      <c r="AHK240" s="266"/>
      <c r="AHL240" s="266"/>
      <c r="AHM240" s="266"/>
      <c r="AHN240" s="266"/>
      <c r="AHO240" s="266"/>
      <c r="AHP240" s="266"/>
      <c r="AHQ240" s="266"/>
      <c r="AHR240" s="266"/>
      <c r="AHS240" s="266"/>
      <c r="AHT240" s="266"/>
      <c r="AHU240" s="266"/>
      <c r="AHV240" s="266"/>
      <c r="AHW240" s="266"/>
      <c r="AHX240" s="266"/>
      <c r="AHY240" s="266"/>
      <c r="AHZ240" s="266"/>
      <c r="AIA240" s="266"/>
      <c r="AIB240" s="266"/>
      <c r="AIC240" s="266"/>
      <c r="AID240" s="266"/>
      <c r="AIE240" s="266"/>
      <c r="AIF240" s="266"/>
      <c r="AIG240" s="266"/>
      <c r="AIH240" s="266"/>
      <c r="AII240" s="266"/>
      <c r="AIJ240" s="266"/>
      <c r="AIK240" s="266"/>
      <c r="AIL240" s="266"/>
      <c r="AIM240" s="266"/>
      <c r="AIN240" s="266"/>
      <c r="AIO240" s="266"/>
      <c r="AIP240" s="266"/>
      <c r="AIQ240" s="266"/>
      <c r="AIR240" s="266"/>
      <c r="AIS240" s="266"/>
      <c r="AIT240" s="266"/>
      <c r="AIU240" s="266"/>
      <c r="AIV240" s="266"/>
      <c r="AIW240" s="266"/>
      <c r="AIX240" s="266"/>
      <c r="AIY240" s="266"/>
      <c r="AIZ240" s="266"/>
      <c r="AJA240" s="266"/>
      <c r="AJB240" s="266"/>
      <c r="AJC240" s="266"/>
      <c r="AJD240" s="266"/>
      <c r="AJE240" s="266"/>
      <c r="AJF240" s="266"/>
      <c r="AJG240" s="266"/>
      <c r="AJH240" s="266"/>
      <c r="AJI240" s="266"/>
      <c r="AJJ240" s="266"/>
      <c r="AJK240" s="266"/>
      <c r="AJL240" s="266"/>
      <c r="AJM240" s="266"/>
      <c r="AJN240" s="266"/>
      <c r="AJO240" s="266"/>
      <c r="AJP240" s="266"/>
      <c r="AJQ240" s="266"/>
      <c r="AJR240" s="266"/>
      <c r="AJS240" s="266"/>
      <c r="AJT240" s="266"/>
      <c r="AJU240" s="266"/>
      <c r="AJV240" s="266"/>
      <c r="AJW240" s="266"/>
      <c r="AJX240" s="266"/>
      <c r="AJY240" s="266"/>
      <c r="AJZ240" s="266"/>
      <c r="AKA240" s="266"/>
      <c r="AKB240" s="266"/>
      <c r="AKC240" s="266"/>
      <c r="AKD240" s="266"/>
      <c r="AKE240" s="266"/>
      <c r="AKF240" s="266"/>
      <c r="AKG240" s="266"/>
      <c r="AKH240" s="266"/>
      <c r="AKI240" s="266"/>
      <c r="AKJ240" s="266"/>
      <c r="AKK240" s="266"/>
      <c r="AKL240" s="266"/>
      <c r="AKM240" s="266"/>
      <c r="AKN240" s="266"/>
      <c r="AKO240" s="266"/>
      <c r="AKP240" s="266"/>
      <c r="AKQ240" s="266"/>
      <c r="AKR240" s="266"/>
      <c r="AKS240" s="266"/>
      <c r="AKT240" s="266"/>
      <c r="AKU240" s="266"/>
      <c r="AKV240" s="266"/>
      <c r="AKW240" s="266"/>
      <c r="AKX240" s="266"/>
      <c r="AKY240" s="266"/>
      <c r="AKZ240" s="266"/>
      <c r="ALA240" s="266"/>
      <c r="ALB240" s="266"/>
      <c r="ALC240" s="266"/>
      <c r="ALD240" s="266"/>
      <c r="ALE240" s="266"/>
      <c r="ALF240" s="266"/>
      <c r="ALG240" s="266"/>
      <c r="ALH240" s="266"/>
      <c r="ALI240" s="266"/>
      <c r="ALJ240" s="266"/>
      <c r="ALK240" s="266"/>
      <c r="ALL240" s="266"/>
      <c r="ALM240" s="266"/>
      <c r="ALN240" s="266"/>
      <c r="ALO240" s="266"/>
      <c r="ALP240" s="266"/>
      <c r="ALQ240" s="266"/>
      <c r="ALR240" s="266"/>
      <c r="ALS240" s="266"/>
      <c r="ALT240" s="266"/>
      <c r="ALU240" s="266"/>
      <c r="ALV240" s="266"/>
      <c r="ALW240" s="266"/>
      <c r="ALX240" s="266"/>
      <c r="ALY240" s="266"/>
      <c r="ALZ240" s="266"/>
      <c r="AMA240" s="266"/>
      <c r="AMB240" s="266"/>
      <c r="AMC240" s="266"/>
      <c r="AMD240" s="266"/>
      <c r="AME240" s="266"/>
      <c r="AMF240" s="266"/>
      <c r="AMG240" s="266"/>
      <c r="AMH240" s="266"/>
      <c r="AMI240" s="266"/>
      <c r="AMJ240" s="266"/>
    </row>
    <row r="241" spans="1:1024" s="267" customFormat="1" ht="24.75" customHeight="1">
      <c r="A241" s="242"/>
      <c r="B241" s="237">
        <v>8</v>
      </c>
      <c r="C241" s="237">
        <v>0</v>
      </c>
      <c r="D241" s="237">
        <v>5</v>
      </c>
      <c r="E241" s="238">
        <v>0</v>
      </c>
      <c r="F241" s="238">
        <v>7</v>
      </c>
      <c r="G241" s="238">
        <v>0</v>
      </c>
      <c r="H241" s="238">
        <v>1</v>
      </c>
      <c r="I241" s="238">
        <v>1</v>
      </c>
      <c r="J241" s="238">
        <v>7</v>
      </c>
      <c r="K241" s="238">
        <v>6</v>
      </c>
      <c r="L241" s="238">
        <v>0</v>
      </c>
      <c r="M241" s="238">
        <v>1</v>
      </c>
      <c r="N241" s="238">
        <v>1</v>
      </c>
      <c r="O241" s="238">
        <v>0</v>
      </c>
      <c r="P241" s="238">
        <v>5</v>
      </c>
      <c r="Q241" s="238">
        <v>6</v>
      </c>
      <c r="R241" s="238">
        <v>0</v>
      </c>
      <c r="S241" s="238">
        <v>1</v>
      </c>
      <c r="T241" s="238">
        <v>7</v>
      </c>
      <c r="U241" s="239">
        <v>6</v>
      </c>
      <c r="V241" s="239">
        <v>0</v>
      </c>
      <c r="W241" s="239">
        <v>1</v>
      </c>
      <c r="X241" s="239">
        <v>1</v>
      </c>
      <c r="Y241" s="239">
        <v>1</v>
      </c>
      <c r="Z241" s="239">
        <v>0</v>
      </c>
      <c r="AA241" s="239">
        <v>0</v>
      </c>
      <c r="AB241" s="239">
        <v>0</v>
      </c>
      <c r="AC241" s="245" t="s">
        <v>295</v>
      </c>
      <c r="AD241" s="240" t="s">
        <v>97</v>
      </c>
      <c r="AE241" s="270">
        <v>100</v>
      </c>
      <c r="AF241" s="270">
        <v>100</v>
      </c>
      <c r="AG241" s="270">
        <v>100</v>
      </c>
      <c r="AH241" s="270">
        <v>100</v>
      </c>
      <c r="AI241" s="270">
        <v>100</v>
      </c>
      <c r="AJ241" s="270">
        <v>100</v>
      </c>
      <c r="AK241" s="270">
        <v>100</v>
      </c>
      <c r="AL241" s="264" t="s">
        <v>301</v>
      </c>
      <c r="AM241" s="265"/>
      <c r="AN241" s="265"/>
      <c r="AO241" s="266"/>
      <c r="AP241" s="266"/>
      <c r="AQ241" s="266"/>
      <c r="AR241" s="266"/>
      <c r="AS241" s="266"/>
      <c r="AT241" s="266"/>
      <c r="AU241" s="266"/>
      <c r="AV241" s="266"/>
      <c r="AW241" s="266"/>
      <c r="AX241" s="266"/>
      <c r="AY241" s="266"/>
      <c r="AZ241" s="266"/>
      <c r="BA241" s="266"/>
      <c r="BB241" s="266"/>
      <c r="BC241" s="266"/>
      <c r="BD241" s="266"/>
      <c r="BE241" s="266"/>
      <c r="BF241" s="266"/>
      <c r="BG241" s="266"/>
      <c r="BH241" s="266"/>
      <c r="BI241" s="266"/>
      <c r="BJ241" s="266"/>
      <c r="BK241" s="266"/>
      <c r="BL241" s="266"/>
      <c r="BM241" s="266"/>
      <c r="BN241" s="266"/>
      <c r="BO241" s="266"/>
      <c r="BP241" s="266"/>
      <c r="BQ241" s="266"/>
      <c r="BR241" s="266"/>
      <c r="BS241" s="266"/>
      <c r="BT241" s="266"/>
      <c r="BU241" s="266"/>
      <c r="BV241" s="266"/>
      <c r="BW241" s="266"/>
      <c r="BX241" s="266"/>
      <c r="BY241" s="266"/>
      <c r="BZ241" s="266"/>
      <c r="CA241" s="266"/>
      <c r="CB241" s="266"/>
      <c r="CC241" s="266"/>
      <c r="CD241" s="266"/>
      <c r="CE241" s="266"/>
      <c r="CF241" s="266"/>
      <c r="CG241" s="266"/>
      <c r="CH241" s="266"/>
      <c r="CI241" s="266"/>
      <c r="CJ241" s="266"/>
      <c r="CK241" s="266"/>
      <c r="CL241" s="266"/>
      <c r="CM241" s="266"/>
      <c r="CN241" s="266"/>
      <c r="CO241" s="266"/>
      <c r="CP241" s="266"/>
      <c r="CQ241" s="266"/>
      <c r="CR241" s="266"/>
      <c r="CS241" s="266"/>
      <c r="CT241" s="266"/>
      <c r="CU241" s="266"/>
      <c r="CV241" s="266"/>
      <c r="CW241" s="266"/>
      <c r="CX241" s="266"/>
      <c r="CY241" s="266"/>
      <c r="CZ241" s="266"/>
      <c r="DA241" s="266"/>
      <c r="DB241" s="266"/>
      <c r="DC241" s="266"/>
      <c r="DD241" s="266"/>
      <c r="DE241" s="266"/>
      <c r="DF241" s="266"/>
      <c r="DG241" s="266"/>
      <c r="DH241" s="266"/>
      <c r="DI241" s="266"/>
      <c r="DJ241" s="266"/>
      <c r="DK241" s="266"/>
      <c r="DL241" s="266"/>
      <c r="DM241" s="266"/>
      <c r="DN241" s="266"/>
      <c r="DO241" s="266"/>
      <c r="DP241" s="266"/>
      <c r="DQ241" s="266"/>
      <c r="DR241" s="266"/>
      <c r="DS241" s="266"/>
      <c r="DT241" s="266"/>
      <c r="DU241" s="266"/>
      <c r="DV241" s="266"/>
      <c r="DW241" s="266"/>
      <c r="DX241" s="266"/>
      <c r="DY241" s="266"/>
      <c r="DZ241" s="266"/>
      <c r="EA241" s="266"/>
      <c r="EB241" s="266"/>
      <c r="EC241" s="266"/>
      <c r="ED241" s="266"/>
      <c r="EE241" s="266"/>
      <c r="EF241" s="266"/>
      <c r="EG241" s="266"/>
      <c r="EH241" s="266"/>
      <c r="EI241" s="266"/>
      <c r="EJ241" s="266"/>
      <c r="EK241" s="266"/>
      <c r="EL241" s="266"/>
      <c r="EM241" s="266"/>
      <c r="EN241" s="266"/>
      <c r="EO241" s="266"/>
      <c r="EP241" s="266"/>
      <c r="EQ241" s="266"/>
      <c r="ER241" s="266"/>
      <c r="ES241" s="266"/>
      <c r="ET241" s="266"/>
      <c r="EU241" s="266"/>
      <c r="EV241" s="266"/>
      <c r="EW241" s="266"/>
      <c r="EX241" s="266"/>
      <c r="EY241" s="266"/>
      <c r="EZ241" s="266"/>
      <c r="FA241" s="266"/>
      <c r="FB241" s="266"/>
      <c r="FC241" s="266"/>
      <c r="FD241" s="266"/>
      <c r="FE241" s="266"/>
      <c r="FF241" s="266"/>
      <c r="FG241" s="266"/>
      <c r="FH241" s="266"/>
      <c r="FI241" s="266"/>
      <c r="FJ241" s="266"/>
      <c r="FK241" s="266"/>
      <c r="FL241" s="266"/>
      <c r="FM241" s="266"/>
      <c r="FN241" s="266"/>
      <c r="FO241" s="266"/>
      <c r="FP241" s="266"/>
      <c r="FQ241" s="266"/>
      <c r="FR241" s="266"/>
      <c r="FS241" s="266"/>
      <c r="FT241" s="266"/>
      <c r="FU241" s="266"/>
      <c r="FV241" s="266"/>
      <c r="FW241" s="266"/>
      <c r="FX241" s="266"/>
      <c r="FY241" s="266"/>
      <c r="FZ241" s="266"/>
      <c r="GA241" s="266"/>
      <c r="GB241" s="266"/>
      <c r="GC241" s="266"/>
      <c r="GD241" s="266"/>
      <c r="GE241" s="266"/>
      <c r="GF241" s="266"/>
      <c r="GG241" s="266"/>
      <c r="GH241" s="266"/>
      <c r="GI241" s="266"/>
      <c r="GJ241" s="266"/>
      <c r="GK241" s="266"/>
      <c r="GL241" s="266"/>
      <c r="GM241" s="266"/>
      <c r="GN241" s="266"/>
      <c r="GO241" s="266"/>
      <c r="GP241" s="266"/>
      <c r="GQ241" s="266"/>
      <c r="GR241" s="266"/>
      <c r="GS241" s="266"/>
      <c r="GT241" s="266"/>
      <c r="GU241" s="266"/>
      <c r="GV241" s="266"/>
      <c r="GW241" s="266"/>
      <c r="GX241" s="266"/>
      <c r="GY241" s="266"/>
      <c r="GZ241" s="266"/>
      <c r="HA241" s="266"/>
      <c r="HB241" s="266"/>
      <c r="HC241" s="266"/>
      <c r="HD241" s="266"/>
      <c r="HE241" s="266"/>
      <c r="HF241" s="266"/>
      <c r="HG241" s="266"/>
      <c r="HH241" s="266"/>
      <c r="HI241" s="266"/>
      <c r="HJ241" s="266"/>
      <c r="HK241" s="266"/>
      <c r="HL241" s="266"/>
      <c r="HM241" s="266"/>
      <c r="HN241" s="266"/>
      <c r="HO241" s="266"/>
      <c r="HP241" s="266"/>
      <c r="HQ241" s="266"/>
      <c r="HR241" s="266"/>
      <c r="HS241" s="266"/>
      <c r="HT241" s="266"/>
      <c r="HU241" s="266"/>
      <c r="HV241" s="266"/>
      <c r="HW241" s="266"/>
      <c r="HX241" s="266"/>
      <c r="HY241" s="266"/>
      <c r="HZ241" s="266"/>
      <c r="IA241" s="266"/>
      <c r="IB241" s="266"/>
      <c r="IC241" s="266"/>
      <c r="ID241" s="266"/>
      <c r="IE241" s="266"/>
      <c r="IF241" s="266"/>
      <c r="IG241" s="266"/>
      <c r="IH241" s="266"/>
      <c r="II241" s="266"/>
      <c r="IJ241" s="266"/>
      <c r="IK241" s="266"/>
      <c r="IL241" s="266"/>
      <c r="IM241" s="266"/>
      <c r="IN241" s="266"/>
      <c r="IO241" s="266"/>
      <c r="IP241" s="266"/>
      <c r="IQ241" s="266"/>
      <c r="IR241" s="266"/>
      <c r="IS241" s="266"/>
      <c r="IT241" s="266"/>
      <c r="IU241" s="266"/>
      <c r="IV241" s="266"/>
      <c r="IW241" s="266"/>
      <c r="IX241" s="266"/>
      <c r="IY241" s="266"/>
      <c r="IZ241" s="266"/>
      <c r="JA241" s="266"/>
      <c r="JB241" s="266"/>
      <c r="JC241" s="266"/>
      <c r="JD241" s="266"/>
      <c r="JE241" s="266"/>
      <c r="JF241" s="266"/>
      <c r="JG241" s="266"/>
      <c r="JH241" s="266"/>
      <c r="JI241" s="266"/>
      <c r="JJ241" s="266"/>
      <c r="JK241" s="266"/>
      <c r="JL241" s="266"/>
      <c r="JM241" s="266"/>
      <c r="JN241" s="266"/>
      <c r="JO241" s="266"/>
      <c r="JP241" s="266"/>
      <c r="JQ241" s="266"/>
      <c r="JR241" s="266"/>
      <c r="JS241" s="266"/>
      <c r="JT241" s="266"/>
      <c r="JU241" s="266"/>
      <c r="JV241" s="266"/>
      <c r="JW241" s="266"/>
      <c r="JX241" s="266"/>
      <c r="JY241" s="266"/>
      <c r="JZ241" s="266"/>
      <c r="KA241" s="266"/>
      <c r="KB241" s="266"/>
      <c r="KC241" s="266"/>
      <c r="KD241" s="266"/>
      <c r="KE241" s="266"/>
      <c r="KF241" s="266"/>
      <c r="KG241" s="266"/>
      <c r="KH241" s="266"/>
      <c r="KI241" s="266"/>
      <c r="KJ241" s="266"/>
      <c r="KK241" s="266"/>
      <c r="KL241" s="266"/>
      <c r="KM241" s="266"/>
      <c r="KN241" s="266"/>
      <c r="KO241" s="266"/>
      <c r="KP241" s="266"/>
      <c r="KQ241" s="266"/>
      <c r="KR241" s="266"/>
      <c r="KS241" s="266"/>
      <c r="KT241" s="266"/>
      <c r="KU241" s="266"/>
      <c r="KV241" s="266"/>
      <c r="KW241" s="266"/>
      <c r="KX241" s="266"/>
      <c r="KY241" s="266"/>
      <c r="KZ241" s="266"/>
      <c r="LA241" s="266"/>
      <c r="LB241" s="266"/>
      <c r="LC241" s="266"/>
      <c r="LD241" s="266"/>
      <c r="LE241" s="266"/>
      <c r="LF241" s="266"/>
      <c r="LG241" s="266"/>
      <c r="LH241" s="266"/>
      <c r="LI241" s="266"/>
      <c r="LJ241" s="266"/>
      <c r="LK241" s="266"/>
      <c r="LL241" s="266"/>
      <c r="LM241" s="266"/>
      <c r="LN241" s="266"/>
      <c r="LO241" s="266"/>
      <c r="LP241" s="266"/>
      <c r="LQ241" s="266"/>
      <c r="LR241" s="266"/>
      <c r="LS241" s="266"/>
      <c r="LT241" s="266"/>
      <c r="LU241" s="266"/>
      <c r="LV241" s="266"/>
      <c r="LW241" s="266"/>
      <c r="LX241" s="266"/>
      <c r="LY241" s="266"/>
      <c r="LZ241" s="266"/>
      <c r="MA241" s="266"/>
      <c r="MB241" s="266"/>
      <c r="MC241" s="266"/>
      <c r="MD241" s="266"/>
      <c r="ME241" s="266"/>
      <c r="MF241" s="266"/>
      <c r="MG241" s="266"/>
      <c r="MH241" s="266"/>
      <c r="MI241" s="266"/>
      <c r="MJ241" s="266"/>
      <c r="MK241" s="266"/>
      <c r="ML241" s="266"/>
      <c r="MM241" s="266"/>
      <c r="MN241" s="266"/>
      <c r="MO241" s="266"/>
      <c r="MP241" s="266"/>
      <c r="MQ241" s="266"/>
      <c r="MR241" s="266"/>
      <c r="MS241" s="266"/>
      <c r="MT241" s="266"/>
      <c r="MU241" s="266"/>
      <c r="MV241" s="266"/>
      <c r="MW241" s="266"/>
      <c r="MX241" s="266"/>
      <c r="MY241" s="266"/>
      <c r="MZ241" s="266"/>
      <c r="NA241" s="266"/>
      <c r="NB241" s="266"/>
      <c r="NC241" s="266"/>
      <c r="ND241" s="266"/>
      <c r="NE241" s="266"/>
      <c r="NF241" s="266"/>
      <c r="NG241" s="266"/>
      <c r="NH241" s="266"/>
      <c r="NI241" s="266"/>
      <c r="NJ241" s="266"/>
      <c r="NK241" s="266"/>
      <c r="NL241" s="266"/>
      <c r="NM241" s="266"/>
      <c r="NN241" s="266"/>
      <c r="NO241" s="266"/>
      <c r="NP241" s="266"/>
      <c r="NQ241" s="266"/>
      <c r="NR241" s="266"/>
      <c r="NS241" s="266"/>
      <c r="NT241" s="266"/>
      <c r="NU241" s="266"/>
      <c r="NV241" s="266"/>
      <c r="NW241" s="266"/>
      <c r="NX241" s="266"/>
      <c r="NY241" s="266"/>
      <c r="NZ241" s="266"/>
      <c r="OA241" s="266"/>
      <c r="OB241" s="266"/>
      <c r="OC241" s="266"/>
      <c r="OD241" s="266"/>
      <c r="OE241" s="266"/>
      <c r="OF241" s="266"/>
      <c r="OG241" s="266"/>
      <c r="OH241" s="266"/>
      <c r="OI241" s="266"/>
      <c r="OJ241" s="266"/>
      <c r="OK241" s="266"/>
      <c r="OL241" s="266"/>
      <c r="OM241" s="266"/>
      <c r="ON241" s="266"/>
      <c r="OO241" s="266"/>
      <c r="OP241" s="266"/>
      <c r="OQ241" s="266"/>
      <c r="OR241" s="266"/>
      <c r="OS241" s="266"/>
      <c r="OT241" s="266"/>
      <c r="OU241" s="266"/>
      <c r="OV241" s="266"/>
      <c r="OW241" s="266"/>
      <c r="OX241" s="266"/>
      <c r="OY241" s="266"/>
      <c r="OZ241" s="266"/>
      <c r="PA241" s="266"/>
      <c r="PB241" s="266"/>
      <c r="PC241" s="266"/>
      <c r="PD241" s="266"/>
      <c r="PE241" s="266"/>
      <c r="PF241" s="266"/>
      <c r="PG241" s="266"/>
      <c r="PH241" s="266"/>
      <c r="PI241" s="266"/>
      <c r="PJ241" s="266"/>
      <c r="PK241" s="266"/>
      <c r="PL241" s="266"/>
      <c r="PM241" s="266"/>
      <c r="PN241" s="266"/>
      <c r="PO241" s="266"/>
      <c r="PP241" s="266"/>
      <c r="PQ241" s="266"/>
      <c r="PR241" s="266"/>
      <c r="PS241" s="266"/>
      <c r="PT241" s="266"/>
      <c r="PU241" s="266"/>
      <c r="PV241" s="266"/>
      <c r="PW241" s="266"/>
      <c r="PX241" s="266"/>
      <c r="PY241" s="266"/>
      <c r="PZ241" s="266"/>
      <c r="QA241" s="266"/>
      <c r="QB241" s="266"/>
      <c r="QC241" s="266"/>
      <c r="QD241" s="266"/>
      <c r="QE241" s="266"/>
      <c r="QF241" s="266"/>
      <c r="QG241" s="266"/>
      <c r="QH241" s="266"/>
      <c r="QI241" s="266"/>
      <c r="QJ241" s="266"/>
      <c r="QK241" s="266"/>
      <c r="QL241" s="266"/>
      <c r="QM241" s="266"/>
      <c r="QN241" s="266"/>
      <c r="QO241" s="266"/>
      <c r="QP241" s="266"/>
      <c r="QQ241" s="266"/>
      <c r="QR241" s="266"/>
      <c r="QS241" s="266"/>
      <c r="QT241" s="266"/>
      <c r="QU241" s="266"/>
      <c r="QV241" s="266"/>
      <c r="QW241" s="266"/>
      <c r="QX241" s="266"/>
      <c r="QY241" s="266"/>
      <c r="QZ241" s="266"/>
      <c r="RA241" s="266"/>
      <c r="RB241" s="266"/>
      <c r="RC241" s="266"/>
      <c r="RD241" s="266"/>
      <c r="RE241" s="266"/>
      <c r="RF241" s="266"/>
      <c r="RG241" s="266"/>
      <c r="RH241" s="266"/>
      <c r="RI241" s="266"/>
      <c r="RJ241" s="266"/>
      <c r="RK241" s="266"/>
      <c r="RL241" s="266"/>
      <c r="RM241" s="266"/>
      <c r="RN241" s="266"/>
      <c r="RO241" s="266"/>
      <c r="RP241" s="266"/>
      <c r="RQ241" s="266"/>
      <c r="RR241" s="266"/>
      <c r="RS241" s="266"/>
      <c r="RT241" s="266"/>
      <c r="RU241" s="266"/>
      <c r="RV241" s="266"/>
      <c r="RW241" s="266"/>
      <c r="RX241" s="266"/>
      <c r="RY241" s="266"/>
      <c r="RZ241" s="266"/>
      <c r="SA241" s="266"/>
      <c r="SB241" s="266"/>
      <c r="SC241" s="266"/>
      <c r="SD241" s="266"/>
      <c r="SE241" s="266"/>
      <c r="SF241" s="266"/>
      <c r="SG241" s="266"/>
      <c r="SH241" s="266"/>
      <c r="SI241" s="266"/>
      <c r="SJ241" s="266"/>
      <c r="SK241" s="266"/>
      <c r="SL241" s="266"/>
      <c r="SM241" s="266"/>
      <c r="SN241" s="266"/>
      <c r="SO241" s="266"/>
      <c r="SP241" s="266"/>
      <c r="SQ241" s="266"/>
      <c r="SR241" s="266"/>
      <c r="SS241" s="266"/>
      <c r="ST241" s="266"/>
      <c r="SU241" s="266"/>
      <c r="SV241" s="266"/>
      <c r="SW241" s="266"/>
      <c r="SX241" s="266"/>
      <c r="SY241" s="266"/>
      <c r="SZ241" s="266"/>
      <c r="TA241" s="266"/>
      <c r="TB241" s="266"/>
      <c r="TC241" s="266"/>
      <c r="TD241" s="266"/>
      <c r="TE241" s="266"/>
      <c r="TF241" s="266"/>
      <c r="TG241" s="266"/>
      <c r="TH241" s="266"/>
      <c r="TI241" s="266"/>
      <c r="TJ241" s="266"/>
      <c r="TK241" s="266"/>
      <c r="TL241" s="266"/>
      <c r="TM241" s="266"/>
      <c r="TN241" s="266"/>
      <c r="TO241" s="266"/>
      <c r="TP241" s="266"/>
      <c r="TQ241" s="266"/>
      <c r="TR241" s="266"/>
      <c r="TS241" s="266"/>
      <c r="TT241" s="266"/>
      <c r="TU241" s="266"/>
      <c r="TV241" s="266"/>
      <c r="TW241" s="266"/>
      <c r="TX241" s="266"/>
      <c r="TY241" s="266"/>
      <c r="TZ241" s="266"/>
      <c r="UA241" s="266"/>
      <c r="UB241" s="266"/>
      <c r="UC241" s="266"/>
      <c r="UD241" s="266"/>
      <c r="UE241" s="266"/>
      <c r="UF241" s="266"/>
      <c r="UG241" s="266"/>
      <c r="UH241" s="266"/>
      <c r="UI241" s="266"/>
      <c r="UJ241" s="266"/>
      <c r="UK241" s="266"/>
      <c r="UL241" s="266"/>
      <c r="UM241" s="266"/>
      <c r="UN241" s="266"/>
      <c r="UO241" s="266"/>
      <c r="UP241" s="266"/>
      <c r="UQ241" s="266"/>
      <c r="UR241" s="266"/>
      <c r="US241" s="266"/>
      <c r="UT241" s="266"/>
      <c r="UU241" s="266"/>
      <c r="UV241" s="266"/>
      <c r="UW241" s="266"/>
      <c r="UX241" s="266"/>
      <c r="UY241" s="266"/>
      <c r="UZ241" s="266"/>
      <c r="VA241" s="266"/>
      <c r="VB241" s="266"/>
      <c r="VC241" s="266"/>
      <c r="VD241" s="266"/>
      <c r="VE241" s="266"/>
      <c r="VF241" s="266"/>
      <c r="VG241" s="266"/>
      <c r="VH241" s="266"/>
      <c r="VI241" s="266"/>
      <c r="VJ241" s="266"/>
      <c r="VK241" s="266"/>
      <c r="VL241" s="266"/>
      <c r="VM241" s="266"/>
      <c r="VN241" s="266"/>
      <c r="VO241" s="266"/>
      <c r="VP241" s="266"/>
      <c r="VQ241" s="266"/>
      <c r="VR241" s="266"/>
      <c r="VS241" s="266"/>
      <c r="VT241" s="266"/>
      <c r="VU241" s="266"/>
      <c r="VV241" s="266"/>
      <c r="VW241" s="266"/>
      <c r="VX241" s="266"/>
      <c r="VY241" s="266"/>
      <c r="VZ241" s="266"/>
      <c r="WA241" s="266"/>
      <c r="WB241" s="266"/>
      <c r="WC241" s="266"/>
      <c r="WD241" s="266"/>
      <c r="WE241" s="266"/>
      <c r="WF241" s="266"/>
      <c r="WG241" s="266"/>
      <c r="WH241" s="266"/>
      <c r="WI241" s="266"/>
      <c r="WJ241" s="266"/>
      <c r="WK241" s="266"/>
      <c r="WL241" s="266"/>
      <c r="WM241" s="266"/>
      <c r="WN241" s="266"/>
      <c r="WO241" s="266"/>
      <c r="WP241" s="266"/>
      <c r="WQ241" s="266"/>
      <c r="WR241" s="266"/>
      <c r="WS241" s="266"/>
      <c r="WT241" s="266"/>
      <c r="WU241" s="266"/>
      <c r="WV241" s="266"/>
      <c r="WW241" s="266"/>
      <c r="WX241" s="266"/>
      <c r="WY241" s="266"/>
      <c r="WZ241" s="266"/>
      <c r="XA241" s="266"/>
      <c r="XB241" s="266"/>
      <c r="XC241" s="266"/>
      <c r="XD241" s="266"/>
      <c r="XE241" s="266"/>
      <c r="XF241" s="266"/>
      <c r="XG241" s="266"/>
      <c r="XH241" s="266"/>
      <c r="XI241" s="266"/>
      <c r="XJ241" s="266"/>
      <c r="XK241" s="266"/>
      <c r="XL241" s="266"/>
      <c r="XM241" s="266"/>
      <c r="XN241" s="266"/>
      <c r="XO241" s="266"/>
      <c r="XP241" s="266"/>
      <c r="XQ241" s="266"/>
      <c r="XR241" s="266"/>
      <c r="XS241" s="266"/>
      <c r="XT241" s="266"/>
      <c r="XU241" s="266"/>
      <c r="XV241" s="266"/>
      <c r="XW241" s="266"/>
      <c r="XX241" s="266"/>
      <c r="XY241" s="266"/>
      <c r="XZ241" s="266"/>
      <c r="YA241" s="266"/>
      <c r="YB241" s="266"/>
      <c r="YC241" s="266"/>
      <c r="YD241" s="266"/>
      <c r="YE241" s="266"/>
      <c r="YF241" s="266"/>
      <c r="YG241" s="266"/>
      <c r="YH241" s="266"/>
      <c r="YI241" s="266"/>
      <c r="YJ241" s="266"/>
      <c r="YK241" s="266"/>
      <c r="YL241" s="266"/>
      <c r="YM241" s="266"/>
      <c r="YN241" s="266"/>
      <c r="YO241" s="266"/>
      <c r="YP241" s="266"/>
      <c r="YQ241" s="266"/>
      <c r="YR241" s="266"/>
      <c r="YS241" s="266"/>
      <c r="YT241" s="266"/>
      <c r="YU241" s="266"/>
      <c r="YV241" s="266"/>
      <c r="YW241" s="266"/>
      <c r="YX241" s="266"/>
      <c r="YY241" s="266"/>
      <c r="YZ241" s="266"/>
      <c r="ZA241" s="266"/>
      <c r="ZB241" s="266"/>
      <c r="ZC241" s="266"/>
      <c r="ZD241" s="266"/>
      <c r="ZE241" s="266"/>
      <c r="ZF241" s="266"/>
      <c r="ZG241" s="266"/>
      <c r="ZH241" s="266"/>
      <c r="ZI241" s="266"/>
      <c r="ZJ241" s="266"/>
      <c r="ZK241" s="266"/>
      <c r="ZL241" s="266"/>
      <c r="ZM241" s="266"/>
      <c r="ZN241" s="266"/>
      <c r="ZO241" s="266"/>
      <c r="ZP241" s="266"/>
      <c r="ZQ241" s="266"/>
      <c r="ZR241" s="266"/>
      <c r="ZS241" s="266"/>
      <c r="ZT241" s="266"/>
      <c r="ZU241" s="266"/>
      <c r="ZV241" s="266"/>
      <c r="ZW241" s="266"/>
      <c r="ZX241" s="266"/>
      <c r="ZY241" s="266"/>
      <c r="ZZ241" s="266"/>
      <c r="AAA241" s="266"/>
      <c r="AAB241" s="266"/>
      <c r="AAC241" s="266"/>
      <c r="AAD241" s="266"/>
      <c r="AAE241" s="266"/>
      <c r="AAF241" s="266"/>
      <c r="AAG241" s="266"/>
      <c r="AAH241" s="266"/>
      <c r="AAI241" s="266"/>
      <c r="AAJ241" s="266"/>
      <c r="AAK241" s="266"/>
      <c r="AAL241" s="266"/>
      <c r="AAM241" s="266"/>
      <c r="AAN241" s="266"/>
      <c r="AAO241" s="266"/>
      <c r="AAP241" s="266"/>
      <c r="AAQ241" s="266"/>
      <c r="AAR241" s="266"/>
      <c r="AAS241" s="266"/>
      <c r="AAT241" s="266"/>
      <c r="AAU241" s="266"/>
      <c r="AAV241" s="266"/>
      <c r="AAW241" s="266"/>
      <c r="AAX241" s="266"/>
      <c r="AAY241" s="266"/>
      <c r="AAZ241" s="266"/>
      <c r="ABA241" s="266"/>
      <c r="ABB241" s="266"/>
      <c r="ABC241" s="266"/>
      <c r="ABD241" s="266"/>
      <c r="ABE241" s="266"/>
      <c r="ABF241" s="266"/>
      <c r="ABG241" s="266"/>
      <c r="ABH241" s="266"/>
      <c r="ABI241" s="266"/>
      <c r="ABJ241" s="266"/>
      <c r="ABK241" s="266"/>
      <c r="ABL241" s="266"/>
      <c r="ABM241" s="266"/>
      <c r="ABN241" s="266"/>
      <c r="ABO241" s="266"/>
      <c r="ABP241" s="266"/>
      <c r="ABQ241" s="266"/>
      <c r="ABR241" s="266"/>
      <c r="ABS241" s="266"/>
      <c r="ABT241" s="266"/>
      <c r="ABU241" s="266"/>
      <c r="ABV241" s="266"/>
      <c r="ABW241" s="266"/>
      <c r="ABX241" s="266"/>
      <c r="ABY241" s="266"/>
      <c r="ABZ241" s="266"/>
      <c r="ACA241" s="266"/>
      <c r="ACB241" s="266"/>
      <c r="ACC241" s="266"/>
      <c r="ACD241" s="266"/>
      <c r="ACE241" s="266"/>
      <c r="ACF241" s="266"/>
      <c r="ACG241" s="266"/>
      <c r="ACH241" s="266"/>
      <c r="ACI241" s="266"/>
      <c r="ACJ241" s="266"/>
      <c r="ACK241" s="266"/>
      <c r="ACL241" s="266"/>
      <c r="ACM241" s="266"/>
      <c r="ACN241" s="266"/>
      <c r="ACO241" s="266"/>
      <c r="ACP241" s="266"/>
      <c r="ACQ241" s="266"/>
      <c r="ACR241" s="266"/>
      <c r="ACS241" s="266"/>
      <c r="ACT241" s="266"/>
      <c r="ACU241" s="266"/>
      <c r="ACV241" s="266"/>
      <c r="ACW241" s="266"/>
      <c r="ACX241" s="266"/>
      <c r="ACY241" s="266"/>
      <c r="ACZ241" s="266"/>
      <c r="ADA241" s="266"/>
      <c r="ADB241" s="266"/>
      <c r="ADC241" s="266"/>
      <c r="ADD241" s="266"/>
      <c r="ADE241" s="266"/>
      <c r="ADF241" s="266"/>
      <c r="ADG241" s="266"/>
      <c r="ADH241" s="266"/>
      <c r="ADI241" s="266"/>
      <c r="ADJ241" s="266"/>
      <c r="ADK241" s="266"/>
      <c r="ADL241" s="266"/>
      <c r="ADM241" s="266"/>
      <c r="ADN241" s="266"/>
      <c r="ADO241" s="266"/>
      <c r="ADP241" s="266"/>
      <c r="ADQ241" s="266"/>
      <c r="ADR241" s="266"/>
      <c r="ADS241" s="266"/>
      <c r="ADT241" s="266"/>
      <c r="ADU241" s="266"/>
      <c r="ADV241" s="266"/>
      <c r="ADW241" s="266"/>
      <c r="ADX241" s="266"/>
      <c r="ADY241" s="266"/>
      <c r="ADZ241" s="266"/>
      <c r="AEA241" s="266"/>
      <c r="AEB241" s="266"/>
      <c r="AEC241" s="266"/>
      <c r="AED241" s="266"/>
      <c r="AEE241" s="266"/>
      <c r="AEF241" s="266"/>
      <c r="AEG241" s="266"/>
      <c r="AEH241" s="266"/>
      <c r="AEI241" s="266"/>
      <c r="AEJ241" s="266"/>
      <c r="AEK241" s="266"/>
      <c r="AEL241" s="266"/>
      <c r="AEM241" s="266"/>
      <c r="AEN241" s="266"/>
      <c r="AEO241" s="266"/>
      <c r="AEP241" s="266"/>
      <c r="AEQ241" s="266"/>
      <c r="AER241" s="266"/>
      <c r="AES241" s="266"/>
      <c r="AET241" s="266"/>
      <c r="AEU241" s="266"/>
      <c r="AEV241" s="266"/>
      <c r="AEW241" s="266"/>
      <c r="AEX241" s="266"/>
      <c r="AEY241" s="266"/>
      <c r="AEZ241" s="266"/>
      <c r="AFA241" s="266"/>
      <c r="AFB241" s="266"/>
      <c r="AFC241" s="266"/>
      <c r="AFD241" s="266"/>
      <c r="AFE241" s="266"/>
      <c r="AFF241" s="266"/>
      <c r="AFG241" s="266"/>
      <c r="AFH241" s="266"/>
      <c r="AFI241" s="266"/>
      <c r="AFJ241" s="266"/>
      <c r="AFK241" s="266"/>
      <c r="AFL241" s="266"/>
      <c r="AFM241" s="266"/>
      <c r="AFN241" s="266"/>
      <c r="AFO241" s="266"/>
      <c r="AFP241" s="266"/>
      <c r="AFQ241" s="266"/>
      <c r="AFR241" s="266"/>
      <c r="AFS241" s="266"/>
      <c r="AFT241" s="266"/>
      <c r="AFU241" s="266"/>
      <c r="AFV241" s="266"/>
      <c r="AFW241" s="266"/>
      <c r="AFX241" s="266"/>
      <c r="AFY241" s="266"/>
      <c r="AFZ241" s="266"/>
      <c r="AGA241" s="266"/>
      <c r="AGB241" s="266"/>
      <c r="AGC241" s="266"/>
      <c r="AGD241" s="266"/>
      <c r="AGE241" s="266"/>
      <c r="AGF241" s="266"/>
      <c r="AGG241" s="266"/>
      <c r="AGH241" s="266"/>
      <c r="AGI241" s="266"/>
      <c r="AGJ241" s="266"/>
      <c r="AGK241" s="266"/>
      <c r="AGL241" s="266"/>
      <c r="AGM241" s="266"/>
      <c r="AGN241" s="266"/>
      <c r="AGO241" s="266"/>
      <c r="AGP241" s="266"/>
      <c r="AGQ241" s="266"/>
      <c r="AGR241" s="266"/>
      <c r="AGS241" s="266"/>
      <c r="AGT241" s="266"/>
      <c r="AGU241" s="266"/>
      <c r="AGV241" s="266"/>
      <c r="AGW241" s="266"/>
      <c r="AGX241" s="266"/>
      <c r="AGY241" s="266"/>
      <c r="AGZ241" s="266"/>
      <c r="AHA241" s="266"/>
      <c r="AHB241" s="266"/>
      <c r="AHC241" s="266"/>
      <c r="AHD241" s="266"/>
      <c r="AHE241" s="266"/>
      <c r="AHF241" s="266"/>
      <c r="AHG241" s="266"/>
      <c r="AHH241" s="266"/>
      <c r="AHI241" s="266"/>
      <c r="AHJ241" s="266"/>
      <c r="AHK241" s="266"/>
      <c r="AHL241" s="266"/>
      <c r="AHM241" s="266"/>
      <c r="AHN241" s="266"/>
      <c r="AHO241" s="266"/>
      <c r="AHP241" s="266"/>
      <c r="AHQ241" s="266"/>
      <c r="AHR241" s="266"/>
      <c r="AHS241" s="266"/>
      <c r="AHT241" s="266"/>
      <c r="AHU241" s="266"/>
      <c r="AHV241" s="266"/>
      <c r="AHW241" s="266"/>
      <c r="AHX241" s="266"/>
      <c r="AHY241" s="266"/>
      <c r="AHZ241" s="266"/>
      <c r="AIA241" s="266"/>
      <c r="AIB241" s="266"/>
      <c r="AIC241" s="266"/>
      <c r="AID241" s="266"/>
      <c r="AIE241" s="266"/>
      <c r="AIF241" s="266"/>
      <c r="AIG241" s="266"/>
      <c r="AIH241" s="266"/>
      <c r="AII241" s="266"/>
      <c r="AIJ241" s="266"/>
      <c r="AIK241" s="266"/>
      <c r="AIL241" s="266"/>
      <c r="AIM241" s="266"/>
      <c r="AIN241" s="266"/>
      <c r="AIO241" s="266"/>
      <c r="AIP241" s="266"/>
      <c r="AIQ241" s="266"/>
      <c r="AIR241" s="266"/>
      <c r="AIS241" s="266"/>
      <c r="AIT241" s="266"/>
      <c r="AIU241" s="266"/>
      <c r="AIV241" s="266"/>
      <c r="AIW241" s="266"/>
      <c r="AIX241" s="266"/>
      <c r="AIY241" s="266"/>
      <c r="AIZ241" s="266"/>
      <c r="AJA241" s="266"/>
      <c r="AJB241" s="266"/>
      <c r="AJC241" s="266"/>
      <c r="AJD241" s="266"/>
      <c r="AJE241" s="266"/>
      <c r="AJF241" s="266"/>
      <c r="AJG241" s="266"/>
      <c r="AJH241" s="266"/>
      <c r="AJI241" s="266"/>
      <c r="AJJ241" s="266"/>
      <c r="AJK241" s="266"/>
      <c r="AJL241" s="266"/>
      <c r="AJM241" s="266"/>
      <c r="AJN241" s="266"/>
      <c r="AJO241" s="266"/>
      <c r="AJP241" s="266"/>
      <c r="AJQ241" s="266"/>
      <c r="AJR241" s="266"/>
      <c r="AJS241" s="266"/>
      <c r="AJT241" s="266"/>
      <c r="AJU241" s="266"/>
      <c r="AJV241" s="266"/>
      <c r="AJW241" s="266"/>
      <c r="AJX241" s="266"/>
      <c r="AJY241" s="266"/>
      <c r="AJZ241" s="266"/>
      <c r="AKA241" s="266"/>
      <c r="AKB241" s="266"/>
      <c r="AKC241" s="266"/>
      <c r="AKD241" s="266"/>
      <c r="AKE241" s="266"/>
      <c r="AKF241" s="266"/>
      <c r="AKG241" s="266"/>
      <c r="AKH241" s="266"/>
      <c r="AKI241" s="266"/>
      <c r="AKJ241" s="266"/>
      <c r="AKK241" s="266"/>
      <c r="AKL241" s="266"/>
      <c r="AKM241" s="266"/>
      <c r="AKN241" s="266"/>
      <c r="AKO241" s="266"/>
      <c r="AKP241" s="266"/>
      <c r="AKQ241" s="266"/>
      <c r="AKR241" s="266"/>
      <c r="AKS241" s="266"/>
      <c r="AKT241" s="266"/>
      <c r="AKU241" s="266"/>
      <c r="AKV241" s="266"/>
      <c r="AKW241" s="266"/>
      <c r="AKX241" s="266"/>
      <c r="AKY241" s="266"/>
      <c r="AKZ241" s="266"/>
      <c r="ALA241" s="266"/>
      <c r="ALB241" s="266"/>
      <c r="ALC241" s="266"/>
      <c r="ALD241" s="266"/>
      <c r="ALE241" s="266"/>
      <c r="ALF241" s="266"/>
      <c r="ALG241" s="266"/>
      <c r="ALH241" s="266"/>
      <c r="ALI241" s="266"/>
      <c r="ALJ241" s="266"/>
      <c r="ALK241" s="266"/>
      <c r="ALL241" s="266"/>
      <c r="ALM241" s="266"/>
      <c r="ALN241" s="266"/>
      <c r="ALO241" s="266"/>
      <c r="ALP241" s="266"/>
      <c r="ALQ241" s="266"/>
      <c r="ALR241" s="266"/>
      <c r="ALS241" s="266"/>
      <c r="ALT241" s="266"/>
      <c r="ALU241" s="266"/>
      <c r="ALV241" s="266"/>
      <c r="ALW241" s="266"/>
      <c r="ALX241" s="266"/>
      <c r="ALY241" s="266"/>
      <c r="ALZ241" s="266"/>
      <c r="AMA241" s="266"/>
      <c r="AMB241" s="266"/>
      <c r="AMC241" s="266"/>
      <c r="AMD241" s="266"/>
      <c r="AME241" s="266"/>
      <c r="AMF241" s="266"/>
      <c r="AMG241" s="266"/>
      <c r="AMH241" s="266"/>
      <c r="AMI241" s="266"/>
      <c r="AMJ241" s="266"/>
    </row>
    <row r="242" spans="1:1024" s="267" customFormat="1" ht="94.5" customHeight="1">
      <c r="A242" s="242"/>
      <c r="B242" s="237">
        <v>8</v>
      </c>
      <c r="C242" s="237">
        <v>0</v>
      </c>
      <c r="D242" s="237">
        <v>5</v>
      </c>
      <c r="E242" s="238">
        <v>0</v>
      </c>
      <c r="F242" s="238">
        <v>7</v>
      </c>
      <c r="G242" s="238">
        <v>0</v>
      </c>
      <c r="H242" s="238">
        <v>2</v>
      </c>
      <c r="I242" s="238">
        <v>1</v>
      </c>
      <c r="J242" s="238">
        <v>7</v>
      </c>
      <c r="K242" s="238">
        <v>6</v>
      </c>
      <c r="L242" s="238">
        <v>0</v>
      </c>
      <c r="M242" s="238">
        <v>1</v>
      </c>
      <c r="N242" s="238">
        <v>1</v>
      </c>
      <c r="O242" s="238">
        <v>0</v>
      </c>
      <c r="P242" s="238">
        <v>5</v>
      </c>
      <c r="Q242" s="238">
        <v>6</v>
      </c>
      <c r="R242" s="238">
        <v>0</v>
      </c>
      <c r="S242" s="238">
        <v>1</v>
      </c>
      <c r="T242" s="238">
        <v>7</v>
      </c>
      <c r="U242" s="239">
        <v>6</v>
      </c>
      <c r="V242" s="239">
        <v>0</v>
      </c>
      <c r="W242" s="239">
        <v>1</v>
      </c>
      <c r="X242" s="239">
        <v>1</v>
      </c>
      <c r="Y242" s="239">
        <v>1</v>
      </c>
      <c r="Z242" s="239">
        <v>0</v>
      </c>
      <c r="AA242" s="239">
        <v>0</v>
      </c>
      <c r="AB242" s="239">
        <v>0</v>
      </c>
      <c r="AC242" s="245" t="s">
        <v>267</v>
      </c>
      <c r="AD242" s="240" t="s">
        <v>92</v>
      </c>
      <c r="AE242" s="243">
        <v>882000</v>
      </c>
      <c r="AF242" s="243">
        <v>882000</v>
      </c>
      <c r="AG242" s="243">
        <v>882000</v>
      </c>
      <c r="AH242" s="243">
        <v>882000</v>
      </c>
      <c r="AI242" s="243">
        <v>882000</v>
      </c>
      <c r="AJ242" s="243">
        <v>882000</v>
      </c>
      <c r="AK242" s="243"/>
      <c r="AL242" s="264" t="s">
        <v>301</v>
      </c>
      <c r="AM242" s="265"/>
      <c r="AN242" s="265"/>
      <c r="AO242" s="266"/>
      <c r="AP242" s="266"/>
      <c r="AQ242" s="266"/>
      <c r="AR242" s="266"/>
      <c r="AS242" s="266"/>
      <c r="AT242" s="266"/>
      <c r="AU242" s="266"/>
      <c r="AV242" s="266"/>
      <c r="AW242" s="266"/>
      <c r="AX242" s="266"/>
      <c r="AY242" s="266"/>
      <c r="AZ242" s="266"/>
      <c r="BA242" s="266"/>
      <c r="BB242" s="266"/>
      <c r="BC242" s="266"/>
      <c r="BD242" s="266"/>
      <c r="BE242" s="266"/>
      <c r="BF242" s="266"/>
      <c r="BG242" s="266"/>
      <c r="BH242" s="266"/>
      <c r="BI242" s="266"/>
      <c r="BJ242" s="266"/>
      <c r="BK242" s="266"/>
      <c r="BL242" s="266"/>
      <c r="BM242" s="266"/>
      <c r="BN242" s="266"/>
      <c r="BO242" s="266"/>
      <c r="BP242" s="266"/>
      <c r="BQ242" s="266"/>
      <c r="BR242" s="266"/>
      <c r="BS242" s="266"/>
      <c r="BT242" s="266"/>
      <c r="BU242" s="266"/>
      <c r="BV242" s="266"/>
      <c r="BW242" s="266"/>
      <c r="BX242" s="266"/>
      <c r="BY242" s="266"/>
      <c r="BZ242" s="266"/>
      <c r="CA242" s="266"/>
      <c r="CB242" s="266"/>
      <c r="CC242" s="266"/>
      <c r="CD242" s="266"/>
      <c r="CE242" s="266"/>
      <c r="CF242" s="266"/>
      <c r="CG242" s="266"/>
      <c r="CH242" s="266"/>
      <c r="CI242" s="266"/>
      <c r="CJ242" s="266"/>
      <c r="CK242" s="266"/>
      <c r="CL242" s="266"/>
      <c r="CM242" s="266"/>
      <c r="CN242" s="266"/>
      <c r="CO242" s="266"/>
      <c r="CP242" s="266"/>
      <c r="CQ242" s="266"/>
      <c r="CR242" s="266"/>
      <c r="CS242" s="266"/>
      <c r="CT242" s="266"/>
      <c r="CU242" s="266"/>
      <c r="CV242" s="266"/>
      <c r="CW242" s="266"/>
      <c r="CX242" s="266"/>
      <c r="CY242" s="266"/>
      <c r="CZ242" s="266"/>
      <c r="DA242" s="266"/>
      <c r="DB242" s="266"/>
      <c r="DC242" s="266"/>
      <c r="DD242" s="266"/>
      <c r="DE242" s="266"/>
      <c r="DF242" s="266"/>
      <c r="DG242" s="266"/>
      <c r="DH242" s="266"/>
      <c r="DI242" s="266"/>
      <c r="DJ242" s="266"/>
      <c r="DK242" s="266"/>
      <c r="DL242" s="266"/>
      <c r="DM242" s="266"/>
      <c r="DN242" s="266"/>
      <c r="DO242" s="266"/>
      <c r="DP242" s="266"/>
      <c r="DQ242" s="266"/>
      <c r="DR242" s="266"/>
      <c r="DS242" s="266"/>
      <c r="DT242" s="266"/>
      <c r="DU242" s="266"/>
      <c r="DV242" s="266"/>
      <c r="DW242" s="266"/>
      <c r="DX242" s="266"/>
      <c r="DY242" s="266"/>
      <c r="DZ242" s="266"/>
      <c r="EA242" s="266"/>
      <c r="EB242" s="266"/>
      <c r="EC242" s="266"/>
      <c r="ED242" s="266"/>
      <c r="EE242" s="266"/>
      <c r="EF242" s="266"/>
      <c r="EG242" s="266"/>
      <c r="EH242" s="266"/>
      <c r="EI242" s="266"/>
      <c r="EJ242" s="266"/>
      <c r="EK242" s="266"/>
      <c r="EL242" s="266"/>
      <c r="EM242" s="266"/>
      <c r="EN242" s="266"/>
      <c r="EO242" s="266"/>
      <c r="EP242" s="266"/>
      <c r="EQ242" s="266"/>
      <c r="ER242" s="266"/>
      <c r="ES242" s="266"/>
      <c r="ET242" s="266"/>
      <c r="EU242" s="266"/>
      <c r="EV242" s="266"/>
      <c r="EW242" s="266"/>
      <c r="EX242" s="266"/>
      <c r="EY242" s="266"/>
      <c r="EZ242" s="266"/>
      <c r="FA242" s="266"/>
      <c r="FB242" s="266"/>
      <c r="FC242" s="266"/>
      <c r="FD242" s="266"/>
      <c r="FE242" s="266"/>
      <c r="FF242" s="266"/>
      <c r="FG242" s="266"/>
      <c r="FH242" s="266"/>
      <c r="FI242" s="266"/>
      <c r="FJ242" s="266"/>
      <c r="FK242" s="266"/>
      <c r="FL242" s="266"/>
      <c r="FM242" s="266"/>
      <c r="FN242" s="266"/>
      <c r="FO242" s="266"/>
      <c r="FP242" s="266"/>
      <c r="FQ242" s="266"/>
      <c r="FR242" s="266"/>
      <c r="FS242" s="266"/>
      <c r="FT242" s="266"/>
      <c r="FU242" s="266"/>
      <c r="FV242" s="266"/>
      <c r="FW242" s="266"/>
      <c r="FX242" s="266"/>
      <c r="FY242" s="266"/>
      <c r="FZ242" s="266"/>
      <c r="GA242" s="266"/>
      <c r="GB242" s="266"/>
      <c r="GC242" s="266"/>
      <c r="GD242" s="266"/>
      <c r="GE242" s="266"/>
      <c r="GF242" s="266"/>
      <c r="GG242" s="266"/>
      <c r="GH242" s="266"/>
      <c r="GI242" s="266"/>
      <c r="GJ242" s="266"/>
      <c r="GK242" s="266"/>
      <c r="GL242" s="266"/>
      <c r="GM242" s="266"/>
      <c r="GN242" s="266"/>
      <c r="GO242" s="266"/>
      <c r="GP242" s="266"/>
      <c r="GQ242" s="266"/>
      <c r="GR242" s="266"/>
      <c r="GS242" s="266"/>
      <c r="GT242" s="266"/>
      <c r="GU242" s="266"/>
      <c r="GV242" s="266"/>
      <c r="GW242" s="266"/>
      <c r="GX242" s="266"/>
      <c r="GY242" s="266"/>
      <c r="GZ242" s="266"/>
      <c r="HA242" s="266"/>
      <c r="HB242" s="266"/>
      <c r="HC242" s="266"/>
      <c r="HD242" s="266"/>
      <c r="HE242" s="266"/>
      <c r="HF242" s="266"/>
      <c r="HG242" s="266"/>
      <c r="HH242" s="266"/>
      <c r="HI242" s="266"/>
      <c r="HJ242" s="266"/>
      <c r="HK242" s="266"/>
      <c r="HL242" s="266"/>
      <c r="HM242" s="266"/>
      <c r="HN242" s="266"/>
      <c r="HO242" s="266"/>
      <c r="HP242" s="266"/>
      <c r="HQ242" s="266"/>
      <c r="HR242" s="266"/>
      <c r="HS242" s="266"/>
      <c r="HT242" s="266"/>
      <c r="HU242" s="266"/>
      <c r="HV242" s="266"/>
      <c r="HW242" s="266"/>
      <c r="HX242" s="266"/>
      <c r="HY242" s="266"/>
      <c r="HZ242" s="266"/>
      <c r="IA242" s="266"/>
      <c r="IB242" s="266"/>
      <c r="IC242" s="266"/>
      <c r="ID242" s="266"/>
      <c r="IE242" s="266"/>
      <c r="IF242" s="266"/>
      <c r="IG242" s="266"/>
      <c r="IH242" s="266"/>
      <c r="II242" s="266"/>
      <c r="IJ242" s="266"/>
      <c r="IK242" s="266"/>
      <c r="IL242" s="266"/>
      <c r="IM242" s="266"/>
      <c r="IN242" s="266"/>
      <c r="IO242" s="266"/>
      <c r="IP242" s="266"/>
      <c r="IQ242" s="266"/>
      <c r="IR242" s="266"/>
      <c r="IS242" s="266"/>
      <c r="IT242" s="266"/>
      <c r="IU242" s="266"/>
      <c r="IV242" s="266"/>
      <c r="IW242" s="266"/>
      <c r="IX242" s="266"/>
      <c r="IY242" s="266"/>
      <c r="IZ242" s="266"/>
      <c r="JA242" s="266"/>
      <c r="JB242" s="266"/>
      <c r="JC242" s="266"/>
      <c r="JD242" s="266"/>
      <c r="JE242" s="266"/>
      <c r="JF242" s="266"/>
      <c r="JG242" s="266"/>
      <c r="JH242" s="266"/>
      <c r="JI242" s="266"/>
      <c r="JJ242" s="266"/>
      <c r="JK242" s="266"/>
      <c r="JL242" s="266"/>
      <c r="JM242" s="266"/>
      <c r="JN242" s="266"/>
      <c r="JO242" s="266"/>
      <c r="JP242" s="266"/>
      <c r="JQ242" s="266"/>
      <c r="JR242" s="266"/>
      <c r="JS242" s="266"/>
      <c r="JT242" s="266"/>
      <c r="JU242" s="266"/>
      <c r="JV242" s="266"/>
      <c r="JW242" s="266"/>
      <c r="JX242" s="266"/>
      <c r="JY242" s="266"/>
      <c r="JZ242" s="266"/>
      <c r="KA242" s="266"/>
      <c r="KB242" s="266"/>
      <c r="KC242" s="266"/>
      <c r="KD242" s="266"/>
      <c r="KE242" s="266"/>
      <c r="KF242" s="266"/>
      <c r="KG242" s="266"/>
      <c r="KH242" s="266"/>
      <c r="KI242" s="266"/>
      <c r="KJ242" s="266"/>
      <c r="KK242" s="266"/>
      <c r="KL242" s="266"/>
      <c r="KM242" s="266"/>
      <c r="KN242" s="266"/>
      <c r="KO242" s="266"/>
      <c r="KP242" s="266"/>
      <c r="KQ242" s="266"/>
      <c r="KR242" s="266"/>
      <c r="KS242" s="266"/>
      <c r="KT242" s="266"/>
      <c r="KU242" s="266"/>
      <c r="KV242" s="266"/>
      <c r="KW242" s="266"/>
      <c r="KX242" s="266"/>
      <c r="KY242" s="266"/>
      <c r="KZ242" s="266"/>
      <c r="LA242" s="266"/>
      <c r="LB242" s="266"/>
      <c r="LC242" s="266"/>
      <c r="LD242" s="266"/>
      <c r="LE242" s="266"/>
      <c r="LF242" s="266"/>
      <c r="LG242" s="266"/>
      <c r="LH242" s="266"/>
      <c r="LI242" s="266"/>
      <c r="LJ242" s="266"/>
      <c r="LK242" s="266"/>
      <c r="LL242" s="266"/>
      <c r="LM242" s="266"/>
      <c r="LN242" s="266"/>
      <c r="LO242" s="266"/>
      <c r="LP242" s="266"/>
      <c r="LQ242" s="266"/>
      <c r="LR242" s="266"/>
      <c r="LS242" s="266"/>
      <c r="LT242" s="266"/>
      <c r="LU242" s="266"/>
      <c r="LV242" s="266"/>
      <c r="LW242" s="266"/>
      <c r="LX242" s="266"/>
      <c r="LY242" s="266"/>
      <c r="LZ242" s="266"/>
      <c r="MA242" s="266"/>
      <c r="MB242" s="266"/>
      <c r="MC242" s="266"/>
      <c r="MD242" s="266"/>
      <c r="ME242" s="266"/>
      <c r="MF242" s="266"/>
      <c r="MG242" s="266"/>
      <c r="MH242" s="266"/>
      <c r="MI242" s="266"/>
      <c r="MJ242" s="266"/>
      <c r="MK242" s="266"/>
      <c r="ML242" s="266"/>
      <c r="MM242" s="266"/>
      <c r="MN242" s="266"/>
      <c r="MO242" s="266"/>
      <c r="MP242" s="266"/>
      <c r="MQ242" s="266"/>
      <c r="MR242" s="266"/>
      <c r="MS242" s="266"/>
      <c r="MT242" s="266"/>
      <c r="MU242" s="266"/>
      <c r="MV242" s="266"/>
      <c r="MW242" s="266"/>
      <c r="MX242" s="266"/>
      <c r="MY242" s="266"/>
      <c r="MZ242" s="266"/>
      <c r="NA242" s="266"/>
      <c r="NB242" s="266"/>
      <c r="NC242" s="266"/>
      <c r="ND242" s="266"/>
      <c r="NE242" s="266"/>
      <c r="NF242" s="266"/>
      <c r="NG242" s="266"/>
      <c r="NH242" s="266"/>
      <c r="NI242" s="266"/>
      <c r="NJ242" s="266"/>
      <c r="NK242" s="266"/>
      <c r="NL242" s="266"/>
      <c r="NM242" s="266"/>
      <c r="NN242" s="266"/>
      <c r="NO242" s="266"/>
      <c r="NP242" s="266"/>
      <c r="NQ242" s="266"/>
      <c r="NR242" s="266"/>
      <c r="NS242" s="266"/>
      <c r="NT242" s="266"/>
      <c r="NU242" s="266"/>
      <c r="NV242" s="266"/>
      <c r="NW242" s="266"/>
      <c r="NX242" s="266"/>
      <c r="NY242" s="266"/>
      <c r="NZ242" s="266"/>
      <c r="OA242" s="266"/>
      <c r="OB242" s="266"/>
      <c r="OC242" s="266"/>
      <c r="OD242" s="266"/>
      <c r="OE242" s="266"/>
      <c r="OF242" s="266"/>
      <c r="OG242" s="266"/>
      <c r="OH242" s="266"/>
      <c r="OI242" s="266"/>
      <c r="OJ242" s="266"/>
      <c r="OK242" s="266"/>
      <c r="OL242" s="266"/>
      <c r="OM242" s="266"/>
      <c r="ON242" s="266"/>
      <c r="OO242" s="266"/>
      <c r="OP242" s="266"/>
      <c r="OQ242" s="266"/>
      <c r="OR242" s="266"/>
      <c r="OS242" s="266"/>
      <c r="OT242" s="266"/>
      <c r="OU242" s="266"/>
      <c r="OV242" s="266"/>
      <c r="OW242" s="266"/>
      <c r="OX242" s="266"/>
      <c r="OY242" s="266"/>
      <c r="OZ242" s="266"/>
      <c r="PA242" s="266"/>
      <c r="PB242" s="266"/>
      <c r="PC242" s="266"/>
      <c r="PD242" s="266"/>
      <c r="PE242" s="266"/>
      <c r="PF242" s="266"/>
      <c r="PG242" s="266"/>
      <c r="PH242" s="266"/>
      <c r="PI242" s="266"/>
      <c r="PJ242" s="266"/>
      <c r="PK242" s="266"/>
      <c r="PL242" s="266"/>
      <c r="PM242" s="266"/>
      <c r="PN242" s="266"/>
      <c r="PO242" s="266"/>
      <c r="PP242" s="266"/>
      <c r="PQ242" s="266"/>
      <c r="PR242" s="266"/>
      <c r="PS242" s="266"/>
      <c r="PT242" s="266"/>
      <c r="PU242" s="266"/>
      <c r="PV242" s="266"/>
      <c r="PW242" s="266"/>
      <c r="PX242" s="266"/>
      <c r="PY242" s="266"/>
      <c r="PZ242" s="266"/>
      <c r="QA242" s="266"/>
      <c r="QB242" s="266"/>
      <c r="QC242" s="266"/>
      <c r="QD242" s="266"/>
      <c r="QE242" s="266"/>
      <c r="QF242" s="266"/>
      <c r="QG242" s="266"/>
      <c r="QH242" s="266"/>
      <c r="QI242" s="266"/>
      <c r="QJ242" s="266"/>
      <c r="QK242" s="266"/>
      <c r="QL242" s="266"/>
      <c r="QM242" s="266"/>
      <c r="QN242" s="266"/>
      <c r="QO242" s="266"/>
      <c r="QP242" s="266"/>
      <c r="QQ242" s="266"/>
      <c r="QR242" s="266"/>
      <c r="QS242" s="266"/>
      <c r="QT242" s="266"/>
      <c r="QU242" s="266"/>
      <c r="QV242" s="266"/>
      <c r="QW242" s="266"/>
      <c r="QX242" s="266"/>
      <c r="QY242" s="266"/>
      <c r="QZ242" s="266"/>
      <c r="RA242" s="266"/>
      <c r="RB242" s="266"/>
      <c r="RC242" s="266"/>
      <c r="RD242" s="266"/>
      <c r="RE242" s="266"/>
      <c r="RF242" s="266"/>
      <c r="RG242" s="266"/>
      <c r="RH242" s="266"/>
      <c r="RI242" s="266"/>
      <c r="RJ242" s="266"/>
      <c r="RK242" s="266"/>
      <c r="RL242" s="266"/>
      <c r="RM242" s="266"/>
      <c r="RN242" s="266"/>
      <c r="RO242" s="266"/>
      <c r="RP242" s="266"/>
      <c r="RQ242" s="266"/>
      <c r="RR242" s="266"/>
      <c r="RS242" s="266"/>
      <c r="RT242" s="266"/>
      <c r="RU242" s="266"/>
      <c r="RV242" s="266"/>
      <c r="RW242" s="266"/>
      <c r="RX242" s="266"/>
      <c r="RY242" s="266"/>
      <c r="RZ242" s="266"/>
      <c r="SA242" s="266"/>
      <c r="SB242" s="266"/>
      <c r="SC242" s="266"/>
      <c r="SD242" s="266"/>
      <c r="SE242" s="266"/>
      <c r="SF242" s="266"/>
      <c r="SG242" s="266"/>
      <c r="SH242" s="266"/>
      <c r="SI242" s="266"/>
      <c r="SJ242" s="266"/>
      <c r="SK242" s="266"/>
      <c r="SL242" s="266"/>
      <c r="SM242" s="266"/>
      <c r="SN242" s="266"/>
      <c r="SO242" s="266"/>
      <c r="SP242" s="266"/>
      <c r="SQ242" s="266"/>
      <c r="SR242" s="266"/>
      <c r="SS242" s="266"/>
      <c r="ST242" s="266"/>
      <c r="SU242" s="266"/>
      <c r="SV242" s="266"/>
      <c r="SW242" s="266"/>
      <c r="SX242" s="266"/>
      <c r="SY242" s="266"/>
      <c r="SZ242" s="266"/>
      <c r="TA242" s="266"/>
      <c r="TB242" s="266"/>
      <c r="TC242" s="266"/>
      <c r="TD242" s="266"/>
      <c r="TE242" s="266"/>
      <c r="TF242" s="266"/>
      <c r="TG242" s="266"/>
      <c r="TH242" s="266"/>
      <c r="TI242" s="266"/>
      <c r="TJ242" s="266"/>
      <c r="TK242" s="266"/>
      <c r="TL242" s="266"/>
      <c r="TM242" s="266"/>
      <c r="TN242" s="266"/>
      <c r="TO242" s="266"/>
      <c r="TP242" s="266"/>
      <c r="TQ242" s="266"/>
      <c r="TR242" s="266"/>
      <c r="TS242" s="266"/>
      <c r="TT242" s="266"/>
      <c r="TU242" s="266"/>
      <c r="TV242" s="266"/>
      <c r="TW242" s="266"/>
      <c r="TX242" s="266"/>
      <c r="TY242" s="266"/>
      <c r="TZ242" s="266"/>
      <c r="UA242" s="266"/>
      <c r="UB242" s="266"/>
      <c r="UC242" s="266"/>
      <c r="UD242" s="266"/>
      <c r="UE242" s="266"/>
      <c r="UF242" s="266"/>
      <c r="UG242" s="266"/>
      <c r="UH242" s="266"/>
      <c r="UI242" s="266"/>
      <c r="UJ242" s="266"/>
      <c r="UK242" s="266"/>
      <c r="UL242" s="266"/>
      <c r="UM242" s="266"/>
      <c r="UN242" s="266"/>
      <c r="UO242" s="266"/>
      <c r="UP242" s="266"/>
      <c r="UQ242" s="266"/>
      <c r="UR242" s="266"/>
      <c r="US242" s="266"/>
      <c r="UT242" s="266"/>
      <c r="UU242" s="266"/>
      <c r="UV242" s="266"/>
      <c r="UW242" s="266"/>
      <c r="UX242" s="266"/>
      <c r="UY242" s="266"/>
      <c r="UZ242" s="266"/>
      <c r="VA242" s="266"/>
      <c r="VB242" s="266"/>
      <c r="VC242" s="266"/>
      <c r="VD242" s="266"/>
      <c r="VE242" s="266"/>
      <c r="VF242" s="266"/>
      <c r="VG242" s="266"/>
      <c r="VH242" s="266"/>
      <c r="VI242" s="266"/>
      <c r="VJ242" s="266"/>
      <c r="VK242" s="266"/>
      <c r="VL242" s="266"/>
      <c r="VM242" s="266"/>
      <c r="VN242" s="266"/>
      <c r="VO242" s="266"/>
      <c r="VP242" s="266"/>
      <c r="VQ242" s="266"/>
      <c r="VR242" s="266"/>
      <c r="VS242" s="266"/>
      <c r="VT242" s="266"/>
      <c r="VU242" s="266"/>
      <c r="VV242" s="266"/>
      <c r="VW242" s="266"/>
      <c r="VX242" s="266"/>
      <c r="VY242" s="266"/>
      <c r="VZ242" s="266"/>
      <c r="WA242" s="266"/>
      <c r="WB242" s="266"/>
      <c r="WC242" s="266"/>
      <c r="WD242" s="266"/>
      <c r="WE242" s="266"/>
      <c r="WF242" s="266"/>
      <c r="WG242" s="266"/>
      <c r="WH242" s="266"/>
      <c r="WI242" s="266"/>
      <c r="WJ242" s="266"/>
      <c r="WK242" s="266"/>
      <c r="WL242" s="266"/>
      <c r="WM242" s="266"/>
      <c r="WN242" s="266"/>
      <c r="WO242" s="266"/>
      <c r="WP242" s="266"/>
      <c r="WQ242" s="266"/>
      <c r="WR242" s="266"/>
      <c r="WS242" s="266"/>
      <c r="WT242" s="266"/>
      <c r="WU242" s="266"/>
      <c r="WV242" s="266"/>
      <c r="WW242" s="266"/>
      <c r="WX242" s="266"/>
      <c r="WY242" s="266"/>
      <c r="WZ242" s="266"/>
      <c r="XA242" s="266"/>
      <c r="XB242" s="266"/>
      <c r="XC242" s="266"/>
      <c r="XD242" s="266"/>
      <c r="XE242" s="266"/>
      <c r="XF242" s="266"/>
      <c r="XG242" s="266"/>
      <c r="XH242" s="266"/>
      <c r="XI242" s="266"/>
      <c r="XJ242" s="266"/>
      <c r="XK242" s="266"/>
      <c r="XL242" s="266"/>
      <c r="XM242" s="266"/>
      <c r="XN242" s="266"/>
      <c r="XO242" s="266"/>
      <c r="XP242" s="266"/>
      <c r="XQ242" s="266"/>
      <c r="XR242" s="266"/>
      <c r="XS242" s="266"/>
      <c r="XT242" s="266"/>
      <c r="XU242" s="266"/>
      <c r="XV242" s="266"/>
      <c r="XW242" s="266"/>
      <c r="XX242" s="266"/>
      <c r="XY242" s="266"/>
      <c r="XZ242" s="266"/>
      <c r="YA242" s="266"/>
      <c r="YB242" s="266"/>
      <c r="YC242" s="266"/>
      <c r="YD242" s="266"/>
      <c r="YE242" s="266"/>
      <c r="YF242" s="266"/>
      <c r="YG242" s="266"/>
      <c r="YH242" s="266"/>
      <c r="YI242" s="266"/>
      <c r="YJ242" s="266"/>
      <c r="YK242" s="266"/>
      <c r="YL242" s="266"/>
      <c r="YM242" s="266"/>
      <c r="YN242" s="266"/>
      <c r="YO242" s="266"/>
      <c r="YP242" s="266"/>
      <c r="YQ242" s="266"/>
      <c r="YR242" s="266"/>
      <c r="YS242" s="266"/>
      <c r="YT242" s="266"/>
      <c r="YU242" s="266"/>
      <c r="YV242" s="266"/>
      <c r="YW242" s="266"/>
      <c r="YX242" s="266"/>
      <c r="YY242" s="266"/>
      <c r="YZ242" s="266"/>
      <c r="ZA242" s="266"/>
      <c r="ZB242" s="266"/>
      <c r="ZC242" s="266"/>
      <c r="ZD242" s="266"/>
      <c r="ZE242" s="266"/>
      <c r="ZF242" s="266"/>
      <c r="ZG242" s="266"/>
      <c r="ZH242" s="266"/>
      <c r="ZI242" s="266"/>
      <c r="ZJ242" s="266"/>
      <c r="ZK242" s="266"/>
      <c r="ZL242" s="266"/>
      <c r="ZM242" s="266"/>
      <c r="ZN242" s="266"/>
      <c r="ZO242" s="266"/>
      <c r="ZP242" s="266"/>
      <c r="ZQ242" s="266"/>
      <c r="ZR242" s="266"/>
      <c r="ZS242" s="266"/>
      <c r="ZT242" s="266"/>
      <c r="ZU242" s="266"/>
      <c r="ZV242" s="266"/>
      <c r="ZW242" s="266"/>
      <c r="ZX242" s="266"/>
      <c r="ZY242" s="266"/>
      <c r="ZZ242" s="266"/>
      <c r="AAA242" s="266"/>
      <c r="AAB242" s="266"/>
      <c r="AAC242" s="266"/>
      <c r="AAD242" s="266"/>
      <c r="AAE242" s="266"/>
      <c r="AAF242" s="266"/>
      <c r="AAG242" s="266"/>
      <c r="AAH242" s="266"/>
      <c r="AAI242" s="266"/>
      <c r="AAJ242" s="266"/>
      <c r="AAK242" s="266"/>
      <c r="AAL242" s="266"/>
      <c r="AAM242" s="266"/>
      <c r="AAN242" s="266"/>
      <c r="AAO242" s="266"/>
      <c r="AAP242" s="266"/>
      <c r="AAQ242" s="266"/>
      <c r="AAR242" s="266"/>
      <c r="AAS242" s="266"/>
      <c r="AAT242" s="266"/>
      <c r="AAU242" s="266"/>
      <c r="AAV242" s="266"/>
      <c r="AAW242" s="266"/>
      <c r="AAX242" s="266"/>
      <c r="AAY242" s="266"/>
      <c r="AAZ242" s="266"/>
      <c r="ABA242" s="266"/>
      <c r="ABB242" s="266"/>
      <c r="ABC242" s="266"/>
      <c r="ABD242" s="266"/>
      <c r="ABE242" s="266"/>
      <c r="ABF242" s="266"/>
      <c r="ABG242" s="266"/>
      <c r="ABH242" s="266"/>
      <c r="ABI242" s="266"/>
      <c r="ABJ242" s="266"/>
      <c r="ABK242" s="266"/>
      <c r="ABL242" s="266"/>
      <c r="ABM242" s="266"/>
      <c r="ABN242" s="266"/>
      <c r="ABO242" s="266"/>
      <c r="ABP242" s="266"/>
      <c r="ABQ242" s="266"/>
      <c r="ABR242" s="266"/>
      <c r="ABS242" s="266"/>
      <c r="ABT242" s="266"/>
      <c r="ABU242" s="266"/>
      <c r="ABV242" s="266"/>
      <c r="ABW242" s="266"/>
      <c r="ABX242" s="266"/>
      <c r="ABY242" s="266"/>
      <c r="ABZ242" s="266"/>
      <c r="ACA242" s="266"/>
      <c r="ACB242" s="266"/>
      <c r="ACC242" s="266"/>
      <c r="ACD242" s="266"/>
      <c r="ACE242" s="266"/>
      <c r="ACF242" s="266"/>
      <c r="ACG242" s="266"/>
      <c r="ACH242" s="266"/>
      <c r="ACI242" s="266"/>
      <c r="ACJ242" s="266"/>
      <c r="ACK242" s="266"/>
      <c r="ACL242" s="266"/>
      <c r="ACM242" s="266"/>
      <c r="ACN242" s="266"/>
      <c r="ACO242" s="266"/>
      <c r="ACP242" s="266"/>
      <c r="ACQ242" s="266"/>
      <c r="ACR242" s="266"/>
      <c r="ACS242" s="266"/>
      <c r="ACT242" s="266"/>
      <c r="ACU242" s="266"/>
      <c r="ACV242" s="266"/>
      <c r="ACW242" s="266"/>
      <c r="ACX242" s="266"/>
      <c r="ACY242" s="266"/>
      <c r="ACZ242" s="266"/>
      <c r="ADA242" s="266"/>
      <c r="ADB242" s="266"/>
      <c r="ADC242" s="266"/>
      <c r="ADD242" s="266"/>
      <c r="ADE242" s="266"/>
      <c r="ADF242" s="266"/>
      <c r="ADG242" s="266"/>
      <c r="ADH242" s="266"/>
      <c r="ADI242" s="266"/>
      <c r="ADJ242" s="266"/>
      <c r="ADK242" s="266"/>
      <c r="ADL242" s="266"/>
      <c r="ADM242" s="266"/>
      <c r="ADN242" s="266"/>
      <c r="ADO242" s="266"/>
      <c r="ADP242" s="266"/>
      <c r="ADQ242" s="266"/>
      <c r="ADR242" s="266"/>
      <c r="ADS242" s="266"/>
      <c r="ADT242" s="266"/>
      <c r="ADU242" s="266"/>
      <c r="ADV242" s="266"/>
      <c r="ADW242" s="266"/>
      <c r="ADX242" s="266"/>
      <c r="ADY242" s="266"/>
      <c r="ADZ242" s="266"/>
      <c r="AEA242" s="266"/>
      <c r="AEB242" s="266"/>
      <c r="AEC242" s="266"/>
      <c r="AED242" s="266"/>
      <c r="AEE242" s="266"/>
      <c r="AEF242" s="266"/>
      <c r="AEG242" s="266"/>
      <c r="AEH242" s="266"/>
      <c r="AEI242" s="266"/>
      <c r="AEJ242" s="266"/>
      <c r="AEK242" s="266"/>
      <c r="AEL242" s="266"/>
      <c r="AEM242" s="266"/>
      <c r="AEN242" s="266"/>
      <c r="AEO242" s="266"/>
      <c r="AEP242" s="266"/>
      <c r="AEQ242" s="266"/>
      <c r="AER242" s="266"/>
      <c r="AES242" s="266"/>
      <c r="AET242" s="266"/>
      <c r="AEU242" s="266"/>
      <c r="AEV242" s="266"/>
      <c r="AEW242" s="266"/>
      <c r="AEX242" s="266"/>
      <c r="AEY242" s="266"/>
      <c r="AEZ242" s="266"/>
      <c r="AFA242" s="266"/>
      <c r="AFB242" s="266"/>
      <c r="AFC242" s="266"/>
      <c r="AFD242" s="266"/>
      <c r="AFE242" s="266"/>
      <c r="AFF242" s="266"/>
      <c r="AFG242" s="266"/>
      <c r="AFH242" s="266"/>
      <c r="AFI242" s="266"/>
      <c r="AFJ242" s="266"/>
      <c r="AFK242" s="266"/>
      <c r="AFL242" s="266"/>
      <c r="AFM242" s="266"/>
      <c r="AFN242" s="266"/>
      <c r="AFO242" s="266"/>
      <c r="AFP242" s="266"/>
      <c r="AFQ242" s="266"/>
      <c r="AFR242" s="266"/>
      <c r="AFS242" s="266"/>
      <c r="AFT242" s="266"/>
      <c r="AFU242" s="266"/>
      <c r="AFV242" s="266"/>
      <c r="AFW242" s="266"/>
      <c r="AFX242" s="266"/>
      <c r="AFY242" s="266"/>
      <c r="AFZ242" s="266"/>
      <c r="AGA242" s="266"/>
      <c r="AGB242" s="266"/>
      <c r="AGC242" s="266"/>
      <c r="AGD242" s="266"/>
      <c r="AGE242" s="266"/>
      <c r="AGF242" s="266"/>
      <c r="AGG242" s="266"/>
      <c r="AGH242" s="266"/>
      <c r="AGI242" s="266"/>
      <c r="AGJ242" s="266"/>
      <c r="AGK242" s="266"/>
      <c r="AGL242" s="266"/>
      <c r="AGM242" s="266"/>
      <c r="AGN242" s="266"/>
      <c r="AGO242" s="266"/>
      <c r="AGP242" s="266"/>
      <c r="AGQ242" s="266"/>
      <c r="AGR242" s="266"/>
      <c r="AGS242" s="266"/>
      <c r="AGT242" s="266"/>
      <c r="AGU242" s="266"/>
      <c r="AGV242" s="266"/>
      <c r="AGW242" s="266"/>
      <c r="AGX242" s="266"/>
      <c r="AGY242" s="266"/>
      <c r="AGZ242" s="266"/>
      <c r="AHA242" s="266"/>
      <c r="AHB242" s="266"/>
      <c r="AHC242" s="266"/>
      <c r="AHD242" s="266"/>
      <c r="AHE242" s="266"/>
      <c r="AHF242" s="266"/>
      <c r="AHG242" s="266"/>
      <c r="AHH242" s="266"/>
      <c r="AHI242" s="266"/>
      <c r="AHJ242" s="266"/>
      <c r="AHK242" s="266"/>
      <c r="AHL242" s="266"/>
      <c r="AHM242" s="266"/>
      <c r="AHN242" s="266"/>
      <c r="AHO242" s="266"/>
      <c r="AHP242" s="266"/>
      <c r="AHQ242" s="266"/>
      <c r="AHR242" s="266"/>
      <c r="AHS242" s="266"/>
      <c r="AHT242" s="266"/>
      <c r="AHU242" s="266"/>
      <c r="AHV242" s="266"/>
      <c r="AHW242" s="266"/>
      <c r="AHX242" s="266"/>
      <c r="AHY242" s="266"/>
      <c r="AHZ242" s="266"/>
      <c r="AIA242" s="266"/>
      <c r="AIB242" s="266"/>
      <c r="AIC242" s="266"/>
      <c r="AID242" s="266"/>
      <c r="AIE242" s="266"/>
      <c r="AIF242" s="266"/>
      <c r="AIG242" s="266"/>
      <c r="AIH242" s="266"/>
      <c r="AII242" s="266"/>
      <c r="AIJ242" s="266"/>
      <c r="AIK242" s="266"/>
      <c r="AIL242" s="266"/>
      <c r="AIM242" s="266"/>
      <c r="AIN242" s="266"/>
      <c r="AIO242" s="266"/>
      <c r="AIP242" s="266"/>
      <c r="AIQ242" s="266"/>
      <c r="AIR242" s="266"/>
      <c r="AIS242" s="266"/>
      <c r="AIT242" s="266"/>
      <c r="AIU242" s="266"/>
      <c r="AIV242" s="266"/>
      <c r="AIW242" s="266"/>
      <c r="AIX242" s="266"/>
      <c r="AIY242" s="266"/>
      <c r="AIZ242" s="266"/>
      <c r="AJA242" s="266"/>
      <c r="AJB242" s="266"/>
      <c r="AJC242" s="266"/>
      <c r="AJD242" s="266"/>
      <c r="AJE242" s="266"/>
      <c r="AJF242" s="266"/>
      <c r="AJG242" s="266"/>
      <c r="AJH242" s="266"/>
      <c r="AJI242" s="266"/>
      <c r="AJJ242" s="266"/>
      <c r="AJK242" s="266"/>
      <c r="AJL242" s="266"/>
      <c r="AJM242" s="266"/>
      <c r="AJN242" s="266"/>
      <c r="AJO242" s="266"/>
      <c r="AJP242" s="266"/>
      <c r="AJQ242" s="266"/>
      <c r="AJR242" s="266"/>
      <c r="AJS242" s="266"/>
      <c r="AJT242" s="266"/>
      <c r="AJU242" s="266"/>
      <c r="AJV242" s="266"/>
      <c r="AJW242" s="266"/>
      <c r="AJX242" s="266"/>
      <c r="AJY242" s="266"/>
      <c r="AJZ242" s="266"/>
      <c r="AKA242" s="266"/>
      <c r="AKB242" s="266"/>
      <c r="AKC242" s="266"/>
      <c r="AKD242" s="266"/>
      <c r="AKE242" s="266"/>
      <c r="AKF242" s="266"/>
      <c r="AKG242" s="266"/>
      <c r="AKH242" s="266"/>
      <c r="AKI242" s="266"/>
      <c r="AKJ242" s="266"/>
      <c r="AKK242" s="266"/>
      <c r="AKL242" s="266"/>
      <c r="AKM242" s="266"/>
      <c r="AKN242" s="266"/>
      <c r="AKO242" s="266"/>
      <c r="AKP242" s="266"/>
      <c r="AKQ242" s="266"/>
      <c r="AKR242" s="266"/>
      <c r="AKS242" s="266"/>
      <c r="AKT242" s="266"/>
      <c r="AKU242" s="266"/>
      <c r="AKV242" s="266"/>
      <c r="AKW242" s="266"/>
      <c r="AKX242" s="266"/>
      <c r="AKY242" s="266"/>
      <c r="AKZ242" s="266"/>
      <c r="ALA242" s="266"/>
      <c r="ALB242" s="266"/>
      <c r="ALC242" s="266"/>
      <c r="ALD242" s="266"/>
      <c r="ALE242" s="266"/>
      <c r="ALF242" s="266"/>
      <c r="ALG242" s="266"/>
      <c r="ALH242" s="266"/>
      <c r="ALI242" s="266"/>
      <c r="ALJ242" s="266"/>
      <c r="ALK242" s="266"/>
      <c r="ALL242" s="266"/>
      <c r="ALM242" s="266"/>
      <c r="ALN242" s="266"/>
      <c r="ALO242" s="266"/>
      <c r="ALP242" s="266"/>
      <c r="ALQ242" s="266"/>
      <c r="ALR242" s="266"/>
      <c r="ALS242" s="266"/>
      <c r="ALT242" s="266"/>
      <c r="ALU242" s="266"/>
      <c r="ALV242" s="266"/>
      <c r="ALW242" s="266"/>
      <c r="ALX242" s="266"/>
      <c r="ALY242" s="266"/>
      <c r="ALZ242" s="266"/>
      <c r="AMA242" s="266"/>
      <c r="AMB242" s="266"/>
      <c r="AMC242" s="266"/>
      <c r="AMD242" s="266"/>
      <c r="AME242" s="266"/>
      <c r="AMF242" s="266"/>
      <c r="AMG242" s="266"/>
      <c r="AMH242" s="266"/>
      <c r="AMI242" s="266"/>
      <c r="AMJ242" s="266"/>
    </row>
    <row r="243" spans="1:40" ht="34.5" customHeight="1">
      <c r="A243" s="2"/>
      <c r="B243" s="64">
        <v>8</v>
      </c>
      <c r="C243" s="64">
        <v>0</v>
      </c>
      <c r="D243" s="64">
        <v>5</v>
      </c>
      <c r="E243" s="75">
        <v>0</v>
      </c>
      <c r="F243" s="75">
        <v>7</v>
      </c>
      <c r="G243" s="75">
        <v>0</v>
      </c>
      <c r="H243" s="75">
        <v>2</v>
      </c>
      <c r="I243" s="75">
        <v>1</v>
      </c>
      <c r="J243" s="75">
        <v>7</v>
      </c>
      <c r="K243" s="75">
        <v>6</v>
      </c>
      <c r="L243" s="75">
        <v>0</v>
      </c>
      <c r="M243" s="75">
        <v>1</v>
      </c>
      <c r="N243" s="75">
        <v>1</v>
      </c>
      <c r="O243" s="75">
        <v>0</v>
      </c>
      <c r="P243" s="75">
        <v>5</v>
      </c>
      <c r="Q243" s="75">
        <v>6</v>
      </c>
      <c r="R243" s="75">
        <v>0</v>
      </c>
      <c r="S243" s="75">
        <v>1</v>
      </c>
      <c r="T243" s="75">
        <v>7</v>
      </c>
      <c r="U243" s="76">
        <v>6</v>
      </c>
      <c r="V243" s="76">
        <v>0</v>
      </c>
      <c r="W243" s="76">
        <v>1</v>
      </c>
      <c r="X243" s="76">
        <v>1</v>
      </c>
      <c r="Y243" s="76">
        <v>1</v>
      </c>
      <c r="Z243" s="76">
        <v>0</v>
      </c>
      <c r="AA243" s="76">
        <v>0</v>
      </c>
      <c r="AB243" s="76">
        <v>0</v>
      </c>
      <c r="AC243" s="115" t="s">
        <v>241</v>
      </c>
      <c r="AD243" s="12" t="s">
        <v>107</v>
      </c>
      <c r="AE243" s="117">
        <v>50</v>
      </c>
      <c r="AF243" s="117">
        <v>48</v>
      </c>
      <c r="AG243" s="117">
        <v>48</v>
      </c>
      <c r="AH243" s="117">
        <v>48</v>
      </c>
      <c r="AI243" s="117">
        <v>48</v>
      </c>
      <c r="AJ243" s="117">
        <v>48</v>
      </c>
      <c r="AK243" s="117">
        <v>48</v>
      </c>
      <c r="AL243" s="71" t="s">
        <v>301</v>
      </c>
      <c r="AM243" s="51"/>
      <c r="AN243" s="51"/>
    </row>
    <row r="244" spans="1:40" ht="25.5" customHeight="1">
      <c r="A244" s="2"/>
      <c r="B244" s="64">
        <v>8</v>
      </c>
      <c r="C244" s="64">
        <v>0</v>
      </c>
      <c r="D244" s="64">
        <v>5</v>
      </c>
      <c r="E244" s="75">
        <v>0</v>
      </c>
      <c r="F244" s="75">
        <v>7</v>
      </c>
      <c r="G244" s="75">
        <v>0</v>
      </c>
      <c r="H244" s="75">
        <v>2</v>
      </c>
      <c r="I244" s="75">
        <v>1</v>
      </c>
      <c r="J244" s="75">
        <v>7</v>
      </c>
      <c r="K244" s="75">
        <v>6</v>
      </c>
      <c r="L244" s="75">
        <v>0</v>
      </c>
      <c r="M244" s="75">
        <v>1</v>
      </c>
      <c r="N244" s="75">
        <v>1</v>
      </c>
      <c r="O244" s="75">
        <v>0</v>
      </c>
      <c r="P244" s="75">
        <v>5</v>
      </c>
      <c r="Q244" s="75">
        <v>6</v>
      </c>
      <c r="R244" s="75">
        <v>0</v>
      </c>
      <c r="S244" s="75">
        <v>1</v>
      </c>
      <c r="T244" s="75">
        <v>7</v>
      </c>
      <c r="U244" s="76">
        <v>6</v>
      </c>
      <c r="V244" s="76">
        <v>0</v>
      </c>
      <c r="W244" s="76">
        <v>1</v>
      </c>
      <c r="X244" s="76">
        <v>1</v>
      </c>
      <c r="Y244" s="76">
        <v>1</v>
      </c>
      <c r="Z244" s="76">
        <v>0</v>
      </c>
      <c r="AA244" s="76">
        <v>0</v>
      </c>
      <c r="AB244" s="76">
        <v>0</v>
      </c>
      <c r="AC244" s="115" t="s">
        <v>240</v>
      </c>
      <c r="AD244" s="12" t="s">
        <v>97</v>
      </c>
      <c r="AE244" s="117">
        <v>100</v>
      </c>
      <c r="AF244" s="117">
        <v>100</v>
      </c>
      <c r="AG244" s="117">
        <v>100</v>
      </c>
      <c r="AH244" s="117">
        <v>100</v>
      </c>
      <c r="AI244" s="117">
        <v>100</v>
      </c>
      <c r="AJ244" s="117">
        <v>100</v>
      </c>
      <c r="AK244" s="117">
        <v>100</v>
      </c>
      <c r="AL244" s="71" t="s">
        <v>301</v>
      </c>
      <c r="AM244" s="51"/>
      <c r="AN244" s="51"/>
    </row>
    <row r="245" spans="1:102" s="202" customFormat="1" ht="15.75">
      <c r="A245" s="167"/>
      <c r="B245" s="111">
        <v>8</v>
      </c>
      <c r="C245" s="111">
        <v>0</v>
      </c>
      <c r="D245" s="111">
        <v>5</v>
      </c>
      <c r="E245" s="88">
        <v>0</v>
      </c>
      <c r="F245" s="88">
        <v>7</v>
      </c>
      <c r="G245" s="88">
        <v>0</v>
      </c>
      <c r="H245" s="88">
        <v>9</v>
      </c>
      <c r="I245" s="88">
        <v>1</v>
      </c>
      <c r="J245" s="88">
        <v>7</v>
      </c>
      <c r="K245" s="88">
        <v>9</v>
      </c>
      <c r="L245" s="88">
        <v>0</v>
      </c>
      <c r="M245" s="88">
        <v>0</v>
      </c>
      <c r="N245" s="88">
        <v>0</v>
      </c>
      <c r="O245" s="88">
        <v>0</v>
      </c>
      <c r="P245" s="88">
        <v>0</v>
      </c>
      <c r="Q245" s="88">
        <v>0</v>
      </c>
      <c r="R245" s="88">
        <v>0</v>
      </c>
      <c r="S245" s="88">
        <v>1</v>
      </c>
      <c r="T245" s="88">
        <v>1</v>
      </c>
      <c r="U245" s="89">
        <v>9</v>
      </c>
      <c r="V245" s="89">
        <v>0</v>
      </c>
      <c r="W245" s="89">
        <v>0</v>
      </c>
      <c r="X245" s="89">
        <v>0</v>
      </c>
      <c r="Y245" s="89">
        <v>0</v>
      </c>
      <c r="Z245" s="89">
        <v>0</v>
      </c>
      <c r="AA245" s="89">
        <v>0</v>
      </c>
      <c r="AB245" s="89">
        <v>0</v>
      </c>
      <c r="AC245" s="112" t="s">
        <v>242</v>
      </c>
      <c r="AD245" s="72" t="s">
        <v>92</v>
      </c>
      <c r="AE245" s="165">
        <f>AE246</f>
        <v>7376046</v>
      </c>
      <c r="AF245" s="165">
        <f aca="true" t="shared" si="17" ref="AF245:AK245">AF246</f>
        <v>6656657</v>
      </c>
      <c r="AG245" s="165">
        <f t="shared" si="17"/>
        <v>6656657</v>
      </c>
      <c r="AH245" s="165">
        <f t="shared" si="17"/>
        <v>6656657</v>
      </c>
      <c r="AI245" s="165">
        <f t="shared" si="17"/>
        <v>6656657</v>
      </c>
      <c r="AJ245" s="165">
        <f t="shared" si="17"/>
        <v>6656657</v>
      </c>
      <c r="AK245" s="165">
        <f t="shared" si="17"/>
        <v>40659331</v>
      </c>
      <c r="AL245" s="71" t="s">
        <v>301</v>
      </c>
      <c r="AM245" s="201"/>
      <c r="AN245" s="208"/>
      <c r="AO245" s="208"/>
      <c r="AP245" s="209"/>
      <c r="AQ245" s="209"/>
      <c r="AR245" s="209"/>
      <c r="AS245" s="209"/>
      <c r="AT245" s="209"/>
      <c r="AU245" s="209"/>
      <c r="AV245" s="209"/>
      <c r="AW245" s="209"/>
      <c r="AX245" s="209"/>
      <c r="AY245" s="209"/>
      <c r="AZ245" s="209"/>
      <c r="BA245" s="209"/>
      <c r="BB245" s="209"/>
      <c r="BC245" s="209"/>
      <c r="BD245" s="209"/>
      <c r="BE245" s="209"/>
      <c r="BF245" s="209"/>
      <c r="BG245" s="209"/>
      <c r="BH245" s="209"/>
      <c r="BI245" s="209"/>
      <c r="BJ245" s="209"/>
      <c r="BK245" s="209"/>
      <c r="BL245" s="209"/>
      <c r="BM245" s="209"/>
      <c r="BN245" s="209"/>
      <c r="BO245" s="209"/>
      <c r="BP245" s="209"/>
      <c r="BQ245" s="209"/>
      <c r="BR245" s="209"/>
      <c r="BS245" s="209"/>
      <c r="BT245" s="209"/>
      <c r="BU245" s="209"/>
      <c r="BV245" s="209"/>
      <c r="BW245" s="209"/>
      <c r="BX245" s="209"/>
      <c r="BY245" s="209"/>
      <c r="BZ245" s="209"/>
      <c r="CA245" s="209"/>
      <c r="CB245" s="209"/>
      <c r="CC245" s="209"/>
      <c r="CD245" s="209"/>
      <c r="CE245" s="209"/>
      <c r="CF245" s="209"/>
      <c r="CG245" s="209"/>
      <c r="CH245" s="209"/>
      <c r="CI245" s="209"/>
      <c r="CJ245" s="209"/>
      <c r="CK245" s="209"/>
      <c r="CL245" s="209"/>
      <c r="CM245" s="209"/>
      <c r="CN245" s="209"/>
      <c r="CO245" s="209"/>
      <c r="CP245" s="209"/>
      <c r="CQ245" s="209"/>
      <c r="CR245" s="209"/>
      <c r="CS245" s="209"/>
      <c r="CT245" s="209"/>
      <c r="CU245" s="209"/>
      <c r="CV245" s="209"/>
      <c r="CW245" s="209"/>
      <c r="CX245" s="209"/>
    </row>
    <row r="246" spans="1:41" ht="31.5">
      <c r="A246" s="2"/>
      <c r="B246" s="64">
        <v>8</v>
      </c>
      <c r="C246" s="64">
        <v>0</v>
      </c>
      <c r="D246" s="64">
        <v>5</v>
      </c>
      <c r="E246" s="75">
        <v>0</v>
      </c>
      <c r="F246" s="75">
        <v>7</v>
      </c>
      <c r="G246" s="75">
        <v>0</v>
      </c>
      <c r="H246" s="75">
        <v>9</v>
      </c>
      <c r="I246" s="75">
        <v>1</v>
      </c>
      <c r="J246" s="75">
        <v>7</v>
      </c>
      <c r="K246" s="75">
        <v>9</v>
      </c>
      <c r="L246" s="75">
        <v>0</v>
      </c>
      <c r="M246" s="75">
        <v>1</v>
      </c>
      <c r="N246" s="75">
        <v>0</v>
      </c>
      <c r="O246" s="75">
        <v>0</v>
      </c>
      <c r="P246" s="75">
        <v>0</v>
      </c>
      <c r="Q246" s="75">
        <v>0</v>
      </c>
      <c r="R246" s="75">
        <v>0</v>
      </c>
      <c r="S246" s="75">
        <v>0</v>
      </c>
      <c r="T246" s="75">
        <v>7</v>
      </c>
      <c r="U246" s="76">
        <v>9</v>
      </c>
      <c r="V246" s="76">
        <v>0</v>
      </c>
      <c r="W246" s="76">
        <v>1</v>
      </c>
      <c r="X246" s="76">
        <v>0</v>
      </c>
      <c r="Y246" s="76">
        <v>0</v>
      </c>
      <c r="Z246" s="76">
        <v>0</v>
      </c>
      <c r="AA246" s="76">
        <v>0</v>
      </c>
      <c r="AB246" s="76">
        <v>0</v>
      </c>
      <c r="AC246" s="151" t="s">
        <v>243</v>
      </c>
      <c r="AD246" s="12" t="s">
        <v>92</v>
      </c>
      <c r="AE246" s="121">
        <f>AE247</f>
        <v>7376046</v>
      </c>
      <c r="AF246" s="121">
        <f aca="true" t="shared" si="18" ref="AF246:AK246">AF247</f>
        <v>6656657</v>
      </c>
      <c r="AG246" s="121">
        <f t="shared" si="18"/>
        <v>6656657</v>
      </c>
      <c r="AH246" s="121">
        <f t="shared" si="18"/>
        <v>6656657</v>
      </c>
      <c r="AI246" s="121">
        <f t="shared" si="18"/>
        <v>6656657</v>
      </c>
      <c r="AJ246" s="121">
        <f t="shared" si="18"/>
        <v>6656657</v>
      </c>
      <c r="AK246" s="121">
        <f t="shared" si="18"/>
        <v>40659331</v>
      </c>
      <c r="AL246" s="71" t="s">
        <v>301</v>
      </c>
      <c r="AM246" s="51"/>
      <c r="AN246" s="51"/>
      <c r="AO246" s="51"/>
    </row>
    <row r="247" spans="1:1024" s="267" customFormat="1" ht="31.5">
      <c r="A247" s="242"/>
      <c r="B247" s="237">
        <v>8</v>
      </c>
      <c r="C247" s="237">
        <v>0</v>
      </c>
      <c r="D247" s="237">
        <v>5</v>
      </c>
      <c r="E247" s="238">
        <v>0</v>
      </c>
      <c r="F247" s="238">
        <v>7</v>
      </c>
      <c r="G247" s="238">
        <v>0</v>
      </c>
      <c r="H247" s="238">
        <v>9</v>
      </c>
      <c r="I247" s="238">
        <v>1</v>
      </c>
      <c r="J247" s="238">
        <v>7</v>
      </c>
      <c r="K247" s="238">
        <v>9</v>
      </c>
      <c r="L247" s="238">
        <v>0</v>
      </c>
      <c r="M247" s="238">
        <v>1</v>
      </c>
      <c r="N247" s="238">
        <v>2</v>
      </c>
      <c r="O247" s="238">
        <v>0</v>
      </c>
      <c r="P247" s="238">
        <v>1</v>
      </c>
      <c r="Q247" s="238">
        <v>1</v>
      </c>
      <c r="R247" s="238">
        <v>0</v>
      </c>
      <c r="S247" s="238">
        <v>1</v>
      </c>
      <c r="T247" s="238">
        <v>7</v>
      </c>
      <c r="U247" s="239">
        <v>9</v>
      </c>
      <c r="V247" s="239">
        <v>0</v>
      </c>
      <c r="W247" s="239">
        <v>1</v>
      </c>
      <c r="X247" s="239">
        <v>1</v>
      </c>
      <c r="Y247" s="239">
        <v>1</v>
      </c>
      <c r="Z247" s="239">
        <v>0</v>
      </c>
      <c r="AA247" s="239">
        <v>0</v>
      </c>
      <c r="AB247" s="239">
        <v>0</v>
      </c>
      <c r="AC247" s="245" t="s">
        <v>244</v>
      </c>
      <c r="AD247" s="240" t="s">
        <v>92</v>
      </c>
      <c r="AE247" s="243">
        <v>7376046</v>
      </c>
      <c r="AF247" s="243">
        <v>6656657</v>
      </c>
      <c r="AG247" s="243">
        <v>6656657</v>
      </c>
      <c r="AH247" s="243">
        <v>6656657</v>
      </c>
      <c r="AI247" s="243">
        <v>6656657</v>
      </c>
      <c r="AJ247" s="243">
        <v>6656657</v>
      </c>
      <c r="AK247" s="243">
        <f>AE247+AF247+AG247+AH247+AI247+AJ247</f>
        <v>40659331</v>
      </c>
      <c r="AL247" s="264" t="s">
        <v>301</v>
      </c>
      <c r="AM247" s="265"/>
      <c r="AN247" s="265"/>
      <c r="AO247" s="265"/>
      <c r="AP247" s="266"/>
      <c r="AQ247" s="266"/>
      <c r="AR247" s="266"/>
      <c r="AS247" s="266"/>
      <c r="AT247" s="266"/>
      <c r="AU247" s="266"/>
      <c r="AV247" s="266"/>
      <c r="AW247" s="266"/>
      <c r="AX247" s="266"/>
      <c r="AY247" s="266"/>
      <c r="AZ247" s="266"/>
      <c r="BA247" s="266"/>
      <c r="BB247" s="266"/>
      <c r="BC247" s="266"/>
      <c r="BD247" s="266"/>
      <c r="BE247" s="266"/>
      <c r="BF247" s="266"/>
      <c r="BG247" s="266"/>
      <c r="BH247" s="266"/>
      <c r="BI247" s="266"/>
      <c r="BJ247" s="266"/>
      <c r="BK247" s="266"/>
      <c r="BL247" s="266"/>
      <c r="BM247" s="266"/>
      <c r="BN247" s="266"/>
      <c r="BO247" s="266"/>
      <c r="BP247" s="266"/>
      <c r="BQ247" s="266"/>
      <c r="BR247" s="266"/>
      <c r="BS247" s="266"/>
      <c r="BT247" s="266"/>
      <c r="BU247" s="266"/>
      <c r="BV247" s="266"/>
      <c r="BW247" s="266"/>
      <c r="BX247" s="266"/>
      <c r="BY247" s="266"/>
      <c r="BZ247" s="266"/>
      <c r="CA247" s="266"/>
      <c r="CB247" s="266"/>
      <c r="CC247" s="266"/>
      <c r="CD247" s="266"/>
      <c r="CE247" s="266"/>
      <c r="CF247" s="266"/>
      <c r="CG247" s="266"/>
      <c r="CH247" s="266"/>
      <c r="CI247" s="266"/>
      <c r="CJ247" s="266"/>
      <c r="CK247" s="266"/>
      <c r="CL247" s="266"/>
      <c r="CM247" s="266"/>
      <c r="CN247" s="266"/>
      <c r="CO247" s="266"/>
      <c r="CP247" s="266"/>
      <c r="CQ247" s="266"/>
      <c r="CR247" s="266"/>
      <c r="CS247" s="266"/>
      <c r="CT247" s="266"/>
      <c r="CU247" s="266"/>
      <c r="CV247" s="266"/>
      <c r="CW247" s="266"/>
      <c r="CX247" s="266"/>
      <c r="CY247" s="266"/>
      <c r="CZ247" s="266"/>
      <c r="DA247" s="266"/>
      <c r="DB247" s="266"/>
      <c r="DC247" s="266"/>
      <c r="DD247" s="266"/>
      <c r="DE247" s="266"/>
      <c r="DF247" s="266"/>
      <c r="DG247" s="266"/>
      <c r="DH247" s="266"/>
      <c r="DI247" s="266"/>
      <c r="DJ247" s="266"/>
      <c r="DK247" s="266"/>
      <c r="DL247" s="266"/>
      <c r="DM247" s="266"/>
      <c r="DN247" s="266"/>
      <c r="DO247" s="266"/>
      <c r="DP247" s="266"/>
      <c r="DQ247" s="266"/>
      <c r="DR247" s="266"/>
      <c r="DS247" s="266"/>
      <c r="DT247" s="266"/>
      <c r="DU247" s="266"/>
      <c r="DV247" s="266"/>
      <c r="DW247" s="266"/>
      <c r="DX247" s="266"/>
      <c r="DY247" s="266"/>
      <c r="DZ247" s="266"/>
      <c r="EA247" s="266"/>
      <c r="EB247" s="266"/>
      <c r="EC247" s="266"/>
      <c r="ED247" s="266"/>
      <c r="EE247" s="266"/>
      <c r="EF247" s="266"/>
      <c r="EG247" s="266"/>
      <c r="EH247" s="266"/>
      <c r="EI247" s="266"/>
      <c r="EJ247" s="266"/>
      <c r="EK247" s="266"/>
      <c r="EL247" s="266"/>
      <c r="EM247" s="266"/>
      <c r="EN247" s="266"/>
      <c r="EO247" s="266"/>
      <c r="EP247" s="266"/>
      <c r="EQ247" s="266"/>
      <c r="ER247" s="266"/>
      <c r="ES247" s="266"/>
      <c r="ET247" s="266"/>
      <c r="EU247" s="266"/>
      <c r="EV247" s="266"/>
      <c r="EW247" s="266"/>
      <c r="EX247" s="266"/>
      <c r="EY247" s="266"/>
      <c r="EZ247" s="266"/>
      <c r="FA247" s="266"/>
      <c r="FB247" s="266"/>
      <c r="FC247" s="266"/>
      <c r="FD247" s="266"/>
      <c r="FE247" s="266"/>
      <c r="FF247" s="266"/>
      <c r="FG247" s="266"/>
      <c r="FH247" s="266"/>
      <c r="FI247" s="266"/>
      <c r="FJ247" s="266"/>
      <c r="FK247" s="266"/>
      <c r="FL247" s="266"/>
      <c r="FM247" s="266"/>
      <c r="FN247" s="266"/>
      <c r="FO247" s="266"/>
      <c r="FP247" s="266"/>
      <c r="FQ247" s="266"/>
      <c r="FR247" s="266"/>
      <c r="FS247" s="266"/>
      <c r="FT247" s="266"/>
      <c r="FU247" s="266"/>
      <c r="FV247" s="266"/>
      <c r="FW247" s="266"/>
      <c r="FX247" s="266"/>
      <c r="FY247" s="266"/>
      <c r="FZ247" s="266"/>
      <c r="GA247" s="266"/>
      <c r="GB247" s="266"/>
      <c r="GC247" s="266"/>
      <c r="GD247" s="266"/>
      <c r="GE247" s="266"/>
      <c r="GF247" s="266"/>
      <c r="GG247" s="266"/>
      <c r="GH247" s="266"/>
      <c r="GI247" s="266"/>
      <c r="GJ247" s="266"/>
      <c r="GK247" s="266"/>
      <c r="GL247" s="266"/>
      <c r="GM247" s="266"/>
      <c r="GN247" s="266"/>
      <c r="GO247" s="266"/>
      <c r="GP247" s="266"/>
      <c r="GQ247" s="266"/>
      <c r="GR247" s="266"/>
      <c r="GS247" s="266"/>
      <c r="GT247" s="266"/>
      <c r="GU247" s="266"/>
      <c r="GV247" s="266"/>
      <c r="GW247" s="266"/>
      <c r="GX247" s="266"/>
      <c r="GY247" s="266"/>
      <c r="GZ247" s="266"/>
      <c r="HA247" s="266"/>
      <c r="HB247" s="266"/>
      <c r="HC247" s="266"/>
      <c r="HD247" s="266"/>
      <c r="HE247" s="266"/>
      <c r="HF247" s="266"/>
      <c r="HG247" s="266"/>
      <c r="HH247" s="266"/>
      <c r="HI247" s="266"/>
      <c r="HJ247" s="266"/>
      <c r="HK247" s="266"/>
      <c r="HL247" s="266"/>
      <c r="HM247" s="266"/>
      <c r="HN247" s="266"/>
      <c r="HO247" s="266"/>
      <c r="HP247" s="266"/>
      <c r="HQ247" s="266"/>
      <c r="HR247" s="266"/>
      <c r="HS247" s="266"/>
      <c r="HT247" s="266"/>
      <c r="HU247" s="266"/>
      <c r="HV247" s="266"/>
      <c r="HW247" s="266"/>
      <c r="HX247" s="266"/>
      <c r="HY247" s="266"/>
      <c r="HZ247" s="266"/>
      <c r="IA247" s="266"/>
      <c r="IB247" s="266"/>
      <c r="IC247" s="266"/>
      <c r="ID247" s="266"/>
      <c r="IE247" s="266"/>
      <c r="IF247" s="266"/>
      <c r="IG247" s="266"/>
      <c r="IH247" s="266"/>
      <c r="II247" s="266"/>
      <c r="IJ247" s="266"/>
      <c r="IK247" s="266"/>
      <c r="IL247" s="266"/>
      <c r="IM247" s="266"/>
      <c r="IN247" s="266"/>
      <c r="IO247" s="266"/>
      <c r="IP247" s="266"/>
      <c r="IQ247" s="266"/>
      <c r="IR247" s="266"/>
      <c r="IS247" s="266"/>
      <c r="IT247" s="266"/>
      <c r="IU247" s="266"/>
      <c r="IV247" s="266"/>
      <c r="IW247" s="266"/>
      <c r="IX247" s="266"/>
      <c r="IY247" s="266"/>
      <c r="IZ247" s="266"/>
      <c r="JA247" s="266"/>
      <c r="JB247" s="266"/>
      <c r="JC247" s="266"/>
      <c r="JD247" s="266"/>
      <c r="JE247" s="266"/>
      <c r="JF247" s="266"/>
      <c r="JG247" s="266"/>
      <c r="JH247" s="266"/>
      <c r="JI247" s="266"/>
      <c r="JJ247" s="266"/>
      <c r="JK247" s="266"/>
      <c r="JL247" s="266"/>
      <c r="JM247" s="266"/>
      <c r="JN247" s="266"/>
      <c r="JO247" s="266"/>
      <c r="JP247" s="266"/>
      <c r="JQ247" s="266"/>
      <c r="JR247" s="266"/>
      <c r="JS247" s="266"/>
      <c r="JT247" s="266"/>
      <c r="JU247" s="266"/>
      <c r="JV247" s="266"/>
      <c r="JW247" s="266"/>
      <c r="JX247" s="266"/>
      <c r="JY247" s="266"/>
      <c r="JZ247" s="266"/>
      <c r="KA247" s="266"/>
      <c r="KB247" s="266"/>
      <c r="KC247" s="266"/>
      <c r="KD247" s="266"/>
      <c r="KE247" s="266"/>
      <c r="KF247" s="266"/>
      <c r="KG247" s="266"/>
      <c r="KH247" s="266"/>
      <c r="KI247" s="266"/>
      <c r="KJ247" s="266"/>
      <c r="KK247" s="266"/>
      <c r="KL247" s="266"/>
      <c r="KM247" s="266"/>
      <c r="KN247" s="266"/>
      <c r="KO247" s="266"/>
      <c r="KP247" s="266"/>
      <c r="KQ247" s="266"/>
      <c r="KR247" s="266"/>
      <c r="KS247" s="266"/>
      <c r="KT247" s="266"/>
      <c r="KU247" s="266"/>
      <c r="KV247" s="266"/>
      <c r="KW247" s="266"/>
      <c r="KX247" s="266"/>
      <c r="KY247" s="266"/>
      <c r="KZ247" s="266"/>
      <c r="LA247" s="266"/>
      <c r="LB247" s="266"/>
      <c r="LC247" s="266"/>
      <c r="LD247" s="266"/>
      <c r="LE247" s="266"/>
      <c r="LF247" s="266"/>
      <c r="LG247" s="266"/>
      <c r="LH247" s="266"/>
      <c r="LI247" s="266"/>
      <c r="LJ247" s="266"/>
      <c r="LK247" s="266"/>
      <c r="LL247" s="266"/>
      <c r="LM247" s="266"/>
      <c r="LN247" s="266"/>
      <c r="LO247" s="266"/>
      <c r="LP247" s="266"/>
      <c r="LQ247" s="266"/>
      <c r="LR247" s="266"/>
      <c r="LS247" s="266"/>
      <c r="LT247" s="266"/>
      <c r="LU247" s="266"/>
      <c r="LV247" s="266"/>
      <c r="LW247" s="266"/>
      <c r="LX247" s="266"/>
      <c r="LY247" s="266"/>
      <c r="LZ247" s="266"/>
      <c r="MA247" s="266"/>
      <c r="MB247" s="266"/>
      <c r="MC247" s="266"/>
      <c r="MD247" s="266"/>
      <c r="ME247" s="266"/>
      <c r="MF247" s="266"/>
      <c r="MG247" s="266"/>
      <c r="MH247" s="266"/>
      <c r="MI247" s="266"/>
      <c r="MJ247" s="266"/>
      <c r="MK247" s="266"/>
      <c r="ML247" s="266"/>
      <c r="MM247" s="266"/>
      <c r="MN247" s="266"/>
      <c r="MO247" s="266"/>
      <c r="MP247" s="266"/>
      <c r="MQ247" s="266"/>
      <c r="MR247" s="266"/>
      <c r="MS247" s="266"/>
      <c r="MT247" s="266"/>
      <c r="MU247" s="266"/>
      <c r="MV247" s="266"/>
      <c r="MW247" s="266"/>
      <c r="MX247" s="266"/>
      <c r="MY247" s="266"/>
      <c r="MZ247" s="266"/>
      <c r="NA247" s="266"/>
      <c r="NB247" s="266"/>
      <c r="NC247" s="266"/>
      <c r="ND247" s="266"/>
      <c r="NE247" s="266"/>
      <c r="NF247" s="266"/>
      <c r="NG247" s="266"/>
      <c r="NH247" s="266"/>
      <c r="NI247" s="266"/>
      <c r="NJ247" s="266"/>
      <c r="NK247" s="266"/>
      <c r="NL247" s="266"/>
      <c r="NM247" s="266"/>
      <c r="NN247" s="266"/>
      <c r="NO247" s="266"/>
      <c r="NP247" s="266"/>
      <c r="NQ247" s="266"/>
      <c r="NR247" s="266"/>
      <c r="NS247" s="266"/>
      <c r="NT247" s="266"/>
      <c r="NU247" s="266"/>
      <c r="NV247" s="266"/>
      <c r="NW247" s="266"/>
      <c r="NX247" s="266"/>
      <c r="NY247" s="266"/>
      <c r="NZ247" s="266"/>
      <c r="OA247" s="266"/>
      <c r="OB247" s="266"/>
      <c r="OC247" s="266"/>
      <c r="OD247" s="266"/>
      <c r="OE247" s="266"/>
      <c r="OF247" s="266"/>
      <c r="OG247" s="266"/>
      <c r="OH247" s="266"/>
      <c r="OI247" s="266"/>
      <c r="OJ247" s="266"/>
      <c r="OK247" s="266"/>
      <c r="OL247" s="266"/>
      <c r="OM247" s="266"/>
      <c r="ON247" s="266"/>
      <c r="OO247" s="266"/>
      <c r="OP247" s="266"/>
      <c r="OQ247" s="266"/>
      <c r="OR247" s="266"/>
      <c r="OS247" s="266"/>
      <c r="OT247" s="266"/>
      <c r="OU247" s="266"/>
      <c r="OV247" s="266"/>
      <c r="OW247" s="266"/>
      <c r="OX247" s="266"/>
      <c r="OY247" s="266"/>
      <c r="OZ247" s="266"/>
      <c r="PA247" s="266"/>
      <c r="PB247" s="266"/>
      <c r="PC247" s="266"/>
      <c r="PD247" s="266"/>
      <c r="PE247" s="266"/>
      <c r="PF247" s="266"/>
      <c r="PG247" s="266"/>
      <c r="PH247" s="266"/>
      <c r="PI247" s="266"/>
      <c r="PJ247" s="266"/>
      <c r="PK247" s="266"/>
      <c r="PL247" s="266"/>
      <c r="PM247" s="266"/>
      <c r="PN247" s="266"/>
      <c r="PO247" s="266"/>
      <c r="PP247" s="266"/>
      <c r="PQ247" s="266"/>
      <c r="PR247" s="266"/>
      <c r="PS247" s="266"/>
      <c r="PT247" s="266"/>
      <c r="PU247" s="266"/>
      <c r="PV247" s="266"/>
      <c r="PW247" s="266"/>
      <c r="PX247" s="266"/>
      <c r="PY247" s="266"/>
      <c r="PZ247" s="266"/>
      <c r="QA247" s="266"/>
      <c r="QB247" s="266"/>
      <c r="QC247" s="266"/>
      <c r="QD247" s="266"/>
      <c r="QE247" s="266"/>
      <c r="QF247" s="266"/>
      <c r="QG247" s="266"/>
      <c r="QH247" s="266"/>
      <c r="QI247" s="266"/>
      <c r="QJ247" s="266"/>
      <c r="QK247" s="266"/>
      <c r="QL247" s="266"/>
      <c r="QM247" s="266"/>
      <c r="QN247" s="266"/>
      <c r="QO247" s="266"/>
      <c r="QP247" s="266"/>
      <c r="QQ247" s="266"/>
      <c r="QR247" s="266"/>
      <c r="QS247" s="266"/>
      <c r="QT247" s="266"/>
      <c r="QU247" s="266"/>
      <c r="QV247" s="266"/>
      <c r="QW247" s="266"/>
      <c r="QX247" s="266"/>
      <c r="QY247" s="266"/>
      <c r="QZ247" s="266"/>
      <c r="RA247" s="266"/>
      <c r="RB247" s="266"/>
      <c r="RC247" s="266"/>
      <c r="RD247" s="266"/>
      <c r="RE247" s="266"/>
      <c r="RF247" s="266"/>
      <c r="RG247" s="266"/>
      <c r="RH247" s="266"/>
      <c r="RI247" s="266"/>
      <c r="RJ247" s="266"/>
      <c r="RK247" s="266"/>
      <c r="RL247" s="266"/>
      <c r="RM247" s="266"/>
      <c r="RN247" s="266"/>
      <c r="RO247" s="266"/>
      <c r="RP247" s="266"/>
      <c r="RQ247" s="266"/>
      <c r="RR247" s="266"/>
      <c r="RS247" s="266"/>
      <c r="RT247" s="266"/>
      <c r="RU247" s="266"/>
      <c r="RV247" s="266"/>
      <c r="RW247" s="266"/>
      <c r="RX247" s="266"/>
      <c r="RY247" s="266"/>
      <c r="RZ247" s="266"/>
      <c r="SA247" s="266"/>
      <c r="SB247" s="266"/>
      <c r="SC247" s="266"/>
      <c r="SD247" s="266"/>
      <c r="SE247" s="266"/>
      <c r="SF247" s="266"/>
      <c r="SG247" s="266"/>
      <c r="SH247" s="266"/>
      <c r="SI247" s="266"/>
      <c r="SJ247" s="266"/>
      <c r="SK247" s="266"/>
      <c r="SL247" s="266"/>
      <c r="SM247" s="266"/>
      <c r="SN247" s="266"/>
      <c r="SO247" s="266"/>
      <c r="SP247" s="266"/>
      <c r="SQ247" s="266"/>
      <c r="SR247" s="266"/>
      <c r="SS247" s="266"/>
      <c r="ST247" s="266"/>
      <c r="SU247" s="266"/>
      <c r="SV247" s="266"/>
      <c r="SW247" s="266"/>
      <c r="SX247" s="266"/>
      <c r="SY247" s="266"/>
      <c r="SZ247" s="266"/>
      <c r="TA247" s="266"/>
      <c r="TB247" s="266"/>
      <c r="TC247" s="266"/>
      <c r="TD247" s="266"/>
      <c r="TE247" s="266"/>
      <c r="TF247" s="266"/>
      <c r="TG247" s="266"/>
      <c r="TH247" s="266"/>
      <c r="TI247" s="266"/>
      <c r="TJ247" s="266"/>
      <c r="TK247" s="266"/>
      <c r="TL247" s="266"/>
      <c r="TM247" s="266"/>
      <c r="TN247" s="266"/>
      <c r="TO247" s="266"/>
      <c r="TP247" s="266"/>
      <c r="TQ247" s="266"/>
      <c r="TR247" s="266"/>
      <c r="TS247" s="266"/>
      <c r="TT247" s="266"/>
      <c r="TU247" s="266"/>
      <c r="TV247" s="266"/>
      <c r="TW247" s="266"/>
      <c r="TX247" s="266"/>
      <c r="TY247" s="266"/>
      <c r="TZ247" s="266"/>
      <c r="UA247" s="266"/>
      <c r="UB247" s="266"/>
      <c r="UC247" s="266"/>
      <c r="UD247" s="266"/>
      <c r="UE247" s="266"/>
      <c r="UF247" s="266"/>
      <c r="UG247" s="266"/>
      <c r="UH247" s="266"/>
      <c r="UI247" s="266"/>
      <c r="UJ247" s="266"/>
      <c r="UK247" s="266"/>
      <c r="UL247" s="266"/>
      <c r="UM247" s="266"/>
      <c r="UN247" s="266"/>
      <c r="UO247" s="266"/>
      <c r="UP247" s="266"/>
      <c r="UQ247" s="266"/>
      <c r="UR247" s="266"/>
      <c r="US247" s="266"/>
      <c r="UT247" s="266"/>
      <c r="UU247" s="266"/>
      <c r="UV247" s="266"/>
      <c r="UW247" s="266"/>
      <c r="UX247" s="266"/>
      <c r="UY247" s="266"/>
      <c r="UZ247" s="266"/>
      <c r="VA247" s="266"/>
      <c r="VB247" s="266"/>
      <c r="VC247" s="266"/>
      <c r="VD247" s="266"/>
      <c r="VE247" s="266"/>
      <c r="VF247" s="266"/>
      <c r="VG247" s="266"/>
      <c r="VH247" s="266"/>
      <c r="VI247" s="266"/>
      <c r="VJ247" s="266"/>
      <c r="VK247" s="266"/>
      <c r="VL247" s="266"/>
      <c r="VM247" s="266"/>
      <c r="VN247" s="266"/>
      <c r="VO247" s="266"/>
      <c r="VP247" s="266"/>
      <c r="VQ247" s="266"/>
      <c r="VR247" s="266"/>
      <c r="VS247" s="266"/>
      <c r="VT247" s="266"/>
      <c r="VU247" s="266"/>
      <c r="VV247" s="266"/>
      <c r="VW247" s="266"/>
      <c r="VX247" s="266"/>
      <c r="VY247" s="266"/>
      <c r="VZ247" s="266"/>
      <c r="WA247" s="266"/>
      <c r="WB247" s="266"/>
      <c r="WC247" s="266"/>
      <c r="WD247" s="266"/>
      <c r="WE247" s="266"/>
      <c r="WF247" s="266"/>
      <c r="WG247" s="266"/>
      <c r="WH247" s="266"/>
      <c r="WI247" s="266"/>
      <c r="WJ247" s="266"/>
      <c r="WK247" s="266"/>
      <c r="WL247" s="266"/>
      <c r="WM247" s="266"/>
      <c r="WN247" s="266"/>
      <c r="WO247" s="266"/>
      <c r="WP247" s="266"/>
      <c r="WQ247" s="266"/>
      <c r="WR247" s="266"/>
      <c r="WS247" s="266"/>
      <c r="WT247" s="266"/>
      <c r="WU247" s="266"/>
      <c r="WV247" s="266"/>
      <c r="WW247" s="266"/>
      <c r="WX247" s="266"/>
      <c r="WY247" s="266"/>
      <c r="WZ247" s="266"/>
      <c r="XA247" s="266"/>
      <c r="XB247" s="266"/>
      <c r="XC247" s="266"/>
      <c r="XD247" s="266"/>
      <c r="XE247" s="266"/>
      <c r="XF247" s="266"/>
      <c r="XG247" s="266"/>
      <c r="XH247" s="266"/>
      <c r="XI247" s="266"/>
      <c r="XJ247" s="266"/>
      <c r="XK247" s="266"/>
      <c r="XL247" s="266"/>
      <c r="XM247" s="266"/>
      <c r="XN247" s="266"/>
      <c r="XO247" s="266"/>
      <c r="XP247" s="266"/>
      <c r="XQ247" s="266"/>
      <c r="XR247" s="266"/>
      <c r="XS247" s="266"/>
      <c r="XT247" s="266"/>
      <c r="XU247" s="266"/>
      <c r="XV247" s="266"/>
      <c r="XW247" s="266"/>
      <c r="XX247" s="266"/>
      <c r="XY247" s="266"/>
      <c r="XZ247" s="266"/>
      <c r="YA247" s="266"/>
      <c r="YB247" s="266"/>
      <c r="YC247" s="266"/>
      <c r="YD247" s="266"/>
      <c r="YE247" s="266"/>
      <c r="YF247" s="266"/>
      <c r="YG247" s="266"/>
      <c r="YH247" s="266"/>
      <c r="YI247" s="266"/>
      <c r="YJ247" s="266"/>
      <c r="YK247" s="266"/>
      <c r="YL247" s="266"/>
      <c r="YM247" s="266"/>
      <c r="YN247" s="266"/>
      <c r="YO247" s="266"/>
      <c r="YP247" s="266"/>
      <c r="YQ247" s="266"/>
      <c r="YR247" s="266"/>
      <c r="YS247" s="266"/>
      <c r="YT247" s="266"/>
      <c r="YU247" s="266"/>
      <c r="YV247" s="266"/>
      <c r="YW247" s="266"/>
      <c r="YX247" s="266"/>
      <c r="YY247" s="266"/>
      <c r="YZ247" s="266"/>
      <c r="ZA247" s="266"/>
      <c r="ZB247" s="266"/>
      <c r="ZC247" s="266"/>
      <c r="ZD247" s="266"/>
      <c r="ZE247" s="266"/>
      <c r="ZF247" s="266"/>
      <c r="ZG247" s="266"/>
      <c r="ZH247" s="266"/>
      <c r="ZI247" s="266"/>
      <c r="ZJ247" s="266"/>
      <c r="ZK247" s="266"/>
      <c r="ZL247" s="266"/>
      <c r="ZM247" s="266"/>
      <c r="ZN247" s="266"/>
      <c r="ZO247" s="266"/>
      <c r="ZP247" s="266"/>
      <c r="ZQ247" s="266"/>
      <c r="ZR247" s="266"/>
      <c r="ZS247" s="266"/>
      <c r="ZT247" s="266"/>
      <c r="ZU247" s="266"/>
      <c r="ZV247" s="266"/>
      <c r="ZW247" s="266"/>
      <c r="ZX247" s="266"/>
      <c r="ZY247" s="266"/>
      <c r="ZZ247" s="266"/>
      <c r="AAA247" s="266"/>
      <c r="AAB247" s="266"/>
      <c r="AAC247" s="266"/>
      <c r="AAD247" s="266"/>
      <c r="AAE247" s="266"/>
      <c r="AAF247" s="266"/>
      <c r="AAG247" s="266"/>
      <c r="AAH247" s="266"/>
      <c r="AAI247" s="266"/>
      <c r="AAJ247" s="266"/>
      <c r="AAK247" s="266"/>
      <c r="AAL247" s="266"/>
      <c r="AAM247" s="266"/>
      <c r="AAN247" s="266"/>
      <c r="AAO247" s="266"/>
      <c r="AAP247" s="266"/>
      <c r="AAQ247" s="266"/>
      <c r="AAR247" s="266"/>
      <c r="AAS247" s="266"/>
      <c r="AAT247" s="266"/>
      <c r="AAU247" s="266"/>
      <c r="AAV247" s="266"/>
      <c r="AAW247" s="266"/>
      <c r="AAX247" s="266"/>
      <c r="AAY247" s="266"/>
      <c r="AAZ247" s="266"/>
      <c r="ABA247" s="266"/>
      <c r="ABB247" s="266"/>
      <c r="ABC247" s="266"/>
      <c r="ABD247" s="266"/>
      <c r="ABE247" s="266"/>
      <c r="ABF247" s="266"/>
      <c r="ABG247" s="266"/>
      <c r="ABH247" s="266"/>
      <c r="ABI247" s="266"/>
      <c r="ABJ247" s="266"/>
      <c r="ABK247" s="266"/>
      <c r="ABL247" s="266"/>
      <c r="ABM247" s="266"/>
      <c r="ABN247" s="266"/>
      <c r="ABO247" s="266"/>
      <c r="ABP247" s="266"/>
      <c r="ABQ247" s="266"/>
      <c r="ABR247" s="266"/>
      <c r="ABS247" s="266"/>
      <c r="ABT247" s="266"/>
      <c r="ABU247" s="266"/>
      <c r="ABV247" s="266"/>
      <c r="ABW247" s="266"/>
      <c r="ABX247" s="266"/>
      <c r="ABY247" s="266"/>
      <c r="ABZ247" s="266"/>
      <c r="ACA247" s="266"/>
      <c r="ACB247" s="266"/>
      <c r="ACC247" s="266"/>
      <c r="ACD247" s="266"/>
      <c r="ACE247" s="266"/>
      <c r="ACF247" s="266"/>
      <c r="ACG247" s="266"/>
      <c r="ACH247" s="266"/>
      <c r="ACI247" s="266"/>
      <c r="ACJ247" s="266"/>
      <c r="ACK247" s="266"/>
      <c r="ACL247" s="266"/>
      <c r="ACM247" s="266"/>
      <c r="ACN247" s="266"/>
      <c r="ACO247" s="266"/>
      <c r="ACP247" s="266"/>
      <c r="ACQ247" s="266"/>
      <c r="ACR247" s="266"/>
      <c r="ACS247" s="266"/>
      <c r="ACT247" s="266"/>
      <c r="ACU247" s="266"/>
      <c r="ACV247" s="266"/>
      <c r="ACW247" s="266"/>
      <c r="ACX247" s="266"/>
      <c r="ACY247" s="266"/>
      <c r="ACZ247" s="266"/>
      <c r="ADA247" s="266"/>
      <c r="ADB247" s="266"/>
      <c r="ADC247" s="266"/>
      <c r="ADD247" s="266"/>
      <c r="ADE247" s="266"/>
      <c r="ADF247" s="266"/>
      <c r="ADG247" s="266"/>
      <c r="ADH247" s="266"/>
      <c r="ADI247" s="266"/>
      <c r="ADJ247" s="266"/>
      <c r="ADK247" s="266"/>
      <c r="ADL247" s="266"/>
      <c r="ADM247" s="266"/>
      <c r="ADN247" s="266"/>
      <c r="ADO247" s="266"/>
      <c r="ADP247" s="266"/>
      <c r="ADQ247" s="266"/>
      <c r="ADR247" s="266"/>
      <c r="ADS247" s="266"/>
      <c r="ADT247" s="266"/>
      <c r="ADU247" s="266"/>
      <c r="ADV247" s="266"/>
      <c r="ADW247" s="266"/>
      <c r="ADX247" s="266"/>
      <c r="ADY247" s="266"/>
      <c r="ADZ247" s="266"/>
      <c r="AEA247" s="266"/>
      <c r="AEB247" s="266"/>
      <c r="AEC247" s="266"/>
      <c r="AED247" s="266"/>
      <c r="AEE247" s="266"/>
      <c r="AEF247" s="266"/>
      <c r="AEG247" s="266"/>
      <c r="AEH247" s="266"/>
      <c r="AEI247" s="266"/>
      <c r="AEJ247" s="266"/>
      <c r="AEK247" s="266"/>
      <c r="AEL247" s="266"/>
      <c r="AEM247" s="266"/>
      <c r="AEN247" s="266"/>
      <c r="AEO247" s="266"/>
      <c r="AEP247" s="266"/>
      <c r="AEQ247" s="266"/>
      <c r="AER247" s="266"/>
      <c r="AES247" s="266"/>
      <c r="AET247" s="266"/>
      <c r="AEU247" s="266"/>
      <c r="AEV247" s="266"/>
      <c r="AEW247" s="266"/>
      <c r="AEX247" s="266"/>
      <c r="AEY247" s="266"/>
      <c r="AEZ247" s="266"/>
      <c r="AFA247" s="266"/>
      <c r="AFB247" s="266"/>
      <c r="AFC247" s="266"/>
      <c r="AFD247" s="266"/>
      <c r="AFE247" s="266"/>
      <c r="AFF247" s="266"/>
      <c r="AFG247" s="266"/>
      <c r="AFH247" s="266"/>
      <c r="AFI247" s="266"/>
      <c r="AFJ247" s="266"/>
      <c r="AFK247" s="266"/>
      <c r="AFL247" s="266"/>
      <c r="AFM247" s="266"/>
      <c r="AFN247" s="266"/>
      <c r="AFO247" s="266"/>
      <c r="AFP247" s="266"/>
      <c r="AFQ247" s="266"/>
      <c r="AFR247" s="266"/>
      <c r="AFS247" s="266"/>
      <c r="AFT247" s="266"/>
      <c r="AFU247" s="266"/>
      <c r="AFV247" s="266"/>
      <c r="AFW247" s="266"/>
      <c r="AFX247" s="266"/>
      <c r="AFY247" s="266"/>
      <c r="AFZ247" s="266"/>
      <c r="AGA247" s="266"/>
      <c r="AGB247" s="266"/>
      <c r="AGC247" s="266"/>
      <c r="AGD247" s="266"/>
      <c r="AGE247" s="266"/>
      <c r="AGF247" s="266"/>
      <c r="AGG247" s="266"/>
      <c r="AGH247" s="266"/>
      <c r="AGI247" s="266"/>
      <c r="AGJ247" s="266"/>
      <c r="AGK247" s="266"/>
      <c r="AGL247" s="266"/>
      <c r="AGM247" s="266"/>
      <c r="AGN247" s="266"/>
      <c r="AGO247" s="266"/>
      <c r="AGP247" s="266"/>
      <c r="AGQ247" s="266"/>
      <c r="AGR247" s="266"/>
      <c r="AGS247" s="266"/>
      <c r="AGT247" s="266"/>
      <c r="AGU247" s="266"/>
      <c r="AGV247" s="266"/>
      <c r="AGW247" s="266"/>
      <c r="AGX247" s="266"/>
      <c r="AGY247" s="266"/>
      <c r="AGZ247" s="266"/>
      <c r="AHA247" s="266"/>
      <c r="AHB247" s="266"/>
      <c r="AHC247" s="266"/>
      <c r="AHD247" s="266"/>
      <c r="AHE247" s="266"/>
      <c r="AHF247" s="266"/>
      <c r="AHG247" s="266"/>
      <c r="AHH247" s="266"/>
      <c r="AHI247" s="266"/>
      <c r="AHJ247" s="266"/>
      <c r="AHK247" s="266"/>
      <c r="AHL247" s="266"/>
      <c r="AHM247" s="266"/>
      <c r="AHN247" s="266"/>
      <c r="AHO247" s="266"/>
      <c r="AHP247" s="266"/>
      <c r="AHQ247" s="266"/>
      <c r="AHR247" s="266"/>
      <c r="AHS247" s="266"/>
      <c r="AHT247" s="266"/>
      <c r="AHU247" s="266"/>
      <c r="AHV247" s="266"/>
      <c r="AHW247" s="266"/>
      <c r="AHX247" s="266"/>
      <c r="AHY247" s="266"/>
      <c r="AHZ247" s="266"/>
      <c r="AIA247" s="266"/>
      <c r="AIB247" s="266"/>
      <c r="AIC247" s="266"/>
      <c r="AID247" s="266"/>
      <c r="AIE247" s="266"/>
      <c r="AIF247" s="266"/>
      <c r="AIG247" s="266"/>
      <c r="AIH247" s="266"/>
      <c r="AII247" s="266"/>
      <c r="AIJ247" s="266"/>
      <c r="AIK247" s="266"/>
      <c r="AIL247" s="266"/>
      <c r="AIM247" s="266"/>
      <c r="AIN247" s="266"/>
      <c r="AIO247" s="266"/>
      <c r="AIP247" s="266"/>
      <c r="AIQ247" s="266"/>
      <c r="AIR247" s="266"/>
      <c r="AIS247" s="266"/>
      <c r="AIT247" s="266"/>
      <c r="AIU247" s="266"/>
      <c r="AIV247" s="266"/>
      <c r="AIW247" s="266"/>
      <c r="AIX247" s="266"/>
      <c r="AIY247" s="266"/>
      <c r="AIZ247" s="266"/>
      <c r="AJA247" s="266"/>
      <c r="AJB247" s="266"/>
      <c r="AJC247" s="266"/>
      <c r="AJD247" s="266"/>
      <c r="AJE247" s="266"/>
      <c r="AJF247" s="266"/>
      <c r="AJG247" s="266"/>
      <c r="AJH247" s="266"/>
      <c r="AJI247" s="266"/>
      <c r="AJJ247" s="266"/>
      <c r="AJK247" s="266"/>
      <c r="AJL247" s="266"/>
      <c r="AJM247" s="266"/>
      <c r="AJN247" s="266"/>
      <c r="AJO247" s="266"/>
      <c r="AJP247" s="266"/>
      <c r="AJQ247" s="266"/>
      <c r="AJR247" s="266"/>
      <c r="AJS247" s="266"/>
      <c r="AJT247" s="266"/>
      <c r="AJU247" s="266"/>
      <c r="AJV247" s="266"/>
      <c r="AJW247" s="266"/>
      <c r="AJX247" s="266"/>
      <c r="AJY247" s="266"/>
      <c r="AJZ247" s="266"/>
      <c r="AKA247" s="266"/>
      <c r="AKB247" s="266"/>
      <c r="AKC247" s="266"/>
      <c r="AKD247" s="266"/>
      <c r="AKE247" s="266"/>
      <c r="AKF247" s="266"/>
      <c r="AKG247" s="266"/>
      <c r="AKH247" s="266"/>
      <c r="AKI247" s="266"/>
      <c r="AKJ247" s="266"/>
      <c r="AKK247" s="266"/>
      <c r="AKL247" s="266"/>
      <c r="AKM247" s="266"/>
      <c r="AKN247" s="266"/>
      <c r="AKO247" s="266"/>
      <c r="AKP247" s="266"/>
      <c r="AKQ247" s="266"/>
      <c r="AKR247" s="266"/>
      <c r="AKS247" s="266"/>
      <c r="AKT247" s="266"/>
      <c r="AKU247" s="266"/>
      <c r="AKV247" s="266"/>
      <c r="AKW247" s="266"/>
      <c r="AKX247" s="266"/>
      <c r="AKY247" s="266"/>
      <c r="AKZ247" s="266"/>
      <c r="ALA247" s="266"/>
      <c r="ALB247" s="266"/>
      <c r="ALC247" s="266"/>
      <c r="ALD247" s="266"/>
      <c r="ALE247" s="266"/>
      <c r="ALF247" s="266"/>
      <c r="ALG247" s="266"/>
      <c r="ALH247" s="266"/>
      <c r="ALI247" s="266"/>
      <c r="ALJ247" s="266"/>
      <c r="ALK247" s="266"/>
      <c r="ALL247" s="266"/>
      <c r="ALM247" s="266"/>
      <c r="ALN247" s="266"/>
      <c r="ALO247" s="266"/>
      <c r="ALP247" s="266"/>
      <c r="ALQ247" s="266"/>
      <c r="ALR247" s="266"/>
      <c r="ALS247" s="266"/>
      <c r="ALT247" s="266"/>
      <c r="ALU247" s="266"/>
      <c r="ALV247" s="266"/>
      <c r="ALW247" s="266"/>
      <c r="ALX247" s="266"/>
      <c r="ALY247" s="266"/>
      <c r="ALZ247" s="266"/>
      <c r="AMA247" s="266"/>
      <c r="AMB247" s="266"/>
      <c r="AMC247" s="266"/>
      <c r="AMD247" s="266"/>
      <c r="AME247" s="266"/>
      <c r="AMF247" s="266"/>
      <c r="AMG247" s="266"/>
      <c r="AMH247" s="266"/>
      <c r="AMI247" s="266"/>
      <c r="AMJ247" s="266"/>
    </row>
    <row r="248" spans="1:41" ht="15.75">
      <c r="A248" s="2"/>
      <c r="B248" s="64">
        <v>8</v>
      </c>
      <c r="C248" s="64">
        <v>0</v>
      </c>
      <c r="D248" s="64">
        <v>5</v>
      </c>
      <c r="E248" s="75">
        <v>0</v>
      </c>
      <c r="F248" s="75">
        <v>0</v>
      </c>
      <c r="G248" s="75">
        <v>0</v>
      </c>
      <c r="H248" s="75">
        <v>0</v>
      </c>
      <c r="I248" s="75">
        <v>1</v>
      </c>
      <c r="J248" s="75">
        <v>7</v>
      </c>
      <c r="K248" s="75">
        <v>9</v>
      </c>
      <c r="L248" s="75">
        <v>0</v>
      </c>
      <c r="M248" s="75">
        <v>2</v>
      </c>
      <c r="N248" s="75">
        <v>0</v>
      </c>
      <c r="O248" s="75">
        <v>0</v>
      </c>
      <c r="P248" s="75">
        <v>0</v>
      </c>
      <c r="Q248" s="75">
        <v>0</v>
      </c>
      <c r="R248" s="75">
        <v>0</v>
      </c>
      <c r="S248" s="75">
        <v>1</v>
      </c>
      <c r="T248" s="75">
        <v>7</v>
      </c>
      <c r="U248" s="76">
        <v>9</v>
      </c>
      <c r="V248" s="76">
        <v>0</v>
      </c>
      <c r="W248" s="76">
        <v>2</v>
      </c>
      <c r="X248" s="76">
        <v>0</v>
      </c>
      <c r="Y248" s="76">
        <v>0</v>
      </c>
      <c r="Z248" s="76">
        <v>0</v>
      </c>
      <c r="AA248" s="76">
        <v>0</v>
      </c>
      <c r="AB248" s="76">
        <v>0</v>
      </c>
      <c r="AC248" s="151" t="s">
        <v>245</v>
      </c>
      <c r="AD248" s="12"/>
      <c r="AE248" s="180"/>
      <c r="AF248" s="180"/>
      <c r="AG248" s="180"/>
      <c r="AH248" s="180"/>
      <c r="AI248" s="180"/>
      <c r="AJ248" s="180"/>
      <c r="AK248" s="180"/>
      <c r="AL248" s="71" t="s">
        <v>301</v>
      </c>
      <c r="AM248" s="51"/>
      <c r="AN248" s="51"/>
      <c r="AO248" s="51"/>
    </row>
    <row r="249" spans="1:41" ht="51" customHeight="1">
      <c r="A249" s="2"/>
      <c r="B249" s="64">
        <v>8</v>
      </c>
      <c r="C249" s="64">
        <v>0</v>
      </c>
      <c r="D249" s="64">
        <v>5</v>
      </c>
      <c r="E249" s="75">
        <v>0</v>
      </c>
      <c r="F249" s="75">
        <v>0</v>
      </c>
      <c r="G249" s="75">
        <v>0</v>
      </c>
      <c r="H249" s="75">
        <v>0</v>
      </c>
      <c r="I249" s="75">
        <v>1</v>
      </c>
      <c r="J249" s="75">
        <v>7</v>
      </c>
      <c r="K249" s="75">
        <v>9</v>
      </c>
      <c r="L249" s="75">
        <v>0</v>
      </c>
      <c r="M249" s="75">
        <v>2</v>
      </c>
      <c r="N249" s="75">
        <v>2</v>
      </c>
      <c r="O249" s="75">
        <v>0</v>
      </c>
      <c r="P249" s="75">
        <v>2</v>
      </c>
      <c r="Q249" s="75">
        <v>1</v>
      </c>
      <c r="R249" s="75">
        <v>0</v>
      </c>
      <c r="S249" s="75">
        <v>1</v>
      </c>
      <c r="T249" s="75">
        <v>7</v>
      </c>
      <c r="U249" s="76">
        <v>9</v>
      </c>
      <c r="V249" s="76">
        <v>0</v>
      </c>
      <c r="W249" s="76">
        <v>2</v>
      </c>
      <c r="X249" s="76">
        <v>2</v>
      </c>
      <c r="Y249" s="76">
        <v>1</v>
      </c>
      <c r="Z249" s="76">
        <v>0</v>
      </c>
      <c r="AA249" s="76">
        <v>0</v>
      </c>
      <c r="AB249" s="76">
        <v>0</v>
      </c>
      <c r="AC249" s="115" t="s">
        <v>246</v>
      </c>
      <c r="AD249" s="189" t="s">
        <v>95</v>
      </c>
      <c r="AE249" s="180">
        <v>1</v>
      </c>
      <c r="AF249" s="180">
        <v>1</v>
      </c>
      <c r="AG249" s="180">
        <v>1</v>
      </c>
      <c r="AH249" s="180">
        <v>1</v>
      </c>
      <c r="AI249" s="180">
        <v>1</v>
      </c>
      <c r="AJ249" s="180">
        <v>1</v>
      </c>
      <c r="AK249" s="180">
        <v>1</v>
      </c>
      <c r="AL249" s="71" t="s">
        <v>301</v>
      </c>
      <c r="AM249" s="51"/>
      <c r="AN249" s="51"/>
      <c r="AO249" s="51"/>
    </row>
    <row r="250" spans="1:41" ht="53.25" customHeight="1">
      <c r="A250" s="2"/>
      <c r="B250" s="64">
        <v>8</v>
      </c>
      <c r="C250" s="64">
        <v>0</v>
      </c>
      <c r="D250" s="64">
        <v>5</v>
      </c>
      <c r="E250" s="75">
        <v>0</v>
      </c>
      <c r="F250" s="75">
        <v>0</v>
      </c>
      <c r="G250" s="75">
        <v>0</v>
      </c>
      <c r="H250" s="75">
        <v>0</v>
      </c>
      <c r="I250" s="75">
        <v>1</v>
      </c>
      <c r="J250" s="75">
        <v>7</v>
      </c>
      <c r="K250" s="75">
        <v>9</v>
      </c>
      <c r="L250" s="75">
        <v>0</v>
      </c>
      <c r="M250" s="75">
        <v>2</v>
      </c>
      <c r="N250" s="75">
        <v>2</v>
      </c>
      <c r="O250" s="75">
        <v>0</v>
      </c>
      <c r="P250" s="75">
        <v>2</v>
      </c>
      <c r="Q250" s="75">
        <v>1</v>
      </c>
      <c r="R250" s="75">
        <v>0</v>
      </c>
      <c r="S250" s="75">
        <v>1</v>
      </c>
      <c r="T250" s="75">
        <v>7</v>
      </c>
      <c r="U250" s="76">
        <v>9</v>
      </c>
      <c r="V250" s="76">
        <v>0</v>
      </c>
      <c r="W250" s="76">
        <v>2</v>
      </c>
      <c r="X250" s="76">
        <v>2</v>
      </c>
      <c r="Y250" s="76">
        <v>1</v>
      </c>
      <c r="Z250" s="76">
        <v>0</v>
      </c>
      <c r="AA250" s="76">
        <v>0</v>
      </c>
      <c r="AB250" s="76">
        <v>1</v>
      </c>
      <c r="AC250" s="115" t="s">
        <v>247</v>
      </c>
      <c r="AD250" s="12" t="s">
        <v>184</v>
      </c>
      <c r="AE250" s="180">
        <v>20</v>
      </c>
      <c r="AF250" s="180">
        <v>20</v>
      </c>
      <c r="AG250" s="180">
        <v>20</v>
      </c>
      <c r="AH250" s="180">
        <v>20</v>
      </c>
      <c r="AI250" s="180">
        <v>20</v>
      </c>
      <c r="AJ250" s="180">
        <v>20</v>
      </c>
      <c r="AK250" s="180">
        <v>20</v>
      </c>
      <c r="AL250" s="71" t="s">
        <v>301</v>
      </c>
      <c r="AM250" s="51"/>
      <c r="AN250" s="51"/>
      <c r="AO250" s="51"/>
    </row>
    <row r="251" spans="1:41" ht="54.2" customHeight="1">
      <c r="A251" s="2"/>
      <c r="B251" s="64">
        <v>8</v>
      </c>
      <c r="C251" s="64">
        <v>0</v>
      </c>
      <c r="D251" s="64">
        <v>5</v>
      </c>
      <c r="E251" s="75">
        <v>0</v>
      </c>
      <c r="F251" s="75">
        <v>0</v>
      </c>
      <c r="G251" s="75">
        <v>0</v>
      </c>
      <c r="H251" s="75">
        <v>0</v>
      </c>
      <c r="I251" s="75">
        <v>1</v>
      </c>
      <c r="J251" s="75">
        <v>7</v>
      </c>
      <c r="K251" s="75">
        <v>9</v>
      </c>
      <c r="L251" s="75">
        <v>0</v>
      </c>
      <c r="M251" s="75">
        <v>2</v>
      </c>
      <c r="N251" s="75">
        <v>2</v>
      </c>
      <c r="O251" s="75">
        <v>0</v>
      </c>
      <c r="P251" s="75">
        <v>2</v>
      </c>
      <c r="Q251" s="75">
        <v>2</v>
      </c>
      <c r="R251" s="75">
        <v>0</v>
      </c>
      <c r="S251" s="75">
        <v>1</v>
      </c>
      <c r="T251" s="75">
        <v>7</v>
      </c>
      <c r="U251" s="76">
        <v>9</v>
      </c>
      <c r="V251" s="76">
        <v>0</v>
      </c>
      <c r="W251" s="76">
        <v>2</v>
      </c>
      <c r="X251" s="76">
        <v>2</v>
      </c>
      <c r="Y251" s="76">
        <v>2</v>
      </c>
      <c r="Z251" s="76">
        <v>0</v>
      </c>
      <c r="AA251" s="76">
        <v>0</v>
      </c>
      <c r="AB251" s="76">
        <v>0</v>
      </c>
      <c r="AC251" s="115" t="s">
        <v>248</v>
      </c>
      <c r="AD251" s="189" t="s">
        <v>95</v>
      </c>
      <c r="AE251" s="180">
        <v>1</v>
      </c>
      <c r="AF251" s="180">
        <v>1</v>
      </c>
      <c r="AG251" s="180">
        <v>1</v>
      </c>
      <c r="AH251" s="180">
        <v>1</v>
      </c>
      <c r="AI251" s="180">
        <v>1</v>
      </c>
      <c r="AJ251" s="180">
        <v>1</v>
      </c>
      <c r="AK251" s="180">
        <v>1</v>
      </c>
      <c r="AL251" s="71" t="s">
        <v>301</v>
      </c>
      <c r="AM251" s="51"/>
      <c r="AN251" s="51"/>
      <c r="AO251" s="51"/>
    </row>
    <row r="252" spans="1:41" ht="30.75" customHeight="1">
      <c r="A252" s="2"/>
      <c r="B252" s="64">
        <v>8</v>
      </c>
      <c r="C252" s="64">
        <v>0</v>
      </c>
      <c r="D252" s="64">
        <v>5</v>
      </c>
      <c r="E252" s="75">
        <v>0</v>
      </c>
      <c r="F252" s="75">
        <v>0</v>
      </c>
      <c r="G252" s="75">
        <v>0</v>
      </c>
      <c r="H252" s="75">
        <v>0</v>
      </c>
      <c r="I252" s="75">
        <v>1</v>
      </c>
      <c r="J252" s="75">
        <v>7</v>
      </c>
      <c r="K252" s="75">
        <v>9</v>
      </c>
      <c r="L252" s="75">
        <v>0</v>
      </c>
      <c r="M252" s="75">
        <v>2</v>
      </c>
      <c r="N252" s="75">
        <v>2</v>
      </c>
      <c r="O252" s="75">
        <v>0</v>
      </c>
      <c r="P252" s="75">
        <v>2</v>
      </c>
      <c r="Q252" s="75">
        <v>2</v>
      </c>
      <c r="R252" s="75">
        <v>0</v>
      </c>
      <c r="S252" s="75">
        <v>1</v>
      </c>
      <c r="T252" s="75">
        <v>7</v>
      </c>
      <c r="U252" s="76">
        <v>9</v>
      </c>
      <c r="V252" s="76">
        <v>0</v>
      </c>
      <c r="W252" s="76">
        <v>2</v>
      </c>
      <c r="X252" s="76">
        <v>2</v>
      </c>
      <c r="Y252" s="76">
        <v>2</v>
      </c>
      <c r="Z252" s="76">
        <v>0</v>
      </c>
      <c r="AA252" s="76">
        <v>0</v>
      </c>
      <c r="AB252" s="76">
        <v>1</v>
      </c>
      <c r="AC252" s="115" t="s">
        <v>249</v>
      </c>
      <c r="AD252" s="12" t="s">
        <v>184</v>
      </c>
      <c r="AE252" s="180">
        <v>4</v>
      </c>
      <c r="AF252" s="180">
        <v>4</v>
      </c>
      <c r="AG252" s="180">
        <v>4</v>
      </c>
      <c r="AH252" s="180">
        <v>4</v>
      </c>
      <c r="AI252" s="180">
        <v>4</v>
      </c>
      <c r="AJ252" s="180">
        <v>4</v>
      </c>
      <c r="AK252" s="180">
        <v>4</v>
      </c>
      <c r="AL252" s="71" t="s">
        <v>301</v>
      </c>
      <c r="AM252" s="51"/>
      <c r="AN252" s="51"/>
      <c r="AO252" s="51"/>
    </row>
    <row r="253" spans="1:41" ht="49.5" customHeight="1">
      <c r="A253" s="2"/>
      <c r="B253" s="64">
        <v>8</v>
      </c>
      <c r="C253" s="64">
        <v>0</v>
      </c>
      <c r="D253" s="64">
        <v>5</v>
      </c>
      <c r="E253" s="75">
        <v>0</v>
      </c>
      <c r="F253" s="75">
        <v>0</v>
      </c>
      <c r="G253" s="75">
        <v>0</v>
      </c>
      <c r="H253" s="75">
        <v>0</v>
      </c>
      <c r="I253" s="75">
        <v>1</v>
      </c>
      <c r="J253" s="75">
        <v>7</v>
      </c>
      <c r="K253" s="75">
        <v>9</v>
      </c>
      <c r="L253" s="75">
        <v>0</v>
      </c>
      <c r="M253" s="75">
        <v>2</v>
      </c>
      <c r="N253" s="75">
        <v>2</v>
      </c>
      <c r="O253" s="75">
        <v>0</v>
      </c>
      <c r="P253" s="75">
        <v>2</v>
      </c>
      <c r="Q253" s="75">
        <v>3</v>
      </c>
      <c r="R253" s="75">
        <v>0</v>
      </c>
      <c r="S253" s="75">
        <v>1</v>
      </c>
      <c r="T253" s="75">
        <v>7</v>
      </c>
      <c r="U253" s="76">
        <v>9</v>
      </c>
      <c r="V253" s="76">
        <v>0</v>
      </c>
      <c r="W253" s="76">
        <v>2</v>
      </c>
      <c r="X253" s="76">
        <v>2</v>
      </c>
      <c r="Y253" s="76">
        <v>3</v>
      </c>
      <c r="Z253" s="76">
        <v>0</v>
      </c>
      <c r="AA253" s="76">
        <v>0</v>
      </c>
      <c r="AB253" s="76">
        <v>0</v>
      </c>
      <c r="AC253" s="115" t="s">
        <v>250</v>
      </c>
      <c r="AD253" s="189" t="s">
        <v>95</v>
      </c>
      <c r="AE253" s="180">
        <v>1</v>
      </c>
      <c r="AF253" s="180">
        <v>1</v>
      </c>
      <c r="AG253" s="180">
        <v>1</v>
      </c>
      <c r="AH253" s="180">
        <v>1</v>
      </c>
      <c r="AI253" s="180">
        <v>1</v>
      </c>
      <c r="AJ253" s="180">
        <v>1</v>
      </c>
      <c r="AK253" s="180">
        <v>1</v>
      </c>
      <c r="AL253" s="71" t="s">
        <v>301</v>
      </c>
      <c r="AM253" s="51"/>
      <c r="AN253" s="51"/>
      <c r="AO253" s="51"/>
    </row>
    <row r="254" spans="1:41" ht="33.75" customHeight="1">
      <c r="A254" s="2"/>
      <c r="B254" s="64">
        <v>8</v>
      </c>
      <c r="C254" s="64">
        <v>0</v>
      </c>
      <c r="D254" s="64">
        <v>5</v>
      </c>
      <c r="E254" s="75">
        <v>0</v>
      </c>
      <c r="F254" s="75">
        <v>0</v>
      </c>
      <c r="G254" s="75">
        <v>0</v>
      </c>
      <c r="H254" s="75">
        <v>0</v>
      </c>
      <c r="I254" s="75">
        <v>1</v>
      </c>
      <c r="J254" s="75">
        <v>7</v>
      </c>
      <c r="K254" s="75">
        <v>9</v>
      </c>
      <c r="L254" s="75">
        <v>0</v>
      </c>
      <c r="M254" s="75">
        <v>2</v>
      </c>
      <c r="N254" s="75">
        <v>2</v>
      </c>
      <c r="O254" s="75">
        <v>0</v>
      </c>
      <c r="P254" s="75">
        <v>2</v>
      </c>
      <c r="Q254" s="75">
        <v>3</v>
      </c>
      <c r="R254" s="75">
        <v>0</v>
      </c>
      <c r="S254" s="75">
        <v>1</v>
      </c>
      <c r="T254" s="75">
        <v>7</v>
      </c>
      <c r="U254" s="76">
        <v>9</v>
      </c>
      <c r="V254" s="76">
        <v>0</v>
      </c>
      <c r="W254" s="76">
        <v>2</v>
      </c>
      <c r="X254" s="76">
        <v>2</v>
      </c>
      <c r="Y254" s="76">
        <v>3</v>
      </c>
      <c r="Z254" s="76">
        <v>0</v>
      </c>
      <c r="AA254" s="76">
        <v>0</v>
      </c>
      <c r="AB254" s="76">
        <v>1</v>
      </c>
      <c r="AC254" s="115" t="s">
        <v>251</v>
      </c>
      <c r="AD254" s="12" t="s">
        <v>184</v>
      </c>
      <c r="AE254" s="180">
        <v>14</v>
      </c>
      <c r="AF254" s="180">
        <v>15</v>
      </c>
      <c r="AG254" s="180">
        <v>15</v>
      </c>
      <c r="AH254" s="180">
        <v>15</v>
      </c>
      <c r="AI254" s="180">
        <v>15</v>
      </c>
      <c r="AJ254" s="180">
        <v>15</v>
      </c>
      <c r="AK254" s="180">
        <v>15</v>
      </c>
      <c r="AL254" s="71" t="s">
        <v>301</v>
      </c>
      <c r="AM254" s="51"/>
      <c r="AN254" s="51"/>
      <c r="AO254" s="51"/>
    </row>
    <row r="255" spans="1:41" ht="67.5" customHeight="1">
      <c r="A255" s="2"/>
      <c r="B255" s="64">
        <v>8</v>
      </c>
      <c r="C255" s="64">
        <v>0</v>
      </c>
      <c r="D255" s="64">
        <v>5</v>
      </c>
      <c r="E255" s="75">
        <v>0</v>
      </c>
      <c r="F255" s="75">
        <v>0</v>
      </c>
      <c r="G255" s="75">
        <v>0</v>
      </c>
      <c r="H255" s="75">
        <v>0</v>
      </c>
      <c r="I255" s="75">
        <v>1</v>
      </c>
      <c r="J255" s="75">
        <v>7</v>
      </c>
      <c r="K255" s="75">
        <v>9</v>
      </c>
      <c r="L255" s="75">
        <v>0</v>
      </c>
      <c r="M255" s="75">
        <v>2</v>
      </c>
      <c r="N255" s="75">
        <v>2</v>
      </c>
      <c r="O255" s="75">
        <v>0</v>
      </c>
      <c r="P255" s="75">
        <v>2</v>
      </c>
      <c r="Q255" s="75">
        <v>4</v>
      </c>
      <c r="R255" s="75">
        <v>0</v>
      </c>
      <c r="S255" s="75">
        <v>1</v>
      </c>
      <c r="T255" s="75">
        <v>7</v>
      </c>
      <c r="U255" s="76">
        <v>9</v>
      </c>
      <c r="V255" s="76">
        <v>0</v>
      </c>
      <c r="W255" s="76">
        <v>2</v>
      </c>
      <c r="X255" s="76">
        <v>2</v>
      </c>
      <c r="Y255" s="76">
        <v>4</v>
      </c>
      <c r="Z255" s="76">
        <v>0</v>
      </c>
      <c r="AA255" s="76">
        <v>0</v>
      </c>
      <c r="AB255" s="76">
        <v>0</v>
      </c>
      <c r="AC255" s="115" t="s">
        <v>252</v>
      </c>
      <c r="AD255" s="189" t="s">
        <v>95</v>
      </c>
      <c r="AE255" s="180">
        <v>1</v>
      </c>
      <c r="AF255" s="180">
        <v>1</v>
      </c>
      <c r="AG255" s="180">
        <v>1</v>
      </c>
      <c r="AH255" s="180">
        <v>1</v>
      </c>
      <c r="AI255" s="180">
        <v>1</v>
      </c>
      <c r="AJ255" s="180">
        <v>1</v>
      </c>
      <c r="AK255" s="180">
        <v>1</v>
      </c>
      <c r="AL255" s="71" t="s">
        <v>301</v>
      </c>
      <c r="AM255" s="51"/>
      <c r="AN255" s="51"/>
      <c r="AO255" s="51"/>
    </row>
    <row r="256" spans="1:41" ht="51.75" customHeight="1">
      <c r="A256" s="2"/>
      <c r="B256" s="64">
        <v>8</v>
      </c>
      <c r="C256" s="64">
        <v>0</v>
      </c>
      <c r="D256" s="64">
        <v>5</v>
      </c>
      <c r="E256" s="75">
        <v>0</v>
      </c>
      <c r="F256" s="75">
        <v>0</v>
      </c>
      <c r="G256" s="75">
        <v>0</v>
      </c>
      <c r="H256" s="75">
        <v>0</v>
      </c>
      <c r="I256" s="75">
        <v>1</v>
      </c>
      <c r="J256" s="75">
        <v>7</v>
      </c>
      <c r="K256" s="75">
        <v>9</v>
      </c>
      <c r="L256" s="75">
        <v>0</v>
      </c>
      <c r="M256" s="75">
        <v>2</v>
      </c>
      <c r="N256" s="75">
        <v>2</v>
      </c>
      <c r="O256" s="75">
        <v>0</v>
      </c>
      <c r="P256" s="75">
        <v>2</v>
      </c>
      <c r="Q256" s="75">
        <v>5</v>
      </c>
      <c r="R256" s="75">
        <v>0</v>
      </c>
      <c r="S256" s="75">
        <v>1</v>
      </c>
      <c r="T256" s="75">
        <v>7</v>
      </c>
      <c r="U256" s="76">
        <v>9</v>
      </c>
      <c r="V256" s="76">
        <v>0</v>
      </c>
      <c r="W256" s="76">
        <v>2</v>
      </c>
      <c r="X256" s="76">
        <v>2</v>
      </c>
      <c r="Y256" s="76">
        <v>5</v>
      </c>
      <c r="Z256" s="76">
        <v>0</v>
      </c>
      <c r="AA256" s="76">
        <v>0</v>
      </c>
      <c r="AB256" s="76">
        <v>0</v>
      </c>
      <c r="AC256" s="203" t="s">
        <v>253</v>
      </c>
      <c r="AD256" s="189" t="s">
        <v>95</v>
      </c>
      <c r="AE256" s="180">
        <v>1</v>
      </c>
      <c r="AF256" s="180">
        <v>1</v>
      </c>
      <c r="AG256" s="180">
        <v>1</v>
      </c>
      <c r="AH256" s="180">
        <v>1</v>
      </c>
      <c r="AI256" s="180">
        <v>1</v>
      </c>
      <c r="AJ256" s="180">
        <v>1</v>
      </c>
      <c r="AK256" s="180">
        <v>1</v>
      </c>
      <c r="AL256" s="71" t="s">
        <v>301</v>
      </c>
      <c r="AM256" s="51"/>
      <c r="AN256" s="51"/>
      <c r="AO256" s="51"/>
    </row>
    <row r="257" spans="1:41" ht="47.25">
      <c r="A257" s="40"/>
      <c r="B257" s="64">
        <v>8</v>
      </c>
      <c r="C257" s="64">
        <v>0</v>
      </c>
      <c r="D257" s="64">
        <v>5</v>
      </c>
      <c r="E257" s="75">
        <v>0</v>
      </c>
      <c r="F257" s="75">
        <v>0</v>
      </c>
      <c r="G257" s="75">
        <v>0</v>
      </c>
      <c r="H257" s="75">
        <v>0</v>
      </c>
      <c r="I257" s="75">
        <v>1</v>
      </c>
      <c r="J257" s="75">
        <v>7</v>
      </c>
      <c r="K257" s="75">
        <v>9</v>
      </c>
      <c r="L257" s="75">
        <v>0</v>
      </c>
      <c r="M257" s="75">
        <v>2</v>
      </c>
      <c r="N257" s="75">
        <v>2</v>
      </c>
      <c r="O257" s="75">
        <v>0</v>
      </c>
      <c r="P257" s="75">
        <v>2</v>
      </c>
      <c r="Q257" s="75">
        <v>5</v>
      </c>
      <c r="R257" s="75">
        <v>0</v>
      </c>
      <c r="S257" s="75">
        <v>1</v>
      </c>
      <c r="T257" s="75">
        <v>7</v>
      </c>
      <c r="U257" s="76">
        <v>9</v>
      </c>
      <c r="V257" s="76">
        <v>0</v>
      </c>
      <c r="W257" s="76">
        <v>2</v>
      </c>
      <c r="X257" s="76">
        <v>2</v>
      </c>
      <c r="Y257" s="76">
        <v>5</v>
      </c>
      <c r="Z257" s="76">
        <v>0</v>
      </c>
      <c r="AA257" s="76">
        <v>0</v>
      </c>
      <c r="AB257" s="76">
        <v>1</v>
      </c>
      <c r="AC257" s="115" t="s">
        <v>254</v>
      </c>
      <c r="AD257" s="12" t="s">
        <v>184</v>
      </c>
      <c r="AE257" s="180">
        <v>200</v>
      </c>
      <c r="AF257" s="180">
        <v>230</v>
      </c>
      <c r="AG257" s="180">
        <v>230</v>
      </c>
      <c r="AH257" s="180">
        <v>250</v>
      </c>
      <c r="AI257" s="180">
        <v>250</v>
      </c>
      <c r="AJ257" s="180">
        <v>250</v>
      </c>
      <c r="AK257" s="180">
        <f>AE257+AF257+AG257</f>
        <v>660</v>
      </c>
      <c r="AL257" s="71" t="s">
        <v>301</v>
      </c>
      <c r="AM257" s="51"/>
      <c r="AN257" s="51"/>
      <c r="AO257" s="51"/>
    </row>
    <row r="258" spans="1:40" ht="19.5" customHeight="1">
      <c r="A258" s="40"/>
      <c r="B258" s="64">
        <v>8</v>
      </c>
      <c r="C258" s="64">
        <v>0</v>
      </c>
      <c r="D258" s="64">
        <v>5</v>
      </c>
      <c r="E258" s="75">
        <v>0</v>
      </c>
      <c r="F258" s="75">
        <v>0</v>
      </c>
      <c r="G258" s="75">
        <v>0</v>
      </c>
      <c r="H258" s="75">
        <v>0</v>
      </c>
      <c r="I258" s="75">
        <v>1</v>
      </c>
      <c r="J258" s="75">
        <v>7</v>
      </c>
      <c r="K258" s="75">
        <v>9</v>
      </c>
      <c r="L258" s="75">
        <v>0</v>
      </c>
      <c r="M258" s="75">
        <v>2</v>
      </c>
      <c r="N258" s="75">
        <v>2</v>
      </c>
      <c r="O258" s="75">
        <v>0</v>
      </c>
      <c r="P258" s="75">
        <v>2</v>
      </c>
      <c r="Q258" s="75">
        <v>6</v>
      </c>
      <c r="R258" s="75">
        <v>0</v>
      </c>
      <c r="S258" s="75">
        <v>1</v>
      </c>
      <c r="T258" s="75">
        <v>7</v>
      </c>
      <c r="U258" s="76">
        <v>9</v>
      </c>
      <c r="V258" s="76">
        <v>0</v>
      </c>
      <c r="W258" s="76">
        <v>2</v>
      </c>
      <c r="X258" s="76">
        <v>2</v>
      </c>
      <c r="Y258" s="76">
        <v>6</v>
      </c>
      <c r="Z258" s="76">
        <v>0</v>
      </c>
      <c r="AA258" s="76">
        <v>0</v>
      </c>
      <c r="AB258" s="76">
        <v>0</v>
      </c>
      <c r="AC258" s="204" t="s">
        <v>255</v>
      </c>
      <c r="AD258" s="189" t="s">
        <v>95</v>
      </c>
      <c r="AE258" s="180">
        <v>1</v>
      </c>
      <c r="AF258" s="180">
        <v>1</v>
      </c>
      <c r="AG258" s="180">
        <v>1</v>
      </c>
      <c r="AH258" s="180">
        <v>1</v>
      </c>
      <c r="AI258" s="180">
        <v>1</v>
      </c>
      <c r="AJ258" s="180">
        <v>1</v>
      </c>
      <c r="AK258" s="180">
        <v>1</v>
      </c>
      <c r="AL258" s="71" t="s">
        <v>301</v>
      </c>
      <c r="AM258" s="51"/>
      <c r="AN258" s="51"/>
    </row>
    <row r="259" spans="1:40" ht="31.5" customHeight="1">
      <c r="A259" s="40"/>
      <c r="B259" s="64">
        <v>8</v>
      </c>
      <c r="C259" s="64">
        <v>0</v>
      </c>
      <c r="D259" s="64">
        <v>5</v>
      </c>
      <c r="E259" s="75">
        <v>0</v>
      </c>
      <c r="F259" s="75">
        <v>0</v>
      </c>
      <c r="G259" s="75">
        <v>0</v>
      </c>
      <c r="H259" s="75">
        <v>0</v>
      </c>
      <c r="I259" s="75">
        <v>1</v>
      </c>
      <c r="J259" s="75">
        <v>7</v>
      </c>
      <c r="K259" s="75">
        <v>9</v>
      </c>
      <c r="L259" s="75">
        <v>0</v>
      </c>
      <c r="M259" s="75">
        <v>2</v>
      </c>
      <c r="N259" s="75">
        <v>2</v>
      </c>
      <c r="O259" s="75">
        <v>0</v>
      </c>
      <c r="P259" s="75">
        <v>2</v>
      </c>
      <c r="Q259" s="75">
        <v>6</v>
      </c>
      <c r="R259" s="75">
        <v>0</v>
      </c>
      <c r="S259" s="75">
        <v>1</v>
      </c>
      <c r="T259" s="75">
        <v>7</v>
      </c>
      <c r="U259" s="76">
        <v>9</v>
      </c>
      <c r="V259" s="76">
        <v>0</v>
      </c>
      <c r="W259" s="76">
        <v>2</v>
      </c>
      <c r="X259" s="76">
        <v>2</v>
      </c>
      <c r="Y259" s="76">
        <v>6</v>
      </c>
      <c r="Z259" s="76">
        <v>0</v>
      </c>
      <c r="AA259" s="76">
        <v>0</v>
      </c>
      <c r="AB259" s="76">
        <v>1</v>
      </c>
      <c r="AC259" s="115" t="s">
        <v>256</v>
      </c>
      <c r="AD259" s="189" t="s">
        <v>95</v>
      </c>
      <c r="AE259" s="180">
        <v>1</v>
      </c>
      <c r="AF259" s="180">
        <v>1</v>
      </c>
      <c r="AG259" s="180">
        <v>1</v>
      </c>
      <c r="AH259" s="180">
        <v>1</v>
      </c>
      <c r="AI259" s="180">
        <v>1</v>
      </c>
      <c r="AJ259" s="180">
        <v>1</v>
      </c>
      <c r="AK259" s="180">
        <v>1</v>
      </c>
      <c r="AL259" s="71" t="s">
        <v>301</v>
      </c>
      <c r="AM259" s="51"/>
      <c r="AN259" s="51"/>
    </row>
    <row r="260" spans="1:41" ht="15">
      <c r="A260" s="40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8"/>
      <c r="N260" s="28"/>
      <c r="O260" s="28"/>
      <c r="P260" s="28"/>
      <c r="Q260" s="28"/>
      <c r="R260" s="28"/>
      <c r="S260" s="28"/>
      <c r="T260" s="28"/>
      <c r="U260" s="29"/>
      <c r="V260" s="29"/>
      <c r="W260" s="29"/>
      <c r="X260" s="29"/>
      <c r="Y260" s="29"/>
      <c r="Z260" s="29"/>
      <c r="AA260" s="29"/>
      <c r="AB260" s="29"/>
      <c r="AC260" s="28"/>
      <c r="AD260" s="28"/>
      <c r="AE260" s="205"/>
      <c r="AF260" s="205"/>
      <c r="AG260" s="205"/>
      <c r="AH260" s="205"/>
      <c r="AI260" s="205"/>
      <c r="AJ260" s="205"/>
      <c r="AK260" s="205"/>
      <c r="AL260" s="206"/>
      <c r="AM260" s="51"/>
      <c r="AN260" s="51"/>
      <c r="AO260" s="51"/>
    </row>
    <row r="261" spans="1:41" ht="15">
      <c r="A261" s="40"/>
      <c r="B261" s="2"/>
      <c r="C261" s="2"/>
      <c r="D261" s="2"/>
      <c r="E261" s="2"/>
      <c r="F261" s="2"/>
      <c r="G261" s="40"/>
      <c r="H261" s="40"/>
      <c r="I261" s="2"/>
      <c r="J261" s="2"/>
      <c r="K261" s="2"/>
      <c r="L261" s="2"/>
      <c r="M261" s="28"/>
      <c r="N261" s="28"/>
      <c r="O261" s="28"/>
      <c r="P261" s="28"/>
      <c r="Q261" s="28"/>
      <c r="R261" s="28"/>
      <c r="S261" s="28"/>
      <c r="T261" s="28"/>
      <c r="U261" s="29"/>
      <c r="V261" s="29"/>
      <c r="W261" s="29"/>
      <c r="X261" s="29"/>
      <c r="Y261" s="29"/>
      <c r="Z261" s="29"/>
      <c r="AA261" s="29"/>
      <c r="AB261" s="29"/>
      <c r="AC261" s="28"/>
      <c r="AD261" s="28"/>
      <c r="AE261" s="28"/>
      <c r="AF261" s="28"/>
      <c r="AG261" s="28"/>
      <c r="AH261" s="28"/>
      <c r="AI261" s="28"/>
      <c r="AJ261" s="28"/>
      <c r="AK261" s="28"/>
      <c r="AL261" s="37"/>
      <c r="AM261" s="51"/>
      <c r="AN261" s="51"/>
      <c r="AO261" s="51"/>
    </row>
    <row r="262" spans="1:41" ht="15">
      <c r="A262" s="40"/>
      <c r="B262" s="2"/>
      <c r="C262" s="2"/>
      <c r="D262" s="2"/>
      <c r="E262" s="40"/>
      <c r="F262" s="40"/>
      <c r="G262" s="40"/>
      <c r="H262" s="40"/>
      <c r="I262" s="2"/>
      <c r="J262" s="2"/>
      <c r="K262" s="2"/>
      <c r="L262" s="2"/>
      <c r="M262" s="28"/>
      <c r="N262" s="28"/>
      <c r="O262" s="28"/>
      <c r="P262" s="28"/>
      <c r="Q262" s="28"/>
      <c r="R262" s="28"/>
      <c r="S262" s="28"/>
      <c r="T262" s="28"/>
      <c r="U262" s="29"/>
      <c r="V262" s="29"/>
      <c r="W262" s="29"/>
      <c r="X262" s="29"/>
      <c r="Y262" s="29"/>
      <c r="Z262" s="29"/>
      <c r="AA262" s="29"/>
      <c r="AB262" s="29"/>
      <c r="AC262" s="28"/>
      <c r="AD262" s="28"/>
      <c r="AE262" s="28"/>
      <c r="AF262" s="28"/>
      <c r="AG262" s="28"/>
      <c r="AH262" s="28"/>
      <c r="AI262" s="28"/>
      <c r="AJ262" s="28"/>
      <c r="AK262" s="28"/>
      <c r="AL262" s="37"/>
      <c r="AM262" s="51"/>
      <c r="AN262" s="51"/>
      <c r="AO262" s="51"/>
    </row>
    <row r="263" spans="1:41" ht="15">
      <c r="A263" s="40"/>
      <c r="B263" s="40"/>
      <c r="C263" s="40"/>
      <c r="D263" s="40"/>
      <c r="E263" s="40"/>
      <c r="F263" s="40"/>
      <c r="G263" s="40"/>
      <c r="H263" s="40"/>
      <c r="I263" s="40"/>
      <c r="J263" s="2"/>
      <c r="K263" s="40"/>
      <c r="L263" s="40"/>
      <c r="M263" s="51"/>
      <c r="N263" s="51"/>
      <c r="O263" s="51"/>
      <c r="P263" s="51"/>
      <c r="Q263" s="51"/>
      <c r="R263" s="51"/>
      <c r="S263" s="28"/>
      <c r="T263" s="28"/>
      <c r="U263" s="29"/>
      <c r="V263" s="29"/>
      <c r="W263" s="29"/>
      <c r="X263" s="29"/>
      <c r="Y263" s="29"/>
      <c r="Z263" s="29"/>
      <c r="AA263" s="29"/>
      <c r="AB263" s="29"/>
      <c r="AC263" s="28"/>
      <c r="AD263" s="28"/>
      <c r="AE263" s="28"/>
      <c r="AF263" s="28"/>
      <c r="AG263" s="28"/>
      <c r="AH263" s="28"/>
      <c r="AI263" s="28"/>
      <c r="AJ263" s="28"/>
      <c r="AK263" s="28"/>
      <c r="AL263" s="37"/>
      <c r="AM263" s="51"/>
      <c r="AN263" s="51"/>
      <c r="AO263" s="51"/>
    </row>
    <row r="264" spans="1:41" ht="15">
      <c r="A264" s="40"/>
      <c r="B264" s="40"/>
      <c r="C264" s="40"/>
      <c r="D264" s="40"/>
      <c r="E264" s="40"/>
      <c r="F264" s="40"/>
      <c r="G264" s="40"/>
      <c r="H264" s="40"/>
      <c r="I264" s="40"/>
      <c r="J264" s="40"/>
      <c r="K264" s="40"/>
      <c r="L264" s="40"/>
      <c r="M264" s="51"/>
      <c r="N264" s="51"/>
      <c r="O264" s="51"/>
      <c r="P264" s="51"/>
      <c r="Q264" s="51"/>
      <c r="R264" s="51"/>
      <c r="S264" s="28"/>
      <c r="T264" s="28"/>
      <c r="U264" s="29"/>
      <c r="V264" s="29"/>
      <c r="W264" s="29"/>
      <c r="X264" s="29"/>
      <c r="Y264" s="29"/>
      <c r="Z264" s="29"/>
      <c r="AA264" s="29"/>
      <c r="AB264" s="29"/>
      <c r="AC264" s="28"/>
      <c r="AD264" s="28"/>
      <c r="AE264" s="28"/>
      <c r="AF264" s="28"/>
      <c r="AG264" s="28"/>
      <c r="AH264" s="28"/>
      <c r="AI264" s="28"/>
      <c r="AJ264" s="28"/>
      <c r="AK264" s="28"/>
      <c r="AL264" s="37"/>
      <c r="AM264" s="51"/>
      <c r="AN264" s="51"/>
      <c r="AO264" s="51"/>
    </row>
    <row r="265" spans="1:41" ht="15">
      <c r="A265" s="40"/>
      <c r="B265" s="40"/>
      <c r="C265" s="40"/>
      <c r="D265" s="40"/>
      <c r="E265" s="40"/>
      <c r="F265" s="40"/>
      <c r="G265" s="40"/>
      <c r="H265" s="40"/>
      <c r="I265" s="40"/>
      <c r="J265" s="40"/>
      <c r="K265" s="40"/>
      <c r="L265" s="40"/>
      <c r="M265" s="51"/>
      <c r="N265" s="51"/>
      <c r="O265" s="51"/>
      <c r="P265" s="51"/>
      <c r="Q265" s="51"/>
      <c r="R265" s="51"/>
      <c r="S265" s="28"/>
      <c r="T265" s="28"/>
      <c r="U265" s="29"/>
      <c r="V265" s="29"/>
      <c r="W265" s="29"/>
      <c r="X265" s="29"/>
      <c r="Y265" s="29"/>
      <c r="Z265" s="29"/>
      <c r="AA265" s="29"/>
      <c r="AB265" s="29"/>
      <c r="AC265" s="28"/>
      <c r="AD265" s="28"/>
      <c r="AE265" s="28"/>
      <c r="AF265" s="28"/>
      <c r="AG265" s="28"/>
      <c r="AH265" s="28"/>
      <c r="AI265" s="28"/>
      <c r="AJ265" s="28"/>
      <c r="AK265" s="28"/>
      <c r="AL265" s="37"/>
      <c r="AM265" s="51"/>
      <c r="AN265" s="51"/>
      <c r="AO265" s="51"/>
    </row>
    <row r="266" spans="1:41" ht="15">
      <c r="A266" s="40"/>
      <c r="B266" s="40"/>
      <c r="C266" s="40"/>
      <c r="D266" s="40"/>
      <c r="E266" s="40"/>
      <c r="F266" s="40"/>
      <c r="G266" s="40"/>
      <c r="H266" s="40"/>
      <c r="I266" s="40"/>
      <c r="J266" s="40"/>
      <c r="K266" s="40"/>
      <c r="L266" s="40"/>
      <c r="M266" s="51"/>
      <c r="N266" s="51"/>
      <c r="O266" s="51"/>
      <c r="P266" s="51"/>
      <c r="Q266" s="51"/>
      <c r="R266" s="51"/>
      <c r="S266" s="28"/>
      <c r="T266" s="28"/>
      <c r="U266" s="29"/>
      <c r="V266" s="29"/>
      <c r="W266" s="29"/>
      <c r="X266" s="29"/>
      <c r="Y266" s="29"/>
      <c r="Z266" s="29"/>
      <c r="AA266" s="29"/>
      <c r="AB266" s="29"/>
      <c r="AC266" s="28"/>
      <c r="AD266" s="28"/>
      <c r="AE266" s="28"/>
      <c r="AF266" s="28"/>
      <c r="AG266" s="28"/>
      <c r="AH266" s="28"/>
      <c r="AI266" s="28"/>
      <c r="AJ266" s="28"/>
      <c r="AK266" s="28"/>
      <c r="AL266" s="37"/>
      <c r="AM266" s="51"/>
      <c r="AN266" s="51"/>
      <c r="AO266" s="51"/>
    </row>
    <row r="267" spans="1:41" ht="15">
      <c r="A267" s="40"/>
      <c r="B267" s="40"/>
      <c r="C267" s="40"/>
      <c r="D267" s="40"/>
      <c r="E267" s="40"/>
      <c r="F267" s="40"/>
      <c r="G267" s="40"/>
      <c r="H267" s="40"/>
      <c r="I267" s="40"/>
      <c r="J267" s="40"/>
      <c r="K267" s="40"/>
      <c r="L267" s="40"/>
      <c r="M267" s="51"/>
      <c r="N267" s="51"/>
      <c r="O267" s="51"/>
      <c r="P267" s="51"/>
      <c r="Q267" s="51"/>
      <c r="R267" s="51"/>
      <c r="S267" s="51"/>
      <c r="T267" s="28"/>
      <c r="U267" s="29"/>
      <c r="V267" s="29"/>
      <c r="W267" s="29"/>
      <c r="X267" s="29"/>
      <c r="Y267" s="29"/>
      <c r="Z267" s="29"/>
      <c r="AA267" s="29"/>
      <c r="AB267" s="29"/>
      <c r="AC267" s="28"/>
      <c r="AD267" s="28"/>
      <c r="AE267" s="28"/>
      <c r="AF267" s="28"/>
      <c r="AG267" s="28"/>
      <c r="AH267" s="28"/>
      <c r="AI267" s="28"/>
      <c r="AJ267" s="28"/>
      <c r="AK267" s="28"/>
      <c r="AL267" s="37"/>
      <c r="AM267" s="51"/>
      <c r="AN267" s="51"/>
      <c r="AO267" s="51"/>
    </row>
    <row r="268" spans="1:41" ht="15">
      <c r="A268" s="40"/>
      <c r="B268" s="40"/>
      <c r="C268" s="40"/>
      <c r="D268" s="40"/>
      <c r="E268" s="40"/>
      <c r="F268" s="40"/>
      <c r="G268" s="40"/>
      <c r="H268" s="40"/>
      <c r="I268" s="40"/>
      <c r="J268" s="40"/>
      <c r="K268" s="40"/>
      <c r="L268" s="40"/>
      <c r="M268" s="51"/>
      <c r="N268" s="51"/>
      <c r="O268" s="51"/>
      <c r="P268" s="51"/>
      <c r="Q268" s="51"/>
      <c r="R268" s="51"/>
      <c r="S268" s="51"/>
      <c r="T268" s="28"/>
      <c r="U268" s="29"/>
      <c r="V268" s="29"/>
      <c r="W268" s="29"/>
      <c r="X268" s="29"/>
      <c r="Y268" s="29"/>
      <c r="Z268" s="29"/>
      <c r="AA268" s="29"/>
      <c r="AB268" s="29"/>
      <c r="AC268" s="28"/>
      <c r="AD268" s="28"/>
      <c r="AE268" s="28"/>
      <c r="AF268" s="28"/>
      <c r="AG268" s="28"/>
      <c r="AH268" s="28"/>
      <c r="AI268" s="28"/>
      <c r="AJ268" s="28"/>
      <c r="AK268" s="28"/>
      <c r="AL268" s="37"/>
      <c r="AM268" s="51"/>
      <c r="AN268" s="51"/>
      <c r="AO268" s="51"/>
    </row>
    <row r="269" spans="1:41" ht="15">
      <c r="A269" s="40"/>
      <c r="B269" s="40"/>
      <c r="C269" s="40"/>
      <c r="D269" s="40"/>
      <c r="E269" s="40"/>
      <c r="F269" s="40"/>
      <c r="G269" s="40"/>
      <c r="H269" s="40"/>
      <c r="I269" s="40"/>
      <c r="J269" s="40"/>
      <c r="K269" s="40"/>
      <c r="L269" s="40"/>
      <c r="M269" s="51"/>
      <c r="N269" s="51"/>
      <c r="O269" s="51"/>
      <c r="P269" s="51"/>
      <c r="Q269" s="51"/>
      <c r="R269" s="51"/>
      <c r="S269" s="51"/>
      <c r="T269" s="51"/>
      <c r="U269" s="207"/>
      <c r="V269" s="207"/>
      <c r="W269" s="29"/>
      <c r="X269" s="29"/>
      <c r="Y269" s="29"/>
      <c r="Z269" s="29"/>
      <c r="AA269" s="29"/>
      <c r="AB269" s="29"/>
      <c r="AC269" s="28"/>
      <c r="AD269" s="28"/>
      <c r="AE269" s="28"/>
      <c r="AF269" s="28"/>
      <c r="AG269" s="28"/>
      <c r="AH269" s="28"/>
      <c r="AI269" s="28"/>
      <c r="AJ269" s="28"/>
      <c r="AK269" s="28"/>
      <c r="AL269" s="37"/>
      <c r="AM269" s="51"/>
      <c r="AN269" s="51"/>
      <c r="AO269" s="51"/>
    </row>
    <row r="270" spans="1:41" ht="15">
      <c r="A270" s="40"/>
      <c r="B270" s="40"/>
      <c r="C270" s="40"/>
      <c r="D270" s="40"/>
      <c r="E270" s="40"/>
      <c r="F270" s="40"/>
      <c r="G270" s="40"/>
      <c r="H270" s="40"/>
      <c r="I270" s="40"/>
      <c r="J270" s="40"/>
      <c r="K270" s="40"/>
      <c r="L270" s="40"/>
      <c r="M270" s="51"/>
      <c r="N270" s="51"/>
      <c r="O270" s="51"/>
      <c r="P270" s="51"/>
      <c r="Q270" s="51"/>
      <c r="R270" s="51"/>
      <c r="S270" s="51"/>
      <c r="T270" s="51"/>
      <c r="U270" s="207"/>
      <c r="V270" s="207"/>
      <c r="W270" s="207"/>
      <c r="X270" s="207"/>
      <c r="Y270" s="207"/>
      <c r="Z270" s="29"/>
      <c r="AA270" s="29"/>
      <c r="AB270" s="29"/>
      <c r="AC270" s="28"/>
      <c r="AD270" s="28"/>
      <c r="AE270" s="28"/>
      <c r="AF270" s="28"/>
      <c r="AG270" s="28"/>
      <c r="AH270" s="28"/>
      <c r="AI270" s="28"/>
      <c r="AJ270" s="28"/>
      <c r="AK270" s="28"/>
      <c r="AL270" s="37"/>
      <c r="AM270" s="51"/>
      <c r="AN270" s="51"/>
      <c r="AO270" s="51"/>
    </row>
    <row r="271" spans="1:41" ht="15">
      <c r="A271" s="40"/>
      <c r="B271" s="40"/>
      <c r="C271" s="40"/>
      <c r="D271" s="40"/>
      <c r="E271" s="40"/>
      <c r="F271" s="40"/>
      <c r="G271" s="40"/>
      <c r="H271" s="40"/>
      <c r="I271" s="40"/>
      <c r="J271" s="40"/>
      <c r="K271" s="40"/>
      <c r="L271" s="40"/>
      <c r="M271" s="51"/>
      <c r="N271" s="51"/>
      <c r="O271" s="51"/>
      <c r="P271" s="51"/>
      <c r="Q271" s="51"/>
      <c r="R271" s="51"/>
      <c r="S271" s="51"/>
      <c r="T271" s="51"/>
      <c r="U271" s="207"/>
      <c r="V271" s="207"/>
      <c r="W271" s="207"/>
      <c r="X271" s="207"/>
      <c r="Y271" s="207"/>
      <c r="Z271" s="29"/>
      <c r="AA271" s="29"/>
      <c r="AB271" s="29"/>
      <c r="AC271" s="28"/>
      <c r="AD271" s="28"/>
      <c r="AE271" s="28"/>
      <c r="AF271" s="28"/>
      <c r="AG271" s="28"/>
      <c r="AH271" s="28"/>
      <c r="AI271" s="28"/>
      <c r="AJ271" s="28"/>
      <c r="AK271" s="28"/>
      <c r="AL271" s="37"/>
      <c r="AM271" s="51"/>
      <c r="AN271" s="51"/>
      <c r="AO271" s="51"/>
    </row>
    <row r="272" spans="1:41" ht="15">
      <c r="A272" s="40"/>
      <c r="B272" s="40"/>
      <c r="C272" s="40"/>
      <c r="D272" s="40"/>
      <c r="E272" s="40"/>
      <c r="F272" s="40"/>
      <c r="G272" s="40"/>
      <c r="H272" s="40"/>
      <c r="I272" s="40"/>
      <c r="J272" s="40"/>
      <c r="K272" s="40"/>
      <c r="L272" s="40"/>
      <c r="M272" s="51"/>
      <c r="N272" s="51"/>
      <c r="O272" s="51"/>
      <c r="P272" s="51"/>
      <c r="Q272" s="51"/>
      <c r="R272" s="51"/>
      <c r="S272" s="51"/>
      <c r="T272" s="51"/>
      <c r="U272" s="207"/>
      <c r="V272" s="207"/>
      <c r="W272" s="207"/>
      <c r="X272" s="207"/>
      <c r="Y272" s="207"/>
      <c r="Z272" s="207"/>
      <c r="AA272" s="207"/>
      <c r="AB272" s="29"/>
      <c r="AC272" s="28"/>
      <c r="AD272" s="28"/>
      <c r="AE272" s="28"/>
      <c r="AF272" s="28"/>
      <c r="AG272" s="28"/>
      <c r="AH272" s="28"/>
      <c r="AI272" s="28"/>
      <c r="AJ272" s="28"/>
      <c r="AK272" s="28"/>
      <c r="AL272" s="37"/>
      <c r="AM272" s="51"/>
      <c r="AN272" s="51"/>
      <c r="AO272" s="51"/>
    </row>
    <row r="273" spans="1:41" ht="15">
      <c r="A273" s="40"/>
      <c r="B273" s="40"/>
      <c r="C273" s="40"/>
      <c r="D273" s="40"/>
      <c r="E273" s="40"/>
      <c r="F273" s="40"/>
      <c r="G273" s="40"/>
      <c r="H273" s="40"/>
      <c r="I273" s="40"/>
      <c r="J273" s="40"/>
      <c r="K273" s="40"/>
      <c r="L273" s="40"/>
      <c r="M273" s="51"/>
      <c r="N273" s="51"/>
      <c r="O273" s="51"/>
      <c r="P273" s="51"/>
      <c r="Q273" s="51"/>
      <c r="R273" s="51"/>
      <c r="S273" s="51"/>
      <c r="T273" s="51"/>
      <c r="U273" s="207"/>
      <c r="V273" s="207"/>
      <c r="W273" s="207"/>
      <c r="X273" s="207"/>
      <c r="Y273" s="207"/>
      <c r="Z273" s="207"/>
      <c r="AA273" s="207"/>
      <c r="AB273" s="29"/>
      <c r="AC273" s="28"/>
      <c r="AD273" s="28"/>
      <c r="AE273" s="28"/>
      <c r="AF273" s="28"/>
      <c r="AG273" s="28"/>
      <c r="AH273" s="28"/>
      <c r="AI273" s="28"/>
      <c r="AJ273" s="28"/>
      <c r="AK273" s="28"/>
      <c r="AL273" s="37"/>
      <c r="AM273" s="51"/>
      <c r="AN273" s="51"/>
      <c r="AO273" s="51"/>
    </row>
    <row r="274" spans="1:41" ht="15">
      <c r="A274" s="40"/>
      <c r="B274" s="40"/>
      <c r="C274" s="40"/>
      <c r="D274" s="40"/>
      <c r="E274" s="40"/>
      <c r="F274" s="40"/>
      <c r="G274" s="40"/>
      <c r="H274" s="40"/>
      <c r="I274" s="40"/>
      <c r="J274" s="40"/>
      <c r="K274" s="40"/>
      <c r="L274" s="40"/>
      <c r="M274" s="51"/>
      <c r="N274" s="51"/>
      <c r="O274" s="51"/>
      <c r="P274" s="51"/>
      <c r="Q274" s="51"/>
      <c r="R274" s="51"/>
      <c r="S274" s="51"/>
      <c r="T274" s="51"/>
      <c r="U274" s="207"/>
      <c r="V274" s="207"/>
      <c r="W274" s="207"/>
      <c r="X274" s="207"/>
      <c r="Y274" s="207"/>
      <c r="Z274" s="207"/>
      <c r="AA274" s="207"/>
      <c r="AB274" s="29"/>
      <c r="AC274" s="28"/>
      <c r="AD274" s="28"/>
      <c r="AE274" s="28"/>
      <c r="AF274" s="28"/>
      <c r="AG274" s="28"/>
      <c r="AH274" s="28"/>
      <c r="AI274" s="28"/>
      <c r="AJ274" s="28"/>
      <c r="AK274" s="28"/>
      <c r="AL274" s="37"/>
      <c r="AM274" s="51"/>
      <c r="AN274" s="51"/>
      <c r="AO274" s="51"/>
    </row>
    <row r="275" spans="1:41" ht="15">
      <c r="A275" s="40"/>
      <c r="B275" s="40"/>
      <c r="C275" s="40"/>
      <c r="D275" s="40"/>
      <c r="E275" s="40"/>
      <c r="F275" s="40"/>
      <c r="G275" s="40"/>
      <c r="H275" s="40"/>
      <c r="I275" s="40"/>
      <c r="J275" s="40"/>
      <c r="K275" s="40"/>
      <c r="L275" s="40"/>
      <c r="M275" s="51"/>
      <c r="N275" s="51"/>
      <c r="O275" s="51"/>
      <c r="P275" s="51"/>
      <c r="Q275" s="51"/>
      <c r="R275" s="51"/>
      <c r="S275" s="51"/>
      <c r="T275" s="51"/>
      <c r="U275" s="207"/>
      <c r="V275" s="207"/>
      <c r="W275" s="207"/>
      <c r="X275" s="207"/>
      <c r="Y275" s="207"/>
      <c r="Z275" s="207"/>
      <c r="AA275" s="207"/>
      <c r="AB275" s="29"/>
      <c r="AC275" s="28"/>
      <c r="AD275" s="28"/>
      <c r="AE275" s="28"/>
      <c r="AF275" s="28"/>
      <c r="AG275" s="28"/>
      <c r="AH275" s="28"/>
      <c r="AI275" s="28"/>
      <c r="AJ275" s="28"/>
      <c r="AK275" s="28"/>
      <c r="AL275" s="37"/>
      <c r="AM275" s="51"/>
      <c r="AN275" s="51"/>
      <c r="AO275" s="51"/>
    </row>
    <row r="276" spans="1:41" ht="15">
      <c r="A276" s="40"/>
      <c r="B276" s="40"/>
      <c r="C276" s="40"/>
      <c r="D276" s="40"/>
      <c r="E276" s="40"/>
      <c r="F276" s="40"/>
      <c r="G276" s="40"/>
      <c r="H276" s="40"/>
      <c r="I276" s="40"/>
      <c r="J276" s="40"/>
      <c r="K276" s="40"/>
      <c r="L276" s="40"/>
      <c r="M276" s="51"/>
      <c r="N276" s="51"/>
      <c r="O276" s="51"/>
      <c r="P276" s="51"/>
      <c r="Q276" s="51"/>
      <c r="R276" s="51"/>
      <c r="S276" s="51"/>
      <c r="T276" s="51"/>
      <c r="U276" s="207"/>
      <c r="V276" s="207"/>
      <c r="W276" s="207"/>
      <c r="X276" s="207"/>
      <c r="Y276" s="207"/>
      <c r="Z276" s="207"/>
      <c r="AA276" s="207"/>
      <c r="AB276" s="29"/>
      <c r="AC276" s="28"/>
      <c r="AD276" s="28"/>
      <c r="AE276" s="28"/>
      <c r="AF276" s="28"/>
      <c r="AG276" s="28"/>
      <c r="AH276" s="28"/>
      <c r="AI276" s="28"/>
      <c r="AJ276" s="28"/>
      <c r="AK276" s="28"/>
      <c r="AL276" s="37"/>
      <c r="AM276" s="51"/>
      <c r="AN276" s="51"/>
      <c r="AO276" s="51"/>
    </row>
    <row r="277" spans="1:41" ht="15">
      <c r="A277" s="40"/>
      <c r="B277" s="40"/>
      <c r="C277" s="40"/>
      <c r="D277" s="40"/>
      <c r="E277" s="40"/>
      <c r="F277" s="40"/>
      <c r="G277" s="40"/>
      <c r="H277" s="40"/>
      <c r="I277" s="40"/>
      <c r="J277" s="40"/>
      <c r="K277" s="40"/>
      <c r="L277" s="40"/>
      <c r="M277" s="51"/>
      <c r="N277" s="51"/>
      <c r="O277" s="51"/>
      <c r="P277" s="51"/>
      <c r="Q277" s="51"/>
      <c r="R277" s="51"/>
      <c r="S277" s="51"/>
      <c r="T277" s="51"/>
      <c r="U277" s="207"/>
      <c r="V277" s="207"/>
      <c r="W277" s="207"/>
      <c r="X277" s="207"/>
      <c r="Y277" s="207"/>
      <c r="Z277" s="207"/>
      <c r="AA277" s="207"/>
      <c r="AB277" s="29"/>
      <c r="AC277" s="28"/>
      <c r="AD277" s="28"/>
      <c r="AE277" s="28"/>
      <c r="AF277" s="28"/>
      <c r="AG277" s="28"/>
      <c r="AH277" s="28"/>
      <c r="AI277" s="28"/>
      <c r="AJ277" s="28"/>
      <c r="AK277" s="28"/>
      <c r="AL277" s="37"/>
      <c r="AM277" s="51"/>
      <c r="AN277" s="51"/>
      <c r="AO277" s="51"/>
    </row>
    <row r="278" spans="1:41" ht="15">
      <c r="A278" s="40"/>
      <c r="B278" s="40"/>
      <c r="C278" s="40"/>
      <c r="D278" s="40"/>
      <c r="E278" s="40"/>
      <c r="F278" s="40"/>
      <c r="G278" s="40"/>
      <c r="H278" s="40"/>
      <c r="I278" s="40"/>
      <c r="J278" s="40"/>
      <c r="K278" s="40"/>
      <c r="L278" s="40"/>
      <c r="M278" s="51"/>
      <c r="N278" s="51"/>
      <c r="O278" s="51"/>
      <c r="P278" s="51"/>
      <c r="Q278" s="51"/>
      <c r="R278" s="51"/>
      <c r="S278" s="51"/>
      <c r="T278" s="51"/>
      <c r="U278" s="207"/>
      <c r="V278" s="207"/>
      <c r="W278" s="207"/>
      <c r="X278" s="207"/>
      <c r="Y278" s="207"/>
      <c r="Z278" s="207"/>
      <c r="AA278" s="207"/>
      <c r="AB278" s="29"/>
      <c r="AC278" s="28"/>
      <c r="AD278" s="28"/>
      <c r="AE278" s="28"/>
      <c r="AF278" s="28"/>
      <c r="AG278" s="28"/>
      <c r="AH278" s="28"/>
      <c r="AI278" s="28"/>
      <c r="AJ278" s="28"/>
      <c r="AK278" s="28"/>
      <c r="AL278" s="37"/>
      <c r="AM278" s="51"/>
      <c r="AN278" s="51"/>
      <c r="AO278" s="51"/>
    </row>
    <row r="279" spans="1:41" ht="15">
      <c r="A279" s="40"/>
      <c r="B279" s="40"/>
      <c r="C279" s="40"/>
      <c r="D279" s="40"/>
      <c r="E279" s="40"/>
      <c r="F279" s="40"/>
      <c r="G279" s="40"/>
      <c r="H279" s="40"/>
      <c r="I279" s="40"/>
      <c r="J279" s="40"/>
      <c r="K279" s="40"/>
      <c r="L279" s="40"/>
      <c r="M279" s="51"/>
      <c r="N279" s="51"/>
      <c r="O279" s="51"/>
      <c r="P279" s="51"/>
      <c r="Q279" s="51"/>
      <c r="R279" s="51"/>
      <c r="S279" s="51"/>
      <c r="T279" s="51"/>
      <c r="U279" s="207"/>
      <c r="V279" s="207"/>
      <c r="W279" s="207"/>
      <c r="X279" s="207"/>
      <c r="Y279" s="207"/>
      <c r="Z279" s="207"/>
      <c r="AA279" s="207"/>
      <c r="AB279" s="207"/>
      <c r="AC279" s="28"/>
      <c r="AD279" s="28"/>
      <c r="AE279" s="28"/>
      <c r="AF279" s="28"/>
      <c r="AG279" s="28"/>
      <c r="AH279" s="28"/>
      <c r="AI279" s="28"/>
      <c r="AJ279" s="28"/>
      <c r="AK279" s="28"/>
      <c r="AL279" s="37"/>
      <c r="AM279" s="51"/>
      <c r="AN279" s="51"/>
      <c r="AO279" s="51"/>
    </row>
    <row r="280" spans="1:41" ht="15">
      <c r="A280" s="40"/>
      <c r="B280" s="40"/>
      <c r="C280" s="40"/>
      <c r="D280" s="40"/>
      <c r="E280" s="40"/>
      <c r="F280" s="40"/>
      <c r="G280" s="40"/>
      <c r="H280" s="40"/>
      <c r="I280" s="40"/>
      <c r="J280" s="40"/>
      <c r="K280" s="40"/>
      <c r="L280" s="40"/>
      <c r="M280" s="51"/>
      <c r="N280" s="51"/>
      <c r="O280" s="51"/>
      <c r="P280" s="51"/>
      <c r="Q280" s="51"/>
      <c r="R280" s="51"/>
      <c r="S280" s="51"/>
      <c r="T280" s="51"/>
      <c r="U280" s="207"/>
      <c r="V280" s="207"/>
      <c r="W280" s="207"/>
      <c r="X280" s="207"/>
      <c r="Y280" s="207"/>
      <c r="Z280" s="207"/>
      <c r="AA280" s="207"/>
      <c r="AB280" s="207"/>
      <c r="AC280" s="28"/>
      <c r="AD280" s="28"/>
      <c r="AE280" s="28"/>
      <c r="AF280" s="28"/>
      <c r="AG280" s="28"/>
      <c r="AH280" s="28"/>
      <c r="AI280" s="28"/>
      <c r="AJ280" s="28"/>
      <c r="AK280" s="28"/>
      <c r="AL280" s="37"/>
      <c r="AM280" s="51"/>
      <c r="AN280" s="51"/>
      <c r="AO280" s="51"/>
    </row>
    <row r="281" spans="1:41" ht="15">
      <c r="A281" s="40"/>
      <c r="B281" s="40"/>
      <c r="C281" s="40"/>
      <c r="D281" s="40"/>
      <c r="E281" s="40"/>
      <c r="F281" s="40"/>
      <c r="G281" s="40"/>
      <c r="H281" s="40"/>
      <c r="I281" s="40"/>
      <c r="J281" s="40"/>
      <c r="K281" s="40"/>
      <c r="L281" s="40"/>
      <c r="M281" s="51"/>
      <c r="N281" s="51"/>
      <c r="O281" s="51"/>
      <c r="P281" s="51"/>
      <c r="Q281" s="51"/>
      <c r="R281" s="51"/>
      <c r="S281" s="51"/>
      <c r="T281" s="51"/>
      <c r="U281" s="207"/>
      <c r="V281" s="207"/>
      <c r="W281" s="207"/>
      <c r="X281" s="207"/>
      <c r="Y281" s="207"/>
      <c r="Z281" s="207"/>
      <c r="AA281" s="207"/>
      <c r="AB281" s="207"/>
      <c r="AC281" s="28"/>
      <c r="AD281" s="28"/>
      <c r="AE281" s="28"/>
      <c r="AF281" s="28"/>
      <c r="AG281" s="28"/>
      <c r="AH281" s="28"/>
      <c r="AI281" s="28"/>
      <c r="AJ281" s="28"/>
      <c r="AK281" s="28"/>
      <c r="AL281" s="37"/>
      <c r="AM281" s="51"/>
      <c r="AN281" s="51"/>
      <c r="AO281" s="51"/>
    </row>
    <row r="282" spans="1:41" ht="15">
      <c r="A282" s="40"/>
      <c r="B282" s="40"/>
      <c r="C282" s="40"/>
      <c r="D282" s="40"/>
      <c r="E282" s="40"/>
      <c r="F282" s="40"/>
      <c r="G282" s="40"/>
      <c r="H282" s="40"/>
      <c r="I282" s="40"/>
      <c r="J282" s="40"/>
      <c r="K282" s="40"/>
      <c r="L282" s="40"/>
      <c r="M282" s="51"/>
      <c r="N282" s="51"/>
      <c r="O282" s="51"/>
      <c r="P282" s="51"/>
      <c r="Q282" s="51"/>
      <c r="R282" s="51"/>
      <c r="S282" s="51"/>
      <c r="T282" s="51"/>
      <c r="U282" s="207"/>
      <c r="V282" s="207"/>
      <c r="W282" s="207"/>
      <c r="X282" s="207"/>
      <c r="Y282" s="207"/>
      <c r="Z282" s="207"/>
      <c r="AA282" s="207"/>
      <c r="AB282" s="207"/>
      <c r="AC282" s="28"/>
      <c r="AD282" s="51"/>
      <c r="AE282" s="28"/>
      <c r="AF282" s="28"/>
      <c r="AG282" s="28"/>
      <c r="AH282" s="28"/>
      <c r="AI282" s="28"/>
      <c r="AJ282" s="28"/>
      <c r="AK282" s="28"/>
      <c r="AL282" s="37"/>
      <c r="AM282" s="51"/>
      <c r="AN282" s="51"/>
      <c r="AO282" s="51"/>
    </row>
    <row r="283" spans="1:41" ht="15">
      <c r="A283" s="40"/>
      <c r="B283" s="40"/>
      <c r="C283" s="40"/>
      <c r="D283" s="40"/>
      <c r="E283" s="40"/>
      <c r="F283" s="40"/>
      <c r="G283" s="40"/>
      <c r="H283" s="40"/>
      <c r="I283" s="40"/>
      <c r="J283" s="40"/>
      <c r="K283" s="40"/>
      <c r="L283" s="40"/>
      <c r="M283" s="51"/>
      <c r="N283" s="51"/>
      <c r="O283" s="51"/>
      <c r="P283" s="51"/>
      <c r="Q283" s="51"/>
      <c r="R283" s="51"/>
      <c r="S283" s="51"/>
      <c r="T283" s="51"/>
      <c r="U283" s="207"/>
      <c r="V283" s="207"/>
      <c r="W283" s="207"/>
      <c r="X283" s="207"/>
      <c r="Y283" s="207"/>
      <c r="Z283" s="207"/>
      <c r="AA283" s="207"/>
      <c r="AB283" s="207"/>
      <c r="AC283" s="28"/>
      <c r="AD283" s="51"/>
      <c r="AE283" s="28"/>
      <c r="AF283" s="28"/>
      <c r="AG283" s="28"/>
      <c r="AH283" s="28"/>
      <c r="AI283" s="28"/>
      <c r="AJ283" s="28"/>
      <c r="AK283" s="28"/>
      <c r="AL283" s="37"/>
      <c r="AM283" s="51"/>
      <c r="AN283" s="51"/>
      <c r="AO283" s="51"/>
    </row>
    <row r="284" spans="1:41" ht="15">
      <c r="A284" s="40"/>
      <c r="B284" s="40"/>
      <c r="C284" s="40"/>
      <c r="D284" s="40"/>
      <c r="E284" s="40"/>
      <c r="F284" s="40"/>
      <c r="G284" s="40"/>
      <c r="H284" s="40"/>
      <c r="I284" s="40"/>
      <c r="J284" s="40"/>
      <c r="K284" s="40"/>
      <c r="L284" s="40"/>
      <c r="M284" s="51"/>
      <c r="N284" s="51"/>
      <c r="O284" s="51"/>
      <c r="P284" s="51"/>
      <c r="Q284" s="51"/>
      <c r="R284" s="51"/>
      <c r="S284" s="51"/>
      <c r="T284" s="51"/>
      <c r="U284" s="207"/>
      <c r="V284" s="207"/>
      <c r="W284" s="207"/>
      <c r="X284" s="207"/>
      <c r="Y284" s="207"/>
      <c r="Z284" s="207"/>
      <c r="AA284" s="207"/>
      <c r="AB284" s="207"/>
      <c r="AC284" s="28"/>
      <c r="AD284" s="51"/>
      <c r="AE284" s="51"/>
      <c r="AF284" s="51"/>
      <c r="AG284" s="51"/>
      <c r="AH284" s="51"/>
      <c r="AI284" s="51"/>
      <c r="AJ284" s="51"/>
      <c r="AK284" s="51"/>
      <c r="AL284" s="206"/>
      <c r="AM284" s="51"/>
      <c r="AN284" s="51"/>
      <c r="AO284" s="51"/>
    </row>
    <row r="285" spans="1:41" ht="15">
      <c r="A285" s="40"/>
      <c r="B285" s="40"/>
      <c r="C285" s="40"/>
      <c r="D285" s="40"/>
      <c r="E285" s="40"/>
      <c r="F285" s="40"/>
      <c r="G285" s="40"/>
      <c r="H285" s="40"/>
      <c r="I285" s="40"/>
      <c r="J285" s="40"/>
      <c r="K285" s="40"/>
      <c r="L285" s="40"/>
      <c r="M285" s="51"/>
      <c r="N285" s="51"/>
      <c r="O285" s="51"/>
      <c r="P285" s="51"/>
      <c r="Q285" s="51"/>
      <c r="R285" s="51"/>
      <c r="S285" s="51"/>
      <c r="T285" s="51"/>
      <c r="U285" s="207"/>
      <c r="V285" s="207"/>
      <c r="W285" s="207"/>
      <c r="X285" s="207"/>
      <c r="Y285" s="207"/>
      <c r="Z285" s="207"/>
      <c r="AA285" s="207"/>
      <c r="AB285" s="207"/>
      <c r="AC285" s="28"/>
      <c r="AD285" s="51"/>
      <c r="AE285" s="51"/>
      <c r="AF285" s="51"/>
      <c r="AG285" s="51"/>
      <c r="AH285" s="51"/>
      <c r="AI285" s="51"/>
      <c r="AJ285" s="51"/>
      <c r="AK285" s="51"/>
      <c r="AL285" s="206"/>
      <c r="AM285" s="51"/>
      <c r="AN285" s="51"/>
      <c r="AO285" s="51"/>
    </row>
    <row r="286" spans="1:41" ht="15">
      <c r="A286" s="40"/>
      <c r="B286" s="40"/>
      <c r="C286" s="40"/>
      <c r="D286" s="40"/>
      <c r="E286" s="40"/>
      <c r="F286" s="40"/>
      <c r="G286" s="40"/>
      <c r="H286" s="40"/>
      <c r="I286" s="40"/>
      <c r="J286" s="40"/>
      <c r="K286" s="40"/>
      <c r="L286" s="40"/>
      <c r="M286" s="51"/>
      <c r="N286" s="51"/>
      <c r="O286" s="51"/>
      <c r="P286" s="51"/>
      <c r="Q286" s="51"/>
      <c r="R286" s="51"/>
      <c r="S286" s="51"/>
      <c r="T286" s="51"/>
      <c r="U286" s="207"/>
      <c r="V286" s="207"/>
      <c r="W286" s="207"/>
      <c r="X286" s="207"/>
      <c r="Y286" s="207"/>
      <c r="Z286" s="207"/>
      <c r="AA286" s="207"/>
      <c r="AB286" s="207"/>
      <c r="AC286" s="28"/>
      <c r="AD286" s="51"/>
      <c r="AE286" s="51"/>
      <c r="AF286" s="51"/>
      <c r="AG286" s="51"/>
      <c r="AH286" s="51"/>
      <c r="AI286" s="51"/>
      <c r="AJ286" s="51"/>
      <c r="AK286" s="51"/>
      <c r="AL286" s="206"/>
      <c r="AM286" s="51"/>
      <c r="AN286" s="51"/>
      <c r="AO286" s="51"/>
    </row>
    <row r="287" spans="1:41" ht="15">
      <c r="A287" s="40"/>
      <c r="B287" s="40"/>
      <c r="C287" s="40"/>
      <c r="D287" s="40"/>
      <c r="E287" s="40"/>
      <c r="F287" s="40"/>
      <c r="G287" s="40"/>
      <c r="H287" s="40"/>
      <c r="I287" s="40"/>
      <c r="J287" s="40"/>
      <c r="K287" s="40"/>
      <c r="L287" s="40"/>
      <c r="M287" s="51"/>
      <c r="N287" s="51"/>
      <c r="O287" s="51"/>
      <c r="P287" s="51"/>
      <c r="Q287" s="51"/>
      <c r="R287" s="51"/>
      <c r="S287" s="51"/>
      <c r="T287" s="51"/>
      <c r="U287" s="207"/>
      <c r="V287" s="207"/>
      <c r="W287" s="207"/>
      <c r="X287" s="207"/>
      <c r="Y287" s="207"/>
      <c r="Z287" s="207"/>
      <c r="AA287" s="207"/>
      <c r="AB287" s="207"/>
      <c r="AC287" s="28"/>
      <c r="AD287" s="51"/>
      <c r="AE287" s="51"/>
      <c r="AF287" s="51"/>
      <c r="AG287" s="51"/>
      <c r="AH287" s="51"/>
      <c r="AI287" s="51"/>
      <c r="AJ287" s="51"/>
      <c r="AK287" s="51"/>
      <c r="AL287" s="206"/>
      <c r="AM287" s="51"/>
      <c r="AN287" s="51"/>
      <c r="AO287" s="51"/>
    </row>
    <row r="288" spans="1:41" ht="15">
      <c r="A288" s="40"/>
      <c r="B288" s="40"/>
      <c r="C288" s="40"/>
      <c r="D288" s="40"/>
      <c r="E288" s="40"/>
      <c r="F288" s="40"/>
      <c r="G288" s="40"/>
      <c r="H288" s="40"/>
      <c r="I288" s="40"/>
      <c r="J288" s="40"/>
      <c r="K288" s="40"/>
      <c r="L288" s="40"/>
      <c r="M288" s="51"/>
      <c r="N288" s="51"/>
      <c r="O288" s="51"/>
      <c r="P288" s="51"/>
      <c r="Q288" s="51"/>
      <c r="R288" s="51"/>
      <c r="S288" s="51"/>
      <c r="T288" s="51"/>
      <c r="U288" s="207"/>
      <c r="V288" s="207"/>
      <c r="W288" s="207"/>
      <c r="X288" s="207"/>
      <c r="Y288" s="207"/>
      <c r="Z288" s="207"/>
      <c r="AA288" s="207"/>
      <c r="AB288" s="207"/>
      <c r="AC288" s="28"/>
      <c r="AD288" s="51"/>
      <c r="AE288" s="51"/>
      <c r="AF288" s="51"/>
      <c r="AG288" s="51"/>
      <c r="AH288" s="51"/>
      <c r="AI288" s="51"/>
      <c r="AJ288" s="51"/>
      <c r="AK288" s="51"/>
      <c r="AL288" s="206"/>
      <c r="AM288" s="51"/>
      <c r="AN288" s="51"/>
      <c r="AO288" s="51"/>
    </row>
    <row r="289" spans="1:41" ht="15">
      <c r="A289" s="40"/>
      <c r="B289" s="40"/>
      <c r="C289" s="40"/>
      <c r="D289" s="40"/>
      <c r="E289" s="40"/>
      <c r="F289" s="40"/>
      <c r="G289" s="40"/>
      <c r="H289" s="40"/>
      <c r="I289" s="40"/>
      <c r="J289" s="40"/>
      <c r="K289" s="40"/>
      <c r="L289" s="40"/>
      <c r="M289" s="51"/>
      <c r="N289" s="51"/>
      <c r="O289" s="51"/>
      <c r="P289" s="51"/>
      <c r="Q289" s="51"/>
      <c r="R289" s="51"/>
      <c r="S289" s="51"/>
      <c r="T289" s="51"/>
      <c r="U289" s="207"/>
      <c r="V289" s="207"/>
      <c r="W289" s="207"/>
      <c r="X289" s="207"/>
      <c r="Y289" s="207"/>
      <c r="Z289" s="207"/>
      <c r="AA289" s="207"/>
      <c r="AB289" s="207"/>
      <c r="AC289" s="28"/>
      <c r="AD289" s="51"/>
      <c r="AE289" s="51"/>
      <c r="AF289" s="51"/>
      <c r="AG289" s="51"/>
      <c r="AH289" s="51"/>
      <c r="AI289" s="51"/>
      <c r="AJ289" s="51"/>
      <c r="AK289" s="51"/>
      <c r="AL289" s="206"/>
      <c r="AM289" s="51"/>
      <c r="AN289" s="51"/>
      <c r="AO289" s="51"/>
    </row>
    <row r="290" spans="1:41" ht="15">
      <c r="A290" s="40"/>
      <c r="B290" s="40"/>
      <c r="C290" s="40"/>
      <c r="D290" s="40"/>
      <c r="E290" s="40"/>
      <c r="F290" s="40"/>
      <c r="G290" s="40"/>
      <c r="H290" s="40"/>
      <c r="I290" s="40"/>
      <c r="J290" s="40"/>
      <c r="K290" s="40"/>
      <c r="L290" s="40"/>
      <c r="M290" s="51"/>
      <c r="N290" s="51"/>
      <c r="O290" s="51"/>
      <c r="P290" s="51"/>
      <c r="Q290" s="51"/>
      <c r="R290" s="51"/>
      <c r="S290" s="51"/>
      <c r="T290" s="51"/>
      <c r="U290" s="207"/>
      <c r="V290" s="207"/>
      <c r="W290" s="207"/>
      <c r="X290" s="207"/>
      <c r="Y290" s="207"/>
      <c r="Z290" s="207"/>
      <c r="AA290" s="207"/>
      <c r="AB290" s="207"/>
      <c r="AC290" s="28"/>
      <c r="AD290" s="51"/>
      <c r="AE290" s="51"/>
      <c r="AF290" s="51"/>
      <c r="AG290" s="51"/>
      <c r="AH290" s="51"/>
      <c r="AI290" s="51"/>
      <c r="AJ290" s="51"/>
      <c r="AK290" s="51"/>
      <c r="AL290" s="206"/>
      <c r="AM290" s="51"/>
      <c r="AN290" s="51"/>
      <c r="AO290" s="51"/>
    </row>
    <row r="291" spans="1:41" ht="15">
      <c r="A291" s="40"/>
      <c r="B291" s="40"/>
      <c r="C291" s="40"/>
      <c r="D291" s="40"/>
      <c r="E291" s="40"/>
      <c r="F291" s="40"/>
      <c r="G291" s="40"/>
      <c r="H291" s="40"/>
      <c r="I291" s="40"/>
      <c r="J291" s="40"/>
      <c r="K291" s="40"/>
      <c r="L291" s="40"/>
      <c r="M291" s="51"/>
      <c r="N291" s="51"/>
      <c r="O291" s="51"/>
      <c r="P291" s="51"/>
      <c r="Q291" s="51"/>
      <c r="R291" s="51"/>
      <c r="S291" s="51"/>
      <c r="T291" s="51"/>
      <c r="U291" s="207"/>
      <c r="V291" s="207"/>
      <c r="W291" s="207"/>
      <c r="X291" s="207"/>
      <c r="Y291" s="207"/>
      <c r="Z291" s="207"/>
      <c r="AA291" s="207"/>
      <c r="AB291" s="207"/>
      <c r="AC291" s="28"/>
      <c r="AD291" s="51"/>
      <c r="AE291" s="51"/>
      <c r="AF291" s="51"/>
      <c r="AG291" s="51"/>
      <c r="AH291" s="51"/>
      <c r="AI291" s="51"/>
      <c r="AJ291" s="51"/>
      <c r="AK291" s="51"/>
      <c r="AL291" s="206"/>
      <c r="AM291" s="51"/>
      <c r="AN291" s="51"/>
      <c r="AO291" s="51"/>
    </row>
    <row r="292" spans="1:41" ht="15">
      <c r="A292" s="40"/>
      <c r="B292" s="40"/>
      <c r="C292" s="40"/>
      <c r="D292" s="40"/>
      <c r="E292" s="40"/>
      <c r="F292" s="40"/>
      <c r="G292" s="40"/>
      <c r="H292" s="40"/>
      <c r="I292" s="40"/>
      <c r="J292" s="40"/>
      <c r="K292" s="40"/>
      <c r="L292" s="40"/>
      <c r="M292" s="51"/>
      <c r="N292" s="51"/>
      <c r="O292" s="51"/>
      <c r="P292" s="51"/>
      <c r="Q292" s="51"/>
      <c r="R292" s="51"/>
      <c r="S292" s="51"/>
      <c r="T292" s="51"/>
      <c r="U292" s="207"/>
      <c r="V292" s="207"/>
      <c r="W292" s="207"/>
      <c r="X292" s="207"/>
      <c r="Y292" s="207"/>
      <c r="Z292" s="207"/>
      <c r="AA292" s="207"/>
      <c r="AB292" s="207"/>
      <c r="AC292" s="28"/>
      <c r="AD292" s="51"/>
      <c r="AE292" s="51"/>
      <c r="AF292" s="51"/>
      <c r="AG292" s="51"/>
      <c r="AH292" s="51"/>
      <c r="AI292" s="51"/>
      <c r="AJ292" s="51"/>
      <c r="AK292" s="51"/>
      <c r="AL292" s="206"/>
      <c r="AM292" s="51"/>
      <c r="AN292" s="51"/>
      <c r="AO292" s="51"/>
    </row>
    <row r="293" spans="1:41" ht="15">
      <c r="A293" s="40"/>
      <c r="B293" s="40"/>
      <c r="C293" s="40"/>
      <c r="D293" s="40"/>
      <c r="E293" s="40"/>
      <c r="F293" s="40"/>
      <c r="G293" s="40"/>
      <c r="H293" s="40"/>
      <c r="I293" s="40"/>
      <c r="J293" s="40"/>
      <c r="K293" s="40"/>
      <c r="L293" s="40"/>
      <c r="M293" s="51"/>
      <c r="N293" s="51"/>
      <c r="O293" s="51"/>
      <c r="P293" s="51"/>
      <c r="Q293" s="51"/>
      <c r="R293" s="51"/>
      <c r="S293" s="51"/>
      <c r="T293" s="51"/>
      <c r="U293" s="207"/>
      <c r="V293" s="207"/>
      <c r="W293" s="207"/>
      <c r="X293" s="207"/>
      <c r="Y293" s="207"/>
      <c r="Z293" s="207"/>
      <c r="AA293" s="207"/>
      <c r="AB293" s="207"/>
      <c r="AC293" s="28"/>
      <c r="AD293" s="51"/>
      <c r="AE293" s="51"/>
      <c r="AF293" s="51"/>
      <c r="AG293" s="51"/>
      <c r="AH293" s="51"/>
      <c r="AI293" s="51"/>
      <c r="AJ293" s="51"/>
      <c r="AK293" s="51"/>
      <c r="AL293" s="206"/>
      <c r="AM293" s="51"/>
      <c r="AN293" s="51"/>
      <c r="AO293" s="51"/>
    </row>
    <row r="294" spans="1:41" ht="15">
      <c r="A294" s="40"/>
      <c r="B294" s="40"/>
      <c r="C294" s="40"/>
      <c r="D294" s="40"/>
      <c r="E294" s="40"/>
      <c r="F294" s="40"/>
      <c r="G294" s="40"/>
      <c r="H294" s="40"/>
      <c r="I294" s="40"/>
      <c r="J294" s="40"/>
      <c r="K294" s="40"/>
      <c r="L294" s="40"/>
      <c r="M294" s="51"/>
      <c r="N294" s="51"/>
      <c r="O294" s="51"/>
      <c r="P294" s="51"/>
      <c r="Q294" s="51"/>
      <c r="R294" s="51"/>
      <c r="S294" s="51"/>
      <c r="T294" s="51"/>
      <c r="U294" s="207"/>
      <c r="V294" s="207"/>
      <c r="W294" s="207"/>
      <c r="X294" s="207"/>
      <c r="Y294" s="207"/>
      <c r="Z294" s="207"/>
      <c r="AA294" s="207"/>
      <c r="AB294" s="207"/>
      <c r="AC294" s="28"/>
      <c r="AD294" s="51"/>
      <c r="AE294" s="51"/>
      <c r="AF294" s="51"/>
      <c r="AG294" s="51"/>
      <c r="AH294" s="51"/>
      <c r="AI294" s="51"/>
      <c r="AJ294" s="51"/>
      <c r="AK294" s="51"/>
      <c r="AL294" s="206"/>
      <c r="AM294" s="51"/>
      <c r="AN294" s="51"/>
      <c r="AO294" s="51"/>
    </row>
    <row r="295" spans="1:41" ht="15">
      <c r="A295" s="40"/>
      <c r="B295" s="40"/>
      <c r="C295" s="40"/>
      <c r="D295" s="40"/>
      <c r="E295" s="40"/>
      <c r="F295" s="40"/>
      <c r="G295" s="40"/>
      <c r="H295" s="40"/>
      <c r="I295" s="40"/>
      <c r="J295" s="40"/>
      <c r="K295" s="40"/>
      <c r="L295" s="40"/>
      <c r="M295" s="51"/>
      <c r="N295" s="51"/>
      <c r="O295" s="51"/>
      <c r="P295" s="51"/>
      <c r="Q295" s="51"/>
      <c r="R295" s="51"/>
      <c r="S295" s="51"/>
      <c r="T295" s="51"/>
      <c r="U295" s="207"/>
      <c r="V295" s="207"/>
      <c r="W295" s="207"/>
      <c r="X295" s="207"/>
      <c r="Y295" s="207"/>
      <c r="Z295" s="207"/>
      <c r="AA295" s="207"/>
      <c r="AB295" s="207"/>
      <c r="AC295" s="28"/>
      <c r="AD295" s="51"/>
      <c r="AE295" s="51"/>
      <c r="AF295" s="51"/>
      <c r="AG295" s="51"/>
      <c r="AH295" s="51"/>
      <c r="AI295" s="51"/>
      <c r="AJ295" s="51"/>
      <c r="AK295" s="51"/>
      <c r="AL295" s="206"/>
      <c r="AM295" s="51"/>
      <c r="AN295" s="51"/>
      <c r="AO295" s="51"/>
    </row>
    <row r="296" spans="1:41" ht="15">
      <c r="A296" s="40"/>
      <c r="B296" s="40"/>
      <c r="C296" s="40"/>
      <c r="D296" s="40"/>
      <c r="E296" s="40"/>
      <c r="F296" s="40"/>
      <c r="G296" s="40"/>
      <c r="H296" s="40"/>
      <c r="I296" s="40"/>
      <c r="J296" s="40"/>
      <c r="K296" s="40"/>
      <c r="L296" s="40"/>
      <c r="M296" s="51"/>
      <c r="N296" s="51"/>
      <c r="O296" s="51"/>
      <c r="P296" s="51"/>
      <c r="Q296" s="51"/>
      <c r="R296" s="51"/>
      <c r="S296" s="51"/>
      <c r="T296" s="51"/>
      <c r="U296" s="207"/>
      <c r="V296" s="207"/>
      <c r="W296" s="207"/>
      <c r="X296" s="207"/>
      <c r="Y296" s="207"/>
      <c r="Z296" s="207"/>
      <c r="AA296" s="207"/>
      <c r="AB296" s="207"/>
      <c r="AC296" s="28"/>
      <c r="AD296" s="51"/>
      <c r="AE296" s="51"/>
      <c r="AF296" s="51"/>
      <c r="AG296" s="51"/>
      <c r="AH296" s="51"/>
      <c r="AI296" s="51"/>
      <c r="AJ296" s="51"/>
      <c r="AK296" s="51"/>
      <c r="AL296" s="206"/>
      <c r="AM296" s="51"/>
      <c r="AN296" s="51"/>
      <c r="AO296" s="51"/>
    </row>
    <row r="297" spans="1:41" ht="15">
      <c r="A297" s="40"/>
      <c r="B297" s="40"/>
      <c r="C297" s="40"/>
      <c r="D297" s="40"/>
      <c r="E297" s="40"/>
      <c r="F297" s="40"/>
      <c r="G297" s="40"/>
      <c r="H297" s="40"/>
      <c r="I297" s="40"/>
      <c r="J297" s="40"/>
      <c r="K297" s="40"/>
      <c r="L297" s="40"/>
      <c r="M297" s="51"/>
      <c r="N297" s="51"/>
      <c r="O297" s="51"/>
      <c r="P297" s="51"/>
      <c r="Q297" s="51"/>
      <c r="R297" s="51"/>
      <c r="S297" s="51"/>
      <c r="T297" s="51"/>
      <c r="U297" s="207"/>
      <c r="V297" s="207"/>
      <c r="W297" s="207"/>
      <c r="X297" s="207"/>
      <c r="Y297" s="207"/>
      <c r="Z297" s="207"/>
      <c r="AA297" s="207"/>
      <c r="AB297" s="207"/>
      <c r="AC297" s="28"/>
      <c r="AD297" s="51"/>
      <c r="AE297" s="51"/>
      <c r="AF297" s="51"/>
      <c r="AG297" s="51"/>
      <c r="AH297" s="51"/>
      <c r="AI297" s="51"/>
      <c r="AJ297" s="51"/>
      <c r="AK297" s="51"/>
      <c r="AL297" s="206"/>
      <c r="AM297" s="51"/>
      <c r="AN297" s="51"/>
      <c r="AO297" s="51"/>
    </row>
    <row r="298" spans="1:41" ht="15">
      <c r="A298" s="40"/>
      <c r="B298" s="40"/>
      <c r="C298" s="40"/>
      <c r="D298" s="40"/>
      <c r="E298" s="40"/>
      <c r="F298" s="40"/>
      <c r="G298" s="40"/>
      <c r="H298" s="40"/>
      <c r="I298" s="40"/>
      <c r="J298" s="40"/>
      <c r="K298" s="40"/>
      <c r="L298" s="40"/>
      <c r="M298" s="51"/>
      <c r="N298" s="51"/>
      <c r="O298" s="51"/>
      <c r="P298" s="51"/>
      <c r="Q298" s="51"/>
      <c r="R298" s="51"/>
      <c r="S298" s="51"/>
      <c r="T298" s="51"/>
      <c r="U298" s="207"/>
      <c r="V298" s="207"/>
      <c r="W298" s="207"/>
      <c r="X298" s="207"/>
      <c r="Y298" s="207"/>
      <c r="Z298" s="207"/>
      <c r="AA298" s="207"/>
      <c r="AB298" s="207"/>
      <c r="AC298" s="28"/>
      <c r="AD298" s="51"/>
      <c r="AE298" s="51"/>
      <c r="AF298" s="51"/>
      <c r="AG298" s="51"/>
      <c r="AH298" s="51"/>
      <c r="AI298" s="51"/>
      <c r="AJ298" s="51"/>
      <c r="AK298" s="51"/>
      <c r="AL298" s="206"/>
      <c r="AM298" s="51"/>
      <c r="AN298" s="51"/>
      <c r="AO298" s="51"/>
    </row>
    <row r="299" spans="1:41" ht="15">
      <c r="A299" s="40"/>
      <c r="B299" s="40"/>
      <c r="C299" s="40"/>
      <c r="D299" s="40"/>
      <c r="E299" s="40"/>
      <c r="F299" s="40"/>
      <c r="G299" s="40"/>
      <c r="H299" s="40"/>
      <c r="I299" s="40"/>
      <c r="J299" s="40"/>
      <c r="K299" s="40"/>
      <c r="L299" s="40"/>
      <c r="M299" s="51"/>
      <c r="N299" s="51"/>
      <c r="O299" s="51"/>
      <c r="P299" s="51"/>
      <c r="Q299" s="51"/>
      <c r="R299" s="51"/>
      <c r="S299" s="51"/>
      <c r="T299" s="51"/>
      <c r="U299" s="207"/>
      <c r="V299" s="207"/>
      <c r="W299" s="207"/>
      <c r="X299" s="207"/>
      <c r="Y299" s="207"/>
      <c r="Z299" s="207"/>
      <c r="AA299" s="207"/>
      <c r="AB299" s="207"/>
      <c r="AC299" s="28"/>
      <c r="AD299" s="51"/>
      <c r="AE299" s="51"/>
      <c r="AF299" s="51"/>
      <c r="AG299" s="51"/>
      <c r="AH299" s="51"/>
      <c r="AI299" s="51"/>
      <c r="AJ299" s="51"/>
      <c r="AK299" s="51"/>
      <c r="AL299" s="206"/>
      <c r="AM299" s="51"/>
      <c r="AN299" s="51"/>
      <c r="AO299" s="51"/>
    </row>
    <row r="300" spans="1:41" ht="15">
      <c r="A300" s="40"/>
      <c r="B300" s="40"/>
      <c r="C300" s="40"/>
      <c r="D300" s="40"/>
      <c r="E300" s="40"/>
      <c r="F300" s="40"/>
      <c r="G300" s="40"/>
      <c r="H300" s="40"/>
      <c r="I300" s="40"/>
      <c r="J300" s="40"/>
      <c r="K300" s="40"/>
      <c r="L300" s="40"/>
      <c r="M300" s="51"/>
      <c r="N300" s="51"/>
      <c r="O300" s="51"/>
      <c r="P300" s="51"/>
      <c r="Q300" s="51"/>
      <c r="R300" s="51"/>
      <c r="S300" s="51"/>
      <c r="T300" s="51"/>
      <c r="U300" s="207"/>
      <c r="V300" s="207"/>
      <c r="W300" s="207"/>
      <c r="X300" s="207"/>
      <c r="Y300" s="207"/>
      <c r="Z300" s="207"/>
      <c r="AA300" s="207"/>
      <c r="AB300" s="207"/>
      <c r="AC300" s="28"/>
      <c r="AD300" s="51"/>
      <c r="AE300" s="51"/>
      <c r="AF300" s="51"/>
      <c r="AG300" s="51"/>
      <c r="AH300" s="51"/>
      <c r="AI300" s="51"/>
      <c r="AJ300" s="51"/>
      <c r="AK300" s="51"/>
      <c r="AL300" s="206"/>
      <c r="AM300" s="51"/>
      <c r="AN300" s="51"/>
      <c r="AO300" s="51"/>
    </row>
    <row r="301" spans="1:41" ht="15">
      <c r="A301" s="40"/>
      <c r="B301" s="40"/>
      <c r="C301" s="40"/>
      <c r="D301" s="40"/>
      <c r="E301" s="40"/>
      <c r="F301" s="40"/>
      <c r="G301" s="40"/>
      <c r="H301" s="40"/>
      <c r="I301" s="40"/>
      <c r="J301" s="40"/>
      <c r="K301" s="40"/>
      <c r="L301" s="40"/>
      <c r="M301" s="51"/>
      <c r="N301" s="51"/>
      <c r="O301" s="51"/>
      <c r="P301" s="51"/>
      <c r="Q301" s="51"/>
      <c r="R301" s="51"/>
      <c r="S301" s="51"/>
      <c r="T301" s="51"/>
      <c r="U301" s="207"/>
      <c r="V301" s="207"/>
      <c r="W301" s="207"/>
      <c r="X301" s="207"/>
      <c r="Y301" s="207"/>
      <c r="Z301" s="207"/>
      <c r="AA301" s="207"/>
      <c r="AB301" s="207"/>
      <c r="AC301" s="28"/>
      <c r="AD301" s="51"/>
      <c r="AE301" s="51"/>
      <c r="AF301" s="51"/>
      <c r="AG301" s="51"/>
      <c r="AH301" s="51"/>
      <c r="AI301" s="51"/>
      <c r="AJ301" s="51"/>
      <c r="AK301" s="51"/>
      <c r="AL301" s="206"/>
      <c r="AM301" s="51"/>
      <c r="AN301" s="51"/>
      <c r="AO301" s="51"/>
    </row>
    <row r="302" spans="1:41" ht="15">
      <c r="A302" s="40"/>
      <c r="B302" s="40"/>
      <c r="C302" s="40"/>
      <c r="D302" s="40"/>
      <c r="E302" s="40"/>
      <c r="F302" s="40"/>
      <c r="G302" s="40"/>
      <c r="H302" s="40"/>
      <c r="I302" s="40"/>
      <c r="J302" s="40"/>
      <c r="K302" s="40"/>
      <c r="L302" s="40"/>
      <c r="M302" s="51"/>
      <c r="N302" s="51"/>
      <c r="O302" s="51"/>
      <c r="P302" s="51"/>
      <c r="Q302" s="51"/>
      <c r="R302" s="51"/>
      <c r="S302" s="51"/>
      <c r="T302" s="51"/>
      <c r="U302" s="207"/>
      <c r="V302" s="207"/>
      <c r="W302" s="207"/>
      <c r="X302" s="207"/>
      <c r="Y302" s="207"/>
      <c r="Z302" s="207"/>
      <c r="AA302" s="207"/>
      <c r="AB302" s="207"/>
      <c r="AC302" s="28"/>
      <c r="AD302" s="51"/>
      <c r="AE302" s="51"/>
      <c r="AF302" s="51"/>
      <c r="AG302" s="51"/>
      <c r="AH302" s="51"/>
      <c r="AI302" s="51"/>
      <c r="AJ302" s="51"/>
      <c r="AK302" s="51"/>
      <c r="AL302" s="206"/>
      <c r="AM302" s="51"/>
      <c r="AN302" s="51"/>
      <c r="AO302" s="51"/>
    </row>
    <row r="303" spans="1:41" ht="15">
      <c r="A303" s="40"/>
      <c r="B303" s="40"/>
      <c r="C303" s="40"/>
      <c r="D303" s="40"/>
      <c r="E303" s="40"/>
      <c r="F303" s="40"/>
      <c r="G303" s="40"/>
      <c r="H303" s="40"/>
      <c r="I303" s="40"/>
      <c r="J303" s="40"/>
      <c r="K303" s="40"/>
      <c r="L303" s="40"/>
      <c r="M303" s="51"/>
      <c r="N303" s="51"/>
      <c r="O303" s="51"/>
      <c r="P303" s="51"/>
      <c r="Q303" s="51"/>
      <c r="R303" s="51"/>
      <c r="S303" s="51"/>
      <c r="T303" s="51"/>
      <c r="U303" s="207"/>
      <c r="V303" s="207"/>
      <c r="W303" s="207"/>
      <c r="X303" s="207"/>
      <c r="Y303" s="207"/>
      <c r="Z303" s="207"/>
      <c r="AA303" s="207"/>
      <c r="AB303" s="207"/>
      <c r="AC303" s="28"/>
      <c r="AD303" s="51"/>
      <c r="AE303" s="51"/>
      <c r="AF303" s="51"/>
      <c r="AG303" s="51"/>
      <c r="AH303" s="51"/>
      <c r="AI303" s="51"/>
      <c r="AJ303" s="51"/>
      <c r="AK303" s="51"/>
      <c r="AL303" s="206"/>
      <c r="AM303" s="51"/>
      <c r="AN303" s="51"/>
      <c r="AO303" s="51"/>
    </row>
    <row r="304" spans="1:41" ht="15">
      <c r="A304" s="40"/>
      <c r="B304" s="40"/>
      <c r="C304" s="40"/>
      <c r="D304" s="40"/>
      <c r="E304" s="40"/>
      <c r="F304" s="40"/>
      <c r="G304" s="40"/>
      <c r="H304" s="40"/>
      <c r="I304" s="40"/>
      <c r="J304" s="40"/>
      <c r="K304" s="40"/>
      <c r="L304" s="40"/>
      <c r="M304" s="51"/>
      <c r="N304" s="51"/>
      <c r="O304" s="51"/>
      <c r="P304" s="51"/>
      <c r="Q304" s="51"/>
      <c r="R304" s="51"/>
      <c r="S304" s="51"/>
      <c r="T304" s="51"/>
      <c r="U304" s="207"/>
      <c r="V304" s="207"/>
      <c r="W304" s="207"/>
      <c r="X304" s="207"/>
      <c r="Y304" s="207"/>
      <c r="Z304" s="207"/>
      <c r="AA304" s="207"/>
      <c r="AB304" s="207"/>
      <c r="AC304" s="28"/>
      <c r="AD304" s="51"/>
      <c r="AE304" s="51"/>
      <c r="AF304" s="51"/>
      <c r="AG304" s="51"/>
      <c r="AH304" s="51"/>
      <c r="AI304" s="51"/>
      <c r="AJ304" s="51"/>
      <c r="AK304" s="51"/>
      <c r="AL304" s="206"/>
      <c r="AM304" s="51"/>
      <c r="AN304" s="51"/>
      <c r="AO304" s="51"/>
    </row>
    <row r="305" spans="1:41" ht="15">
      <c r="A305" s="40"/>
      <c r="B305" s="40"/>
      <c r="C305" s="40"/>
      <c r="D305" s="40"/>
      <c r="E305" s="40"/>
      <c r="F305" s="40"/>
      <c r="G305" s="40"/>
      <c r="H305" s="40"/>
      <c r="I305" s="40"/>
      <c r="J305" s="40"/>
      <c r="K305" s="40"/>
      <c r="L305" s="40"/>
      <c r="M305" s="51"/>
      <c r="N305" s="51"/>
      <c r="O305" s="51"/>
      <c r="P305" s="51"/>
      <c r="Q305" s="51"/>
      <c r="R305" s="51"/>
      <c r="S305" s="51"/>
      <c r="T305" s="51"/>
      <c r="U305" s="207"/>
      <c r="V305" s="207"/>
      <c r="W305" s="207"/>
      <c r="X305" s="207"/>
      <c r="Y305" s="207"/>
      <c r="Z305" s="207"/>
      <c r="AA305" s="207"/>
      <c r="AB305" s="207"/>
      <c r="AC305" s="28"/>
      <c r="AD305" s="51"/>
      <c r="AE305" s="51"/>
      <c r="AF305" s="51"/>
      <c r="AG305" s="51"/>
      <c r="AH305" s="51"/>
      <c r="AI305" s="51"/>
      <c r="AJ305" s="51"/>
      <c r="AK305" s="51"/>
      <c r="AL305" s="206"/>
      <c r="AM305" s="51"/>
      <c r="AN305" s="51"/>
      <c r="AO305" s="51"/>
    </row>
    <row r="306" spans="1:41" ht="15">
      <c r="A306" s="40"/>
      <c r="B306" s="40"/>
      <c r="C306" s="40"/>
      <c r="D306" s="40"/>
      <c r="E306" s="40"/>
      <c r="F306" s="40"/>
      <c r="G306" s="40"/>
      <c r="H306" s="40"/>
      <c r="I306" s="40"/>
      <c r="J306" s="40"/>
      <c r="K306" s="40"/>
      <c r="L306" s="40"/>
      <c r="M306" s="51"/>
      <c r="N306" s="51"/>
      <c r="O306" s="51"/>
      <c r="P306" s="51"/>
      <c r="Q306" s="51"/>
      <c r="R306" s="51"/>
      <c r="S306" s="51"/>
      <c r="T306" s="51"/>
      <c r="U306" s="207"/>
      <c r="V306" s="207"/>
      <c r="W306" s="207"/>
      <c r="X306" s="207"/>
      <c r="Y306" s="207"/>
      <c r="Z306" s="207"/>
      <c r="AA306" s="207"/>
      <c r="AB306" s="207"/>
      <c r="AC306" s="28"/>
      <c r="AD306" s="51"/>
      <c r="AE306" s="51"/>
      <c r="AF306" s="51"/>
      <c r="AG306" s="51"/>
      <c r="AH306" s="51"/>
      <c r="AI306" s="51"/>
      <c r="AJ306" s="51"/>
      <c r="AK306" s="51"/>
      <c r="AL306" s="206"/>
      <c r="AM306" s="51"/>
      <c r="AN306" s="51"/>
      <c r="AO306" s="51"/>
    </row>
    <row r="307" spans="1:41" ht="15">
      <c r="A307" s="40"/>
      <c r="B307" s="40"/>
      <c r="C307" s="40"/>
      <c r="D307" s="40"/>
      <c r="E307" s="40"/>
      <c r="F307" s="40"/>
      <c r="G307" s="40"/>
      <c r="H307" s="40"/>
      <c r="I307" s="40"/>
      <c r="J307" s="40"/>
      <c r="K307" s="40"/>
      <c r="L307" s="40"/>
      <c r="M307" s="51"/>
      <c r="N307" s="51"/>
      <c r="O307" s="51"/>
      <c r="P307" s="51"/>
      <c r="Q307" s="51"/>
      <c r="R307" s="51"/>
      <c r="S307" s="51"/>
      <c r="T307" s="51"/>
      <c r="U307" s="207"/>
      <c r="V307" s="207"/>
      <c r="W307" s="207"/>
      <c r="X307" s="207"/>
      <c r="Y307" s="207"/>
      <c r="Z307" s="207"/>
      <c r="AA307" s="207"/>
      <c r="AB307" s="207"/>
      <c r="AC307" s="28"/>
      <c r="AD307" s="51"/>
      <c r="AE307" s="51"/>
      <c r="AF307" s="51"/>
      <c r="AG307" s="51"/>
      <c r="AH307" s="51"/>
      <c r="AI307" s="51"/>
      <c r="AJ307" s="51"/>
      <c r="AK307" s="51"/>
      <c r="AL307" s="206"/>
      <c r="AM307" s="51"/>
      <c r="AN307" s="51"/>
      <c r="AO307" s="51"/>
    </row>
    <row r="308" spans="1:41" ht="15">
      <c r="A308" s="40"/>
      <c r="B308" s="40"/>
      <c r="C308" s="40"/>
      <c r="D308" s="40"/>
      <c r="E308" s="40"/>
      <c r="F308" s="40"/>
      <c r="G308" s="40"/>
      <c r="H308" s="40"/>
      <c r="I308" s="40"/>
      <c r="J308" s="40"/>
      <c r="K308" s="40"/>
      <c r="L308" s="40"/>
      <c r="M308" s="51"/>
      <c r="N308" s="51"/>
      <c r="O308" s="51"/>
      <c r="P308" s="51"/>
      <c r="Q308" s="51"/>
      <c r="R308" s="51"/>
      <c r="S308" s="51"/>
      <c r="T308" s="51"/>
      <c r="U308" s="207"/>
      <c r="V308" s="207"/>
      <c r="W308" s="207"/>
      <c r="X308" s="207"/>
      <c r="Y308" s="207"/>
      <c r="Z308" s="207"/>
      <c r="AA308" s="207"/>
      <c r="AB308" s="207"/>
      <c r="AC308" s="28"/>
      <c r="AD308" s="51"/>
      <c r="AE308" s="51"/>
      <c r="AF308" s="51"/>
      <c r="AG308" s="51"/>
      <c r="AH308" s="51"/>
      <c r="AI308" s="51"/>
      <c r="AJ308" s="51"/>
      <c r="AK308" s="51"/>
      <c r="AL308" s="206"/>
      <c r="AM308" s="51"/>
      <c r="AN308" s="51"/>
      <c r="AO308" s="51"/>
    </row>
    <row r="309" spans="1:41" ht="15">
      <c r="A309" s="40"/>
      <c r="B309" s="40"/>
      <c r="C309" s="40"/>
      <c r="D309" s="40"/>
      <c r="E309" s="40"/>
      <c r="F309" s="40"/>
      <c r="G309" s="40"/>
      <c r="H309" s="40"/>
      <c r="I309" s="40"/>
      <c r="J309" s="40"/>
      <c r="K309" s="40"/>
      <c r="L309" s="40"/>
      <c r="M309" s="51"/>
      <c r="N309" s="51"/>
      <c r="O309" s="51"/>
      <c r="P309" s="51"/>
      <c r="Q309" s="51"/>
      <c r="R309" s="51"/>
      <c r="S309" s="51"/>
      <c r="T309" s="51"/>
      <c r="U309" s="207"/>
      <c r="V309" s="207"/>
      <c r="W309" s="207"/>
      <c r="X309" s="207"/>
      <c r="Y309" s="207"/>
      <c r="Z309" s="207"/>
      <c r="AA309" s="207"/>
      <c r="AB309" s="207"/>
      <c r="AC309" s="28"/>
      <c r="AD309" s="51"/>
      <c r="AE309" s="51"/>
      <c r="AF309" s="51"/>
      <c r="AG309" s="51"/>
      <c r="AH309" s="51"/>
      <c r="AI309" s="51"/>
      <c r="AJ309" s="51"/>
      <c r="AK309" s="51"/>
      <c r="AL309" s="206"/>
      <c r="AM309" s="51"/>
      <c r="AN309" s="51"/>
      <c r="AO309" s="51"/>
    </row>
    <row r="310" spans="1:41" ht="15">
      <c r="A310" s="40"/>
      <c r="B310" s="40"/>
      <c r="C310" s="40"/>
      <c r="D310" s="40"/>
      <c r="E310" s="40"/>
      <c r="F310" s="40"/>
      <c r="G310" s="40"/>
      <c r="H310" s="40"/>
      <c r="I310" s="40"/>
      <c r="J310" s="40"/>
      <c r="K310" s="40"/>
      <c r="L310" s="40"/>
      <c r="M310" s="51"/>
      <c r="N310" s="51"/>
      <c r="O310" s="51"/>
      <c r="P310" s="51"/>
      <c r="Q310" s="51"/>
      <c r="R310" s="51"/>
      <c r="S310" s="51"/>
      <c r="T310" s="51"/>
      <c r="U310" s="207"/>
      <c r="V310" s="207"/>
      <c r="W310" s="207"/>
      <c r="X310" s="207"/>
      <c r="Y310" s="207"/>
      <c r="Z310" s="207"/>
      <c r="AA310" s="207"/>
      <c r="AB310" s="207"/>
      <c r="AC310" s="28"/>
      <c r="AD310" s="51"/>
      <c r="AE310" s="51"/>
      <c r="AF310" s="51"/>
      <c r="AG310" s="51"/>
      <c r="AH310" s="51"/>
      <c r="AI310" s="51"/>
      <c r="AJ310" s="51"/>
      <c r="AK310" s="51"/>
      <c r="AL310" s="206"/>
      <c r="AM310" s="51"/>
      <c r="AN310" s="51"/>
      <c r="AO310" s="51"/>
    </row>
    <row r="311" spans="1:41" ht="15">
      <c r="A311" s="40"/>
      <c r="B311" s="40"/>
      <c r="C311" s="40"/>
      <c r="D311" s="40"/>
      <c r="E311" s="40"/>
      <c r="F311" s="40"/>
      <c r="G311" s="40"/>
      <c r="H311" s="40"/>
      <c r="I311" s="40"/>
      <c r="J311" s="40"/>
      <c r="K311" s="40"/>
      <c r="L311" s="40"/>
      <c r="M311" s="51"/>
      <c r="N311" s="51"/>
      <c r="O311" s="51"/>
      <c r="P311" s="51"/>
      <c r="Q311" s="51"/>
      <c r="R311" s="51"/>
      <c r="S311" s="51"/>
      <c r="T311" s="51"/>
      <c r="U311" s="207"/>
      <c r="V311" s="207"/>
      <c r="W311" s="207"/>
      <c r="X311" s="207"/>
      <c r="Y311" s="207"/>
      <c r="Z311" s="207"/>
      <c r="AA311" s="207"/>
      <c r="AB311" s="207"/>
      <c r="AC311" s="28"/>
      <c r="AD311" s="51"/>
      <c r="AE311" s="51"/>
      <c r="AF311" s="51"/>
      <c r="AG311" s="51"/>
      <c r="AH311" s="51"/>
      <c r="AI311" s="51"/>
      <c r="AJ311" s="51"/>
      <c r="AK311" s="51"/>
      <c r="AL311" s="206"/>
      <c r="AM311" s="51"/>
      <c r="AN311" s="51"/>
      <c r="AO311" s="51"/>
    </row>
    <row r="312" spans="1:41" ht="15">
      <c r="A312" s="40"/>
      <c r="B312" s="40"/>
      <c r="C312" s="40"/>
      <c r="D312" s="40"/>
      <c r="E312" s="40"/>
      <c r="F312" s="40"/>
      <c r="G312" s="40"/>
      <c r="H312" s="40"/>
      <c r="I312" s="40"/>
      <c r="J312" s="40"/>
      <c r="K312" s="40"/>
      <c r="L312" s="40"/>
      <c r="M312" s="51"/>
      <c r="N312" s="51"/>
      <c r="O312" s="51"/>
      <c r="P312" s="51"/>
      <c r="Q312" s="51"/>
      <c r="R312" s="51"/>
      <c r="S312" s="51"/>
      <c r="T312" s="51"/>
      <c r="U312" s="207"/>
      <c r="V312" s="207"/>
      <c r="W312" s="207"/>
      <c r="X312" s="207"/>
      <c r="Y312" s="207"/>
      <c r="Z312" s="207"/>
      <c r="AA312" s="207"/>
      <c r="AB312" s="207"/>
      <c r="AC312" s="28"/>
      <c r="AD312" s="51"/>
      <c r="AE312" s="51"/>
      <c r="AF312" s="51"/>
      <c r="AG312" s="51"/>
      <c r="AH312" s="51"/>
      <c r="AI312" s="51"/>
      <c r="AJ312" s="51"/>
      <c r="AK312" s="51"/>
      <c r="AL312" s="206"/>
      <c r="AM312" s="51"/>
      <c r="AN312" s="51"/>
      <c r="AO312" s="51"/>
    </row>
    <row r="313" spans="1:41" ht="15">
      <c r="A313" s="40"/>
      <c r="B313" s="40"/>
      <c r="C313" s="40"/>
      <c r="D313" s="40"/>
      <c r="E313" s="40"/>
      <c r="F313" s="40"/>
      <c r="G313" s="40"/>
      <c r="H313" s="40"/>
      <c r="I313" s="40"/>
      <c r="J313" s="40"/>
      <c r="K313" s="40"/>
      <c r="L313" s="40"/>
      <c r="M313" s="51"/>
      <c r="N313" s="51"/>
      <c r="O313" s="51"/>
      <c r="P313" s="51"/>
      <c r="Q313" s="51"/>
      <c r="R313" s="51"/>
      <c r="S313" s="51"/>
      <c r="T313" s="51"/>
      <c r="U313" s="207"/>
      <c r="V313" s="207"/>
      <c r="W313" s="207"/>
      <c r="X313" s="207"/>
      <c r="Y313" s="207"/>
      <c r="Z313" s="207"/>
      <c r="AA313" s="207"/>
      <c r="AB313" s="207"/>
      <c r="AC313" s="28"/>
      <c r="AD313" s="51"/>
      <c r="AE313" s="51"/>
      <c r="AF313" s="51"/>
      <c r="AG313" s="51"/>
      <c r="AH313" s="51"/>
      <c r="AI313" s="51"/>
      <c r="AJ313" s="51"/>
      <c r="AK313" s="51"/>
      <c r="AL313" s="206"/>
      <c r="AM313" s="51"/>
      <c r="AN313" s="51"/>
      <c r="AO313" s="51"/>
    </row>
    <row r="314" spans="1:41" ht="15">
      <c r="A314" s="40"/>
      <c r="B314" s="40"/>
      <c r="C314" s="40"/>
      <c r="D314" s="40"/>
      <c r="E314" s="40"/>
      <c r="F314" s="40"/>
      <c r="G314" s="40"/>
      <c r="H314" s="40"/>
      <c r="I314" s="40"/>
      <c r="J314" s="40"/>
      <c r="K314" s="40"/>
      <c r="L314" s="40"/>
      <c r="M314" s="51"/>
      <c r="N314" s="51"/>
      <c r="O314" s="51"/>
      <c r="P314" s="51"/>
      <c r="Q314" s="51"/>
      <c r="R314" s="51"/>
      <c r="S314" s="51"/>
      <c r="T314" s="51"/>
      <c r="U314" s="207"/>
      <c r="V314" s="207"/>
      <c r="W314" s="207"/>
      <c r="X314" s="207"/>
      <c r="Y314" s="207"/>
      <c r="Z314" s="207"/>
      <c r="AA314" s="207"/>
      <c r="AB314" s="207"/>
      <c r="AC314" s="28"/>
      <c r="AD314" s="51"/>
      <c r="AE314" s="51"/>
      <c r="AF314" s="51"/>
      <c r="AG314" s="51"/>
      <c r="AH314" s="51"/>
      <c r="AI314" s="51"/>
      <c r="AJ314" s="51"/>
      <c r="AK314" s="51"/>
      <c r="AL314" s="206"/>
      <c r="AM314" s="51"/>
      <c r="AN314" s="51"/>
      <c r="AO314" s="51"/>
    </row>
    <row r="315" spans="1:41" ht="15">
      <c r="A315" s="40"/>
      <c r="B315" s="40"/>
      <c r="C315" s="40"/>
      <c r="D315" s="40"/>
      <c r="E315" s="40"/>
      <c r="F315" s="40"/>
      <c r="G315" s="40"/>
      <c r="H315" s="40"/>
      <c r="I315" s="40"/>
      <c r="J315" s="40"/>
      <c r="K315" s="40"/>
      <c r="L315" s="40"/>
      <c r="M315" s="51"/>
      <c r="N315" s="51"/>
      <c r="O315" s="51"/>
      <c r="P315" s="51"/>
      <c r="Q315" s="51"/>
      <c r="R315" s="51"/>
      <c r="S315" s="51"/>
      <c r="T315" s="51"/>
      <c r="U315" s="207"/>
      <c r="V315" s="207"/>
      <c r="W315" s="207"/>
      <c r="X315" s="207"/>
      <c r="Y315" s="207"/>
      <c r="Z315" s="207"/>
      <c r="AA315" s="207"/>
      <c r="AB315" s="207"/>
      <c r="AC315" s="28"/>
      <c r="AD315" s="51"/>
      <c r="AE315" s="51"/>
      <c r="AF315" s="51"/>
      <c r="AG315" s="51"/>
      <c r="AH315" s="51"/>
      <c r="AI315" s="51"/>
      <c r="AJ315" s="51"/>
      <c r="AK315" s="51"/>
      <c r="AL315" s="206"/>
      <c r="AM315" s="51"/>
      <c r="AN315" s="51"/>
      <c r="AO315" s="51"/>
    </row>
    <row r="316" spans="1:41" ht="15">
      <c r="A316" s="40"/>
      <c r="B316" s="40"/>
      <c r="C316" s="40"/>
      <c r="D316" s="40"/>
      <c r="E316" s="40"/>
      <c r="F316" s="40"/>
      <c r="G316" s="40"/>
      <c r="H316" s="40"/>
      <c r="I316" s="40"/>
      <c r="J316" s="40"/>
      <c r="K316" s="40"/>
      <c r="L316" s="40"/>
      <c r="M316" s="51"/>
      <c r="N316" s="51"/>
      <c r="O316" s="51"/>
      <c r="P316" s="51"/>
      <c r="Q316" s="51"/>
      <c r="R316" s="51"/>
      <c r="S316" s="51"/>
      <c r="T316" s="51"/>
      <c r="U316" s="207"/>
      <c r="V316" s="207"/>
      <c r="W316" s="207"/>
      <c r="X316" s="207"/>
      <c r="Y316" s="207"/>
      <c r="Z316" s="207"/>
      <c r="AA316" s="207"/>
      <c r="AB316" s="207"/>
      <c r="AC316" s="28"/>
      <c r="AD316" s="51"/>
      <c r="AE316" s="51"/>
      <c r="AF316" s="51"/>
      <c r="AG316" s="51"/>
      <c r="AH316" s="51"/>
      <c r="AI316" s="51"/>
      <c r="AJ316" s="51"/>
      <c r="AK316" s="51"/>
      <c r="AL316" s="206"/>
      <c r="AM316" s="51"/>
      <c r="AN316" s="51"/>
      <c r="AO316" s="51"/>
    </row>
    <row r="317" spans="1:41" ht="15">
      <c r="A317" s="40"/>
      <c r="B317" s="40"/>
      <c r="C317" s="40"/>
      <c r="D317" s="40"/>
      <c r="E317" s="40"/>
      <c r="F317" s="40"/>
      <c r="G317" s="40"/>
      <c r="H317" s="40"/>
      <c r="I317" s="40"/>
      <c r="J317" s="40"/>
      <c r="K317" s="40"/>
      <c r="L317" s="40"/>
      <c r="M317" s="51"/>
      <c r="N317" s="51"/>
      <c r="O317" s="51"/>
      <c r="P317" s="51"/>
      <c r="Q317" s="51"/>
      <c r="R317" s="51"/>
      <c r="S317" s="51"/>
      <c r="T317" s="51"/>
      <c r="U317" s="207"/>
      <c r="V317" s="207"/>
      <c r="W317" s="207"/>
      <c r="X317" s="207"/>
      <c r="Y317" s="207"/>
      <c r="Z317" s="207"/>
      <c r="AA317" s="207"/>
      <c r="AB317" s="207"/>
      <c r="AC317" s="28"/>
      <c r="AD317" s="51"/>
      <c r="AE317" s="51"/>
      <c r="AF317" s="51"/>
      <c r="AG317" s="51"/>
      <c r="AH317" s="51"/>
      <c r="AI317" s="51"/>
      <c r="AJ317" s="51"/>
      <c r="AK317" s="51"/>
      <c r="AL317" s="206"/>
      <c r="AM317" s="51"/>
      <c r="AN317" s="51"/>
      <c r="AO317" s="51"/>
    </row>
    <row r="318" spans="1:41" ht="15">
      <c r="A318" s="40"/>
      <c r="B318" s="40"/>
      <c r="C318" s="40"/>
      <c r="D318" s="40"/>
      <c r="E318" s="40"/>
      <c r="F318" s="40"/>
      <c r="G318" s="40"/>
      <c r="H318" s="40"/>
      <c r="I318" s="40"/>
      <c r="J318" s="40"/>
      <c r="K318" s="40"/>
      <c r="L318" s="40"/>
      <c r="M318" s="51"/>
      <c r="N318" s="51"/>
      <c r="O318" s="51"/>
      <c r="P318" s="51"/>
      <c r="Q318" s="51"/>
      <c r="R318" s="51"/>
      <c r="S318" s="51"/>
      <c r="T318" s="51"/>
      <c r="U318" s="207"/>
      <c r="V318" s="207"/>
      <c r="W318" s="207"/>
      <c r="X318" s="207"/>
      <c r="Y318" s="207"/>
      <c r="Z318" s="207"/>
      <c r="AA318" s="207"/>
      <c r="AB318" s="207"/>
      <c r="AC318" s="28"/>
      <c r="AD318" s="51"/>
      <c r="AE318" s="51"/>
      <c r="AF318" s="51"/>
      <c r="AG318" s="51"/>
      <c r="AH318" s="51"/>
      <c r="AI318" s="51"/>
      <c r="AJ318" s="51"/>
      <c r="AK318" s="51"/>
      <c r="AL318" s="206"/>
      <c r="AM318" s="51"/>
      <c r="AN318" s="51"/>
      <c r="AO318" s="51"/>
    </row>
    <row r="319" spans="1:41" ht="15">
      <c r="A319" s="40"/>
      <c r="B319" s="40"/>
      <c r="C319" s="40"/>
      <c r="D319" s="40"/>
      <c r="E319" s="40"/>
      <c r="F319" s="40"/>
      <c r="G319" s="40"/>
      <c r="H319" s="40"/>
      <c r="I319" s="40"/>
      <c r="J319" s="40"/>
      <c r="K319" s="40"/>
      <c r="L319" s="40"/>
      <c r="M319" s="51"/>
      <c r="N319" s="51"/>
      <c r="O319" s="51"/>
      <c r="P319" s="51"/>
      <c r="Q319" s="51"/>
      <c r="R319" s="51"/>
      <c r="S319" s="51"/>
      <c r="T319" s="51"/>
      <c r="U319" s="207"/>
      <c r="V319" s="207"/>
      <c r="W319" s="207"/>
      <c r="X319" s="207"/>
      <c r="Y319" s="207"/>
      <c r="Z319" s="207"/>
      <c r="AA319" s="207"/>
      <c r="AB319" s="207"/>
      <c r="AC319" s="28"/>
      <c r="AD319" s="51"/>
      <c r="AE319" s="51"/>
      <c r="AF319" s="51"/>
      <c r="AG319" s="51"/>
      <c r="AH319" s="51"/>
      <c r="AI319" s="51"/>
      <c r="AJ319" s="51"/>
      <c r="AK319" s="51"/>
      <c r="AL319" s="206"/>
      <c r="AM319" s="51"/>
      <c r="AN319" s="51"/>
      <c r="AO319" s="51"/>
    </row>
    <row r="320" spans="1:41" ht="15">
      <c r="A320" s="40"/>
      <c r="B320" s="40"/>
      <c r="C320" s="40"/>
      <c r="D320" s="40"/>
      <c r="E320" s="40"/>
      <c r="F320" s="40"/>
      <c r="G320" s="40"/>
      <c r="H320" s="40"/>
      <c r="I320" s="40"/>
      <c r="J320" s="40"/>
      <c r="K320" s="40"/>
      <c r="L320" s="40"/>
      <c r="M320" s="51"/>
      <c r="N320" s="51"/>
      <c r="O320" s="51"/>
      <c r="P320" s="51"/>
      <c r="Q320" s="51"/>
      <c r="R320" s="51"/>
      <c r="S320" s="51"/>
      <c r="T320" s="51"/>
      <c r="U320" s="207"/>
      <c r="V320" s="207"/>
      <c r="W320" s="207"/>
      <c r="X320" s="207"/>
      <c r="Y320" s="207"/>
      <c r="Z320" s="207"/>
      <c r="AA320" s="207"/>
      <c r="AB320" s="207"/>
      <c r="AC320" s="28"/>
      <c r="AD320" s="51"/>
      <c r="AE320" s="51"/>
      <c r="AF320" s="51"/>
      <c r="AG320" s="51"/>
      <c r="AH320" s="51"/>
      <c r="AI320" s="51"/>
      <c r="AJ320" s="51"/>
      <c r="AK320" s="51"/>
      <c r="AL320" s="206"/>
      <c r="AM320" s="51"/>
      <c r="AN320" s="51"/>
      <c r="AO320" s="51"/>
    </row>
    <row r="321" spans="1:41" ht="15">
      <c r="A321" s="40"/>
      <c r="B321" s="40"/>
      <c r="C321" s="40"/>
      <c r="D321" s="40"/>
      <c r="E321" s="40"/>
      <c r="F321" s="40"/>
      <c r="G321" s="40"/>
      <c r="H321" s="40"/>
      <c r="I321" s="40"/>
      <c r="J321" s="40"/>
      <c r="K321" s="40"/>
      <c r="L321" s="40"/>
      <c r="M321" s="51"/>
      <c r="N321" s="51"/>
      <c r="O321" s="51"/>
      <c r="P321" s="51"/>
      <c r="Q321" s="51"/>
      <c r="R321" s="51"/>
      <c r="S321" s="51"/>
      <c r="T321" s="51"/>
      <c r="U321" s="207"/>
      <c r="V321" s="207"/>
      <c r="W321" s="207"/>
      <c r="X321" s="207"/>
      <c r="Y321" s="207"/>
      <c r="Z321" s="207"/>
      <c r="AA321" s="207"/>
      <c r="AB321" s="207"/>
      <c r="AC321" s="28"/>
      <c r="AD321" s="51"/>
      <c r="AE321" s="51"/>
      <c r="AF321" s="51"/>
      <c r="AG321" s="51"/>
      <c r="AH321" s="51"/>
      <c r="AI321" s="51"/>
      <c r="AJ321" s="51"/>
      <c r="AK321" s="51"/>
      <c r="AL321" s="206"/>
      <c r="AM321" s="51"/>
      <c r="AN321" s="51"/>
      <c r="AO321" s="51"/>
    </row>
    <row r="322" spans="1:41" ht="15">
      <c r="A322" s="40"/>
      <c r="B322" s="40"/>
      <c r="C322" s="40"/>
      <c r="D322" s="40"/>
      <c r="E322" s="40"/>
      <c r="F322" s="40"/>
      <c r="G322" s="40"/>
      <c r="H322" s="40"/>
      <c r="I322" s="40"/>
      <c r="J322" s="40"/>
      <c r="K322" s="40"/>
      <c r="L322" s="40"/>
      <c r="M322" s="51"/>
      <c r="N322" s="51"/>
      <c r="O322" s="51"/>
      <c r="P322" s="51"/>
      <c r="Q322" s="51"/>
      <c r="R322" s="51"/>
      <c r="S322" s="51"/>
      <c r="T322" s="51"/>
      <c r="U322" s="207"/>
      <c r="V322" s="207"/>
      <c r="W322" s="207"/>
      <c r="X322" s="207"/>
      <c r="Y322" s="207"/>
      <c r="Z322" s="207"/>
      <c r="AA322" s="207"/>
      <c r="AB322" s="207"/>
      <c r="AC322" s="28"/>
      <c r="AD322" s="51"/>
      <c r="AE322" s="51"/>
      <c r="AF322" s="51"/>
      <c r="AG322" s="51"/>
      <c r="AH322" s="51"/>
      <c r="AI322" s="51"/>
      <c r="AJ322" s="51"/>
      <c r="AK322" s="51"/>
      <c r="AL322" s="206"/>
      <c r="AM322" s="51"/>
      <c r="AN322" s="51"/>
      <c r="AO322" s="51"/>
    </row>
    <row r="323" spans="1:41" ht="15">
      <c r="A323" s="40"/>
      <c r="B323" s="40"/>
      <c r="C323" s="40"/>
      <c r="D323" s="40"/>
      <c r="E323" s="40"/>
      <c r="F323" s="40"/>
      <c r="G323" s="40"/>
      <c r="H323" s="40"/>
      <c r="I323" s="40"/>
      <c r="J323" s="40"/>
      <c r="K323" s="40"/>
      <c r="L323" s="40"/>
      <c r="M323" s="51"/>
      <c r="N323" s="51"/>
      <c r="O323" s="51"/>
      <c r="P323" s="51"/>
      <c r="Q323" s="51"/>
      <c r="R323" s="51"/>
      <c r="S323" s="51"/>
      <c r="T323" s="51"/>
      <c r="U323" s="207"/>
      <c r="V323" s="207"/>
      <c r="W323" s="207"/>
      <c r="X323" s="207"/>
      <c r="Y323" s="207"/>
      <c r="Z323" s="207"/>
      <c r="AA323" s="207"/>
      <c r="AB323" s="207"/>
      <c r="AC323" s="28"/>
      <c r="AD323" s="51"/>
      <c r="AE323" s="51"/>
      <c r="AF323" s="51"/>
      <c r="AG323" s="51"/>
      <c r="AH323" s="51"/>
      <c r="AI323" s="51"/>
      <c r="AJ323" s="51"/>
      <c r="AK323" s="51"/>
      <c r="AL323" s="206"/>
      <c r="AM323" s="51"/>
      <c r="AN323" s="51"/>
      <c r="AO323" s="51"/>
    </row>
    <row r="324" spans="1:41" ht="15">
      <c r="A324" s="40"/>
      <c r="B324" s="40"/>
      <c r="C324" s="40"/>
      <c r="D324" s="40"/>
      <c r="E324" s="40"/>
      <c r="F324" s="40"/>
      <c r="G324" s="40"/>
      <c r="H324" s="40"/>
      <c r="I324" s="40"/>
      <c r="J324" s="40"/>
      <c r="K324" s="40"/>
      <c r="L324" s="40"/>
      <c r="M324" s="51"/>
      <c r="N324" s="51"/>
      <c r="O324" s="51"/>
      <c r="P324" s="51"/>
      <c r="Q324" s="51"/>
      <c r="R324" s="51"/>
      <c r="S324" s="51"/>
      <c r="T324" s="51"/>
      <c r="U324" s="207"/>
      <c r="V324" s="207"/>
      <c r="W324" s="207"/>
      <c r="X324" s="207"/>
      <c r="Y324" s="207"/>
      <c r="Z324" s="207"/>
      <c r="AA324" s="207"/>
      <c r="AB324" s="207"/>
      <c r="AC324" s="28"/>
      <c r="AD324" s="51"/>
      <c r="AE324" s="51"/>
      <c r="AF324" s="51"/>
      <c r="AG324" s="51"/>
      <c r="AH324" s="51"/>
      <c r="AI324" s="51"/>
      <c r="AJ324" s="51"/>
      <c r="AK324" s="51"/>
      <c r="AL324" s="206"/>
      <c r="AM324" s="51"/>
      <c r="AN324" s="51"/>
      <c r="AO324" s="51"/>
    </row>
    <row r="325" spans="1:40" ht="15">
      <c r="A325" s="40"/>
      <c r="B325" s="40"/>
      <c r="C325" s="40"/>
      <c r="D325" s="40"/>
      <c r="E325" s="40"/>
      <c r="F325" s="40"/>
      <c r="G325" s="40"/>
      <c r="H325" s="40"/>
      <c r="I325" s="40"/>
      <c r="J325" s="40"/>
      <c r="K325" s="40"/>
      <c r="L325" s="40"/>
      <c r="M325" s="51"/>
      <c r="N325" s="51"/>
      <c r="O325" s="51"/>
      <c r="P325" s="51"/>
      <c r="Q325" s="51"/>
      <c r="R325" s="51"/>
      <c r="S325" s="51"/>
      <c r="T325" s="51"/>
      <c r="U325" s="207"/>
      <c r="V325" s="207"/>
      <c r="W325" s="207"/>
      <c r="X325" s="207"/>
      <c r="Y325" s="207"/>
      <c r="Z325" s="207"/>
      <c r="AA325" s="207"/>
      <c r="AB325" s="207"/>
      <c r="AC325" s="28"/>
      <c r="AD325" s="51"/>
      <c r="AE325" s="51"/>
      <c r="AF325" s="51"/>
      <c r="AG325" s="51"/>
      <c r="AH325" s="51"/>
      <c r="AI325" s="51"/>
      <c r="AJ325" s="51"/>
      <c r="AK325" s="51"/>
      <c r="AL325" s="206"/>
      <c r="AM325" s="51"/>
      <c r="AN325" s="51"/>
    </row>
    <row r="326" spans="1:40" ht="15">
      <c r="A326" s="40"/>
      <c r="B326" s="40"/>
      <c r="C326" s="40"/>
      <c r="D326" s="40"/>
      <c r="E326" s="40"/>
      <c r="F326" s="40"/>
      <c r="G326" s="40"/>
      <c r="H326" s="40"/>
      <c r="I326" s="40"/>
      <c r="J326" s="40"/>
      <c r="K326" s="40"/>
      <c r="L326" s="40"/>
      <c r="M326" s="51"/>
      <c r="N326" s="51"/>
      <c r="O326" s="51"/>
      <c r="P326" s="51"/>
      <c r="Q326" s="51"/>
      <c r="R326" s="51"/>
      <c r="S326" s="51"/>
      <c r="T326" s="51"/>
      <c r="U326" s="207"/>
      <c r="V326" s="207"/>
      <c r="W326" s="207"/>
      <c r="X326" s="207"/>
      <c r="Y326" s="207"/>
      <c r="Z326" s="207"/>
      <c r="AA326" s="207"/>
      <c r="AB326" s="207"/>
      <c r="AC326" s="28"/>
      <c r="AD326" s="51"/>
      <c r="AE326" s="51"/>
      <c r="AF326" s="51"/>
      <c r="AG326" s="51"/>
      <c r="AH326" s="51"/>
      <c r="AI326" s="51"/>
      <c r="AJ326" s="51"/>
      <c r="AK326" s="51"/>
      <c r="AL326" s="206"/>
      <c r="AM326" s="51"/>
      <c r="AN326" s="51"/>
    </row>
    <row r="327" spans="1:38" ht="15">
      <c r="A327" s="40"/>
      <c r="B327" s="40"/>
      <c r="C327" s="40"/>
      <c r="D327" s="40"/>
      <c r="E327" s="40"/>
      <c r="F327" s="40"/>
      <c r="G327" s="40"/>
      <c r="H327" s="40"/>
      <c r="I327" s="40"/>
      <c r="J327" s="40"/>
      <c r="K327" s="40"/>
      <c r="L327" s="40"/>
      <c r="M327" s="51"/>
      <c r="N327" s="51"/>
      <c r="O327" s="51"/>
      <c r="P327" s="51"/>
      <c r="Q327" s="51"/>
      <c r="R327" s="51"/>
      <c r="S327" s="51"/>
      <c r="T327" s="51"/>
      <c r="U327" s="207"/>
      <c r="V327" s="207"/>
      <c r="W327" s="207"/>
      <c r="X327" s="207"/>
      <c r="Y327" s="207"/>
      <c r="Z327" s="207"/>
      <c r="AA327" s="207"/>
      <c r="AB327" s="207"/>
      <c r="AC327" s="28"/>
      <c r="AD327" s="51"/>
      <c r="AE327" s="51"/>
      <c r="AF327" s="51"/>
      <c r="AG327" s="51"/>
      <c r="AH327" s="51"/>
      <c r="AI327" s="51"/>
      <c r="AJ327" s="51"/>
      <c r="AK327" s="51"/>
      <c r="AL327" s="206"/>
    </row>
    <row r="328" spans="1:38" ht="15">
      <c r="A328" s="40"/>
      <c r="B328" s="40"/>
      <c r="C328" s="40"/>
      <c r="D328" s="40"/>
      <c r="E328" s="40"/>
      <c r="F328" s="40"/>
      <c r="G328" s="40"/>
      <c r="H328" s="40"/>
      <c r="I328" s="40"/>
      <c r="J328" s="40"/>
      <c r="K328" s="40"/>
      <c r="L328" s="40"/>
      <c r="M328" s="51"/>
      <c r="N328" s="51"/>
      <c r="O328" s="51"/>
      <c r="P328" s="51"/>
      <c r="Q328" s="51"/>
      <c r="R328" s="51"/>
      <c r="S328" s="51"/>
      <c r="T328" s="51"/>
      <c r="U328" s="207"/>
      <c r="V328" s="207"/>
      <c r="W328" s="207"/>
      <c r="X328" s="207"/>
      <c r="Y328" s="207"/>
      <c r="Z328" s="207"/>
      <c r="AA328" s="207"/>
      <c r="AB328" s="207"/>
      <c r="AC328" s="28"/>
      <c r="AD328" s="51"/>
      <c r="AE328" s="51"/>
      <c r="AF328" s="51"/>
      <c r="AG328" s="51"/>
      <c r="AH328" s="51"/>
      <c r="AI328" s="51"/>
      <c r="AJ328" s="51"/>
      <c r="AK328" s="51"/>
      <c r="AL328" s="206"/>
    </row>
    <row r="329" spans="1:38" ht="15">
      <c r="A329" s="40"/>
      <c r="B329" s="40"/>
      <c r="C329" s="40"/>
      <c r="D329" s="40"/>
      <c r="E329" s="40"/>
      <c r="F329" s="40"/>
      <c r="G329" s="40"/>
      <c r="H329" s="40"/>
      <c r="I329" s="40"/>
      <c r="J329" s="40"/>
      <c r="K329" s="40"/>
      <c r="L329" s="40"/>
      <c r="M329" s="51"/>
      <c r="N329" s="51"/>
      <c r="O329" s="51"/>
      <c r="P329" s="51"/>
      <c r="Q329" s="51"/>
      <c r="R329" s="51"/>
      <c r="S329" s="51"/>
      <c r="T329" s="51"/>
      <c r="U329" s="207"/>
      <c r="V329" s="207"/>
      <c r="W329" s="207"/>
      <c r="X329" s="207"/>
      <c r="Y329" s="207"/>
      <c r="Z329" s="207"/>
      <c r="AA329" s="207"/>
      <c r="AB329" s="207"/>
      <c r="AC329" s="28"/>
      <c r="AD329" s="51"/>
      <c r="AE329" s="51"/>
      <c r="AF329" s="51"/>
      <c r="AG329" s="51"/>
      <c r="AH329" s="51"/>
      <c r="AI329" s="51"/>
      <c r="AJ329" s="51"/>
      <c r="AK329" s="51"/>
      <c r="AL329" s="206"/>
    </row>
    <row r="330" spans="1:38" ht="15">
      <c r="A330" s="40"/>
      <c r="B330" s="40"/>
      <c r="C330" s="40"/>
      <c r="D330" s="40"/>
      <c r="E330" s="40"/>
      <c r="F330" s="40"/>
      <c r="G330" s="40"/>
      <c r="H330" s="40"/>
      <c r="I330" s="40"/>
      <c r="J330" s="40"/>
      <c r="K330" s="40"/>
      <c r="L330" s="40"/>
      <c r="M330" s="51"/>
      <c r="N330" s="51"/>
      <c r="O330" s="51"/>
      <c r="P330" s="51"/>
      <c r="Q330" s="51"/>
      <c r="R330" s="51"/>
      <c r="S330" s="51"/>
      <c r="T330" s="51"/>
      <c r="U330" s="207"/>
      <c r="V330" s="207"/>
      <c r="W330" s="207"/>
      <c r="X330" s="207"/>
      <c r="Y330" s="207"/>
      <c r="Z330" s="207"/>
      <c r="AA330" s="207"/>
      <c r="AB330" s="207"/>
      <c r="AC330" s="28"/>
      <c r="AD330" s="51"/>
      <c r="AE330" s="51"/>
      <c r="AF330" s="51"/>
      <c r="AG330" s="51"/>
      <c r="AH330" s="51"/>
      <c r="AI330" s="51"/>
      <c r="AJ330" s="51"/>
      <c r="AK330" s="51"/>
      <c r="AL330" s="206"/>
    </row>
    <row r="331" spans="1:38" ht="15">
      <c r="A331" s="40"/>
      <c r="B331" s="40"/>
      <c r="C331" s="40"/>
      <c r="D331" s="40"/>
      <c r="E331" s="40"/>
      <c r="F331" s="40"/>
      <c r="G331" s="40"/>
      <c r="H331" s="40"/>
      <c r="I331" s="40"/>
      <c r="J331" s="40"/>
      <c r="K331" s="40"/>
      <c r="L331" s="40"/>
      <c r="M331" s="51"/>
      <c r="N331" s="51"/>
      <c r="O331" s="51"/>
      <c r="P331" s="51"/>
      <c r="Q331" s="51"/>
      <c r="R331" s="51"/>
      <c r="S331" s="51"/>
      <c r="T331" s="51"/>
      <c r="U331" s="207"/>
      <c r="V331" s="207"/>
      <c r="W331" s="207"/>
      <c r="X331" s="207"/>
      <c r="Y331" s="207"/>
      <c r="Z331" s="207"/>
      <c r="AA331" s="207"/>
      <c r="AB331" s="207"/>
      <c r="AC331" s="28"/>
      <c r="AD331" s="51"/>
      <c r="AE331" s="51"/>
      <c r="AF331" s="51"/>
      <c r="AG331" s="51"/>
      <c r="AH331" s="51"/>
      <c r="AI331" s="51"/>
      <c r="AJ331" s="51"/>
      <c r="AK331" s="51"/>
      <c r="AL331" s="206"/>
    </row>
    <row r="332" spans="1:38" ht="15">
      <c r="A332" s="40"/>
      <c r="B332" s="40"/>
      <c r="C332" s="40"/>
      <c r="D332" s="40"/>
      <c r="E332" s="40"/>
      <c r="F332" s="40"/>
      <c r="G332" s="40"/>
      <c r="H332" s="40"/>
      <c r="I332" s="40"/>
      <c r="J332" s="40"/>
      <c r="K332" s="40"/>
      <c r="L332" s="40"/>
      <c r="M332" s="51"/>
      <c r="N332" s="51"/>
      <c r="O332" s="51"/>
      <c r="P332" s="51"/>
      <c r="Q332" s="51"/>
      <c r="R332" s="51"/>
      <c r="S332" s="51"/>
      <c r="T332" s="51"/>
      <c r="U332" s="207"/>
      <c r="V332" s="207"/>
      <c r="W332" s="207"/>
      <c r="X332" s="207"/>
      <c r="Y332" s="207"/>
      <c r="Z332" s="207"/>
      <c r="AA332" s="207"/>
      <c r="AB332" s="207"/>
      <c r="AC332" s="28"/>
      <c r="AD332" s="51"/>
      <c r="AE332" s="51"/>
      <c r="AF332" s="51"/>
      <c r="AG332" s="51"/>
      <c r="AH332" s="51"/>
      <c r="AI332" s="51"/>
      <c r="AJ332" s="51"/>
      <c r="AK332" s="51"/>
      <c r="AL332" s="206"/>
    </row>
    <row r="333" spans="1:38" ht="15">
      <c r="A333" s="40"/>
      <c r="B333" s="40"/>
      <c r="C333" s="40"/>
      <c r="D333" s="40"/>
      <c r="E333" s="40"/>
      <c r="F333" s="40"/>
      <c r="G333" s="40"/>
      <c r="H333" s="40"/>
      <c r="I333" s="40"/>
      <c r="J333" s="40"/>
      <c r="K333" s="40"/>
      <c r="L333" s="40"/>
      <c r="M333" s="51"/>
      <c r="N333" s="51"/>
      <c r="O333" s="51"/>
      <c r="P333" s="51"/>
      <c r="Q333" s="51"/>
      <c r="R333" s="51"/>
      <c r="S333" s="51"/>
      <c r="T333" s="51"/>
      <c r="U333" s="207"/>
      <c r="V333" s="207"/>
      <c r="W333" s="207"/>
      <c r="X333" s="207"/>
      <c r="Y333" s="207"/>
      <c r="Z333" s="207"/>
      <c r="AA333" s="207"/>
      <c r="AB333" s="207"/>
      <c r="AC333" s="28"/>
      <c r="AD333" s="51"/>
      <c r="AE333" s="51"/>
      <c r="AF333" s="51"/>
      <c r="AG333" s="51"/>
      <c r="AH333" s="51"/>
      <c r="AI333" s="51"/>
      <c r="AJ333" s="51"/>
      <c r="AK333" s="51"/>
      <c r="AL333" s="206"/>
    </row>
    <row r="334" spans="1:38" ht="15">
      <c r="A334" s="40"/>
      <c r="B334" s="40"/>
      <c r="C334" s="40"/>
      <c r="D334" s="40"/>
      <c r="E334" s="40"/>
      <c r="F334" s="40"/>
      <c r="G334" s="40"/>
      <c r="H334" s="40"/>
      <c r="I334" s="40"/>
      <c r="J334" s="40"/>
      <c r="K334" s="40"/>
      <c r="L334" s="40"/>
      <c r="M334" s="51"/>
      <c r="N334" s="51"/>
      <c r="O334" s="51"/>
      <c r="P334" s="51"/>
      <c r="Q334" s="51"/>
      <c r="R334" s="51"/>
      <c r="S334" s="51"/>
      <c r="T334" s="51"/>
      <c r="U334" s="207"/>
      <c r="V334" s="207"/>
      <c r="W334" s="207"/>
      <c r="X334" s="207"/>
      <c r="Y334" s="207"/>
      <c r="Z334" s="207"/>
      <c r="AA334" s="207"/>
      <c r="AB334" s="207"/>
      <c r="AC334" s="28"/>
      <c r="AD334" s="51"/>
      <c r="AE334" s="51"/>
      <c r="AF334" s="51"/>
      <c r="AG334" s="51"/>
      <c r="AH334" s="51"/>
      <c r="AI334" s="51"/>
      <c r="AJ334" s="51"/>
      <c r="AK334" s="51"/>
      <c r="AL334" s="206"/>
    </row>
    <row r="335" spans="1:38" ht="15">
      <c r="A335" s="40"/>
      <c r="B335" s="40"/>
      <c r="C335" s="40"/>
      <c r="D335" s="40"/>
      <c r="E335" s="40"/>
      <c r="F335" s="40"/>
      <c r="G335" s="40"/>
      <c r="H335" s="40"/>
      <c r="I335" s="40"/>
      <c r="J335" s="40"/>
      <c r="K335" s="40"/>
      <c r="L335" s="40"/>
      <c r="M335" s="51"/>
      <c r="N335" s="51"/>
      <c r="O335" s="51"/>
      <c r="P335" s="51"/>
      <c r="Q335" s="51"/>
      <c r="R335" s="51"/>
      <c r="S335" s="51"/>
      <c r="T335" s="51"/>
      <c r="U335" s="207"/>
      <c r="V335" s="207"/>
      <c r="W335" s="207"/>
      <c r="X335" s="207"/>
      <c r="Y335" s="207"/>
      <c r="Z335" s="207"/>
      <c r="AA335" s="207"/>
      <c r="AB335" s="207"/>
      <c r="AC335" s="28"/>
      <c r="AD335" s="51"/>
      <c r="AE335" s="51"/>
      <c r="AF335" s="51"/>
      <c r="AG335" s="51"/>
      <c r="AH335" s="51"/>
      <c r="AI335" s="51"/>
      <c r="AJ335" s="51"/>
      <c r="AK335" s="51"/>
      <c r="AL335" s="206"/>
    </row>
    <row r="336" spans="1:38" ht="15">
      <c r="A336" s="40"/>
      <c r="B336" s="40"/>
      <c r="C336" s="40"/>
      <c r="D336" s="40"/>
      <c r="E336" s="40"/>
      <c r="F336" s="40"/>
      <c r="G336" s="40"/>
      <c r="H336" s="40"/>
      <c r="I336" s="40"/>
      <c r="J336" s="40"/>
      <c r="K336" s="40"/>
      <c r="L336" s="40"/>
      <c r="M336" s="51"/>
      <c r="N336" s="51"/>
      <c r="O336" s="51"/>
      <c r="P336" s="51"/>
      <c r="Q336" s="51"/>
      <c r="R336" s="51"/>
      <c r="S336" s="51"/>
      <c r="T336" s="51"/>
      <c r="U336" s="207"/>
      <c r="V336" s="207"/>
      <c r="W336" s="207"/>
      <c r="X336" s="207"/>
      <c r="Y336" s="207"/>
      <c r="Z336" s="207"/>
      <c r="AA336" s="207"/>
      <c r="AB336" s="207"/>
      <c r="AC336" s="28"/>
      <c r="AD336" s="51"/>
      <c r="AE336" s="51"/>
      <c r="AF336" s="51"/>
      <c r="AG336" s="51"/>
      <c r="AH336" s="51"/>
      <c r="AI336" s="51"/>
      <c r="AJ336" s="51"/>
      <c r="AK336" s="51"/>
      <c r="AL336" s="206"/>
    </row>
    <row r="337" spans="1:38" ht="15">
      <c r="A337" s="40"/>
      <c r="B337" s="40"/>
      <c r="C337" s="40"/>
      <c r="D337" s="40"/>
      <c r="E337" s="40"/>
      <c r="F337" s="40"/>
      <c r="G337" s="40"/>
      <c r="H337" s="40"/>
      <c r="I337" s="40"/>
      <c r="J337" s="40"/>
      <c r="K337" s="40"/>
      <c r="L337" s="40"/>
      <c r="M337" s="51"/>
      <c r="N337" s="51"/>
      <c r="O337" s="51"/>
      <c r="P337" s="51"/>
      <c r="Q337" s="51"/>
      <c r="R337" s="51"/>
      <c r="S337" s="51"/>
      <c r="T337" s="51"/>
      <c r="U337" s="207"/>
      <c r="V337" s="207"/>
      <c r="W337" s="207"/>
      <c r="X337" s="207"/>
      <c r="Y337" s="207"/>
      <c r="Z337" s="207"/>
      <c r="AA337" s="207"/>
      <c r="AB337" s="207"/>
      <c r="AC337" s="28"/>
      <c r="AD337" s="51"/>
      <c r="AE337" s="51"/>
      <c r="AF337" s="51"/>
      <c r="AG337" s="51"/>
      <c r="AH337" s="51"/>
      <c r="AI337" s="51"/>
      <c r="AJ337" s="51"/>
      <c r="AK337" s="51"/>
      <c r="AL337" s="206"/>
    </row>
    <row r="338" spans="1:38" ht="15">
      <c r="A338" s="40"/>
      <c r="B338" s="40"/>
      <c r="C338" s="40"/>
      <c r="D338" s="40"/>
      <c r="E338" s="40"/>
      <c r="F338" s="40"/>
      <c r="G338" s="40"/>
      <c r="H338" s="40"/>
      <c r="I338" s="40"/>
      <c r="J338" s="40"/>
      <c r="K338" s="40"/>
      <c r="L338" s="40"/>
      <c r="M338" s="51"/>
      <c r="N338" s="51"/>
      <c r="O338" s="51"/>
      <c r="P338" s="51"/>
      <c r="Q338" s="51"/>
      <c r="R338" s="51"/>
      <c r="S338" s="51"/>
      <c r="T338" s="51"/>
      <c r="U338" s="207"/>
      <c r="V338" s="207"/>
      <c r="W338" s="207"/>
      <c r="X338" s="207"/>
      <c r="Y338" s="207"/>
      <c r="Z338" s="207"/>
      <c r="AA338" s="207"/>
      <c r="AB338" s="207"/>
      <c r="AC338" s="28"/>
      <c r="AD338" s="51"/>
      <c r="AE338" s="51"/>
      <c r="AF338" s="51"/>
      <c r="AG338" s="51"/>
      <c r="AH338" s="51"/>
      <c r="AI338" s="51"/>
      <c r="AJ338" s="51"/>
      <c r="AK338" s="51"/>
      <c r="AL338" s="206"/>
    </row>
    <row r="339" spans="1:38" ht="15">
      <c r="A339" s="40"/>
      <c r="B339" s="40"/>
      <c r="C339" s="40"/>
      <c r="D339" s="40"/>
      <c r="E339" s="40"/>
      <c r="F339" s="40"/>
      <c r="G339" s="40"/>
      <c r="H339" s="40"/>
      <c r="I339" s="40"/>
      <c r="J339" s="40"/>
      <c r="K339" s="40"/>
      <c r="L339" s="40"/>
      <c r="M339" s="51"/>
      <c r="N339" s="51"/>
      <c r="O339" s="51"/>
      <c r="P339" s="51"/>
      <c r="Q339" s="51"/>
      <c r="R339" s="51"/>
      <c r="S339" s="51"/>
      <c r="T339" s="51"/>
      <c r="U339" s="207"/>
      <c r="V339" s="207"/>
      <c r="W339" s="207"/>
      <c r="X339" s="207"/>
      <c r="Y339" s="207"/>
      <c r="Z339" s="207"/>
      <c r="AA339" s="207"/>
      <c r="AB339" s="207"/>
      <c r="AC339" s="28"/>
      <c r="AD339" s="51"/>
      <c r="AE339" s="51"/>
      <c r="AF339" s="51"/>
      <c r="AG339" s="51"/>
      <c r="AH339" s="51"/>
      <c r="AI339" s="51"/>
      <c r="AJ339" s="51"/>
      <c r="AK339" s="51"/>
      <c r="AL339" s="206"/>
    </row>
    <row r="340" spans="1:38" ht="15">
      <c r="A340" s="40"/>
      <c r="B340" s="40"/>
      <c r="C340" s="40"/>
      <c r="D340" s="40"/>
      <c r="E340" s="40"/>
      <c r="F340" s="40"/>
      <c r="G340" s="40"/>
      <c r="H340" s="40"/>
      <c r="I340" s="40"/>
      <c r="J340" s="40"/>
      <c r="K340" s="40"/>
      <c r="L340" s="40"/>
      <c r="M340" s="51"/>
      <c r="N340" s="51"/>
      <c r="O340" s="51"/>
      <c r="P340" s="51"/>
      <c r="Q340" s="51"/>
      <c r="R340" s="51"/>
      <c r="S340" s="51"/>
      <c r="T340" s="51"/>
      <c r="U340" s="207"/>
      <c r="V340" s="207"/>
      <c r="W340" s="207"/>
      <c r="X340" s="207"/>
      <c r="Y340" s="207"/>
      <c r="Z340" s="207"/>
      <c r="AA340" s="207"/>
      <c r="AB340" s="207"/>
      <c r="AC340" s="28"/>
      <c r="AD340" s="51"/>
      <c r="AE340" s="51"/>
      <c r="AF340" s="51"/>
      <c r="AG340" s="51"/>
      <c r="AH340" s="51"/>
      <c r="AI340" s="51"/>
      <c r="AJ340" s="51"/>
      <c r="AK340" s="51"/>
      <c r="AL340" s="206"/>
    </row>
    <row r="341" spans="1:38" ht="15">
      <c r="A341" s="40"/>
      <c r="B341" s="40"/>
      <c r="C341" s="40"/>
      <c r="D341" s="40"/>
      <c r="E341" s="40"/>
      <c r="F341" s="40"/>
      <c r="G341" s="40"/>
      <c r="H341" s="40"/>
      <c r="I341" s="40"/>
      <c r="J341" s="40"/>
      <c r="K341" s="40"/>
      <c r="L341" s="40"/>
      <c r="M341" s="51"/>
      <c r="N341" s="51"/>
      <c r="O341" s="51"/>
      <c r="P341" s="51"/>
      <c r="Q341" s="51"/>
      <c r="R341" s="51"/>
      <c r="S341" s="51"/>
      <c r="T341" s="51"/>
      <c r="U341" s="207"/>
      <c r="V341" s="207"/>
      <c r="W341" s="207"/>
      <c r="X341" s="207"/>
      <c r="Y341" s="207"/>
      <c r="Z341" s="207"/>
      <c r="AA341" s="207"/>
      <c r="AB341" s="207"/>
      <c r="AC341" s="28"/>
      <c r="AD341" s="51"/>
      <c r="AE341" s="51"/>
      <c r="AF341" s="51"/>
      <c r="AG341" s="51"/>
      <c r="AH341" s="51"/>
      <c r="AI341" s="51"/>
      <c r="AJ341" s="51"/>
      <c r="AK341" s="51"/>
      <c r="AL341" s="206"/>
    </row>
    <row r="342" spans="1:38" ht="15">
      <c r="A342" s="40"/>
      <c r="B342" s="40"/>
      <c r="C342" s="40"/>
      <c r="D342" s="40"/>
      <c r="E342" s="40"/>
      <c r="F342" s="40"/>
      <c r="G342" s="40"/>
      <c r="H342" s="40"/>
      <c r="I342" s="40"/>
      <c r="J342" s="40"/>
      <c r="K342" s="40"/>
      <c r="L342" s="40"/>
      <c r="M342" s="51"/>
      <c r="N342" s="51"/>
      <c r="O342" s="51"/>
      <c r="P342" s="51"/>
      <c r="Q342" s="51"/>
      <c r="R342" s="51"/>
      <c r="S342" s="51"/>
      <c r="T342" s="51"/>
      <c r="U342" s="207"/>
      <c r="V342" s="207"/>
      <c r="W342" s="207"/>
      <c r="X342" s="207"/>
      <c r="Y342" s="207"/>
      <c r="Z342" s="207"/>
      <c r="AA342" s="207"/>
      <c r="AB342" s="207"/>
      <c r="AC342" s="28"/>
      <c r="AD342" s="51"/>
      <c r="AE342" s="51"/>
      <c r="AF342" s="51"/>
      <c r="AG342" s="51"/>
      <c r="AH342" s="51"/>
      <c r="AI342" s="51"/>
      <c r="AJ342" s="51"/>
      <c r="AK342" s="51"/>
      <c r="AL342" s="206"/>
    </row>
    <row r="343" spans="1:38" ht="15">
      <c r="A343" s="40"/>
      <c r="B343" s="40"/>
      <c r="C343" s="40"/>
      <c r="D343" s="40"/>
      <c r="E343" s="40"/>
      <c r="F343" s="40"/>
      <c r="G343" s="40"/>
      <c r="H343" s="40"/>
      <c r="I343" s="40"/>
      <c r="J343" s="40"/>
      <c r="K343" s="40"/>
      <c r="L343" s="40"/>
      <c r="M343" s="51"/>
      <c r="N343" s="51"/>
      <c r="O343" s="51"/>
      <c r="P343" s="51"/>
      <c r="Q343" s="51"/>
      <c r="R343" s="51"/>
      <c r="S343" s="51"/>
      <c r="T343" s="51"/>
      <c r="U343" s="207"/>
      <c r="V343" s="207"/>
      <c r="W343" s="207"/>
      <c r="X343" s="207"/>
      <c r="Y343" s="207"/>
      <c r="Z343" s="207"/>
      <c r="AA343" s="207"/>
      <c r="AB343" s="207"/>
      <c r="AC343" s="28"/>
      <c r="AD343" s="51"/>
      <c r="AE343" s="51"/>
      <c r="AF343" s="51"/>
      <c r="AG343" s="51"/>
      <c r="AH343" s="51"/>
      <c r="AI343" s="51"/>
      <c r="AJ343" s="51"/>
      <c r="AK343" s="51"/>
      <c r="AL343" s="206"/>
    </row>
    <row r="344" spans="1:38" ht="15">
      <c r="A344" s="40"/>
      <c r="B344" s="40"/>
      <c r="C344" s="40"/>
      <c r="D344" s="40"/>
      <c r="E344" s="40"/>
      <c r="F344" s="40"/>
      <c r="G344" s="40"/>
      <c r="H344" s="40"/>
      <c r="I344" s="40"/>
      <c r="J344" s="40"/>
      <c r="K344" s="40"/>
      <c r="L344" s="40"/>
      <c r="M344" s="51"/>
      <c r="N344" s="51"/>
      <c r="O344" s="51"/>
      <c r="P344" s="51"/>
      <c r="Q344" s="51"/>
      <c r="R344" s="51"/>
      <c r="S344" s="51"/>
      <c r="T344" s="51"/>
      <c r="U344" s="207"/>
      <c r="V344" s="207"/>
      <c r="W344" s="207"/>
      <c r="X344" s="207"/>
      <c r="Y344" s="207"/>
      <c r="Z344" s="207"/>
      <c r="AA344" s="207"/>
      <c r="AB344" s="207"/>
      <c r="AC344" s="28"/>
      <c r="AD344" s="51"/>
      <c r="AE344" s="51"/>
      <c r="AF344" s="51"/>
      <c r="AG344" s="51"/>
      <c r="AH344" s="51"/>
      <c r="AI344" s="51"/>
      <c r="AJ344" s="51"/>
      <c r="AK344" s="51"/>
      <c r="AL344" s="206"/>
    </row>
    <row r="345" spans="1:38" ht="15">
      <c r="A345" s="40"/>
      <c r="B345" s="40"/>
      <c r="C345" s="40"/>
      <c r="D345" s="40"/>
      <c r="E345" s="40"/>
      <c r="F345" s="40"/>
      <c r="G345" s="40"/>
      <c r="H345" s="40"/>
      <c r="I345" s="40"/>
      <c r="J345" s="40"/>
      <c r="K345" s="40"/>
      <c r="L345" s="40"/>
      <c r="M345" s="51"/>
      <c r="N345" s="51"/>
      <c r="O345" s="51"/>
      <c r="P345" s="51"/>
      <c r="Q345" s="51"/>
      <c r="R345" s="51"/>
      <c r="S345" s="51"/>
      <c r="T345" s="51"/>
      <c r="U345" s="207"/>
      <c r="V345" s="207"/>
      <c r="W345" s="207"/>
      <c r="X345" s="207"/>
      <c r="Y345" s="207"/>
      <c r="Z345" s="207"/>
      <c r="AA345" s="207"/>
      <c r="AB345" s="207"/>
      <c r="AC345" s="28"/>
      <c r="AD345" s="51"/>
      <c r="AE345" s="51"/>
      <c r="AF345" s="51"/>
      <c r="AG345" s="51"/>
      <c r="AH345" s="51"/>
      <c r="AI345" s="51"/>
      <c r="AJ345" s="51"/>
      <c r="AK345" s="51"/>
      <c r="AL345" s="206"/>
    </row>
    <row r="346" spans="1:38" ht="15">
      <c r="A346" s="40"/>
      <c r="B346" s="40"/>
      <c r="C346" s="40"/>
      <c r="D346" s="40"/>
      <c r="E346" s="40"/>
      <c r="F346" s="40"/>
      <c r="G346" s="40"/>
      <c r="H346" s="40"/>
      <c r="I346" s="40"/>
      <c r="J346" s="40"/>
      <c r="K346" s="40"/>
      <c r="L346" s="40"/>
      <c r="M346" s="51"/>
      <c r="N346" s="51"/>
      <c r="O346" s="51"/>
      <c r="P346" s="51"/>
      <c r="Q346" s="51"/>
      <c r="R346" s="51"/>
      <c r="S346" s="51"/>
      <c r="T346" s="51"/>
      <c r="U346" s="207"/>
      <c r="V346" s="207"/>
      <c r="W346" s="207"/>
      <c r="X346" s="207"/>
      <c r="Y346" s="207"/>
      <c r="Z346" s="207"/>
      <c r="AA346" s="207"/>
      <c r="AB346" s="207"/>
      <c r="AC346" s="28"/>
      <c r="AD346" s="51"/>
      <c r="AE346" s="51"/>
      <c r="AF346" s="51"/>
      <c r="AG346" s="51"/>
      <c r="AH346" s="51"/>
      <c r="AI346" s="51"/>
      <c r="AJ346" s="51"/>
      <c r="AK346" s="51"/>
      <c r="AL346" s="206"/>
    </row>
    <row r="347" spans="1:38" ht="15">
      <c r="A347" s="40"/>
      <c r="B347" s="40"/>
      <c r="C347" s="40"/>
      <c r="D347" s="40"/>
      <c r="E347" s="40"/>
      <c r="F347" s="40"/>
      <c r="G347" s="40"/>
      <c r="H347" s="40"/>
      <c r="I347" s="40"/>
      <c r="J347" s="40"/>
      <c r="K347" s="40"/>
      <c r="L347" s="40"/>
      <c r="M347" s="51"/>
      <c r="N347" s="51"/>
      <c r="O347" s="51"/>
      <c r="P347" s="51"/>
      <c r="Q347" s="51"/>
      <c r="R347" s="51"/>
      <c r="S347" s="51"/>
      <c r="T347" s="51"/>
      <c r="U347" s="207"/>
      <c r="V347" s="207"/>
      <c r="W347" s="207"/>
      <c r="X347" s="207"/>
      <c r="Y347" s="207"/>
      <c r="Z347" s="207"/>
      <c r="AA347" s="207"/>
      <c r="AB347" s="207"/>
      <c r="AC347" s="28"/>
      <c r="AD347" s="51"/>
      <c r="AE347" s="51"/>
      <c r="AF347" s="51"/>
      <c r="AG347" s="51"/>
      <c r="AH347" s="51"/>
      <c r="AI347" s="51"/>
      <c r="AJ347" s="51"/>
      <c r="AK347" s="51"/>
      <c r="AL347" s="206"/>
    </row>
    <row r="348" spans="1:38" ht="15">
      <c r="A348" s="51"/>
      <c r="B348" s="40"/>
      <c r="C348" s="40"/>
      <c r="D348" s="40"/>
      <c r="E348" s="40"/>
      <c r="F348" s="40"/>
      <c r="G348" s="40"/>
      <c r="H348" s="40"/>
      <c r="I348" s="40"/>
      <c r="J348" s="40"/>
      <c r="K348" s="40"/>
      <c r="L348" s="40"/>
      <c r="M348" s="51"/>
      <c r="N348" s="51"/>
      <c r="O348" s="51"/>
      <c r="P348" s="51"/>
      <c r="Q348" s="51"/>
      <c r="R348" s="51"/>
      <c r="S348" s="51"/>
      <c r="T348" s="51"/>
      <c r="U348" s="207"/>
      <c r="V348" s="207"/>
      <c r="W348" s="207"/>
      <c r="X348" s="207"/>
      <c r="Y348" s="207"/>
      <c r="Z348" s="207"/>
      <c r="AA348" s="207"/>
      <c r="AB348" s="207"/>
      <c r="AC348" s="28"/>
      <c r="AD348" s="51"/>
      <c r="AE348" s="51"/>
      <c r="AF348" s="51"/>
      <c r="AG348" s="51"/>
      <c r="AH348" s="51"/>
      <c r="AI348" s="51"/>
      <c r="AJ348" s="51"/>
      <c r="AK348" s="51"/>
      <c r="AL348" s="206"/>
    </row>
    <row r="349" spans="1:38" ht="15">
      <c r="A349" s="51"/>
      <c r="B349" s="40"/>
      <c r="C349" s="40"/>
      <c r="D349" s="40"/>
      <c r="E349" s="40"/>
      <c r="F349" s="40"/>
      <c r="G349" s="40"/>
      <c r="H349" s="40"/>
      <c r="I349" s="40"/>
      <c r="J349" s="40"/>
      <c r="K349" s="40"/>
      <c r="L349" s="40"/>
      <c r="M349" s="51"/>
      <c r="N349" s="51"/>
      <c r="O349" s="51"/>
      <c r="P349" s="51"/>
      <c r="Q349" s="51"/>
      <c r="R349" s="51"/>
      <c r="S349" s="51"/>
      <c r="T349" s="51"/>
      <c r="U349" s="207"/>
      <c r="V349" s="207"/>
      <c r="W349" s="207"/>
      <c r="X349" s="207"/>
      <c r="Y349" s="207"/>
      <c r="Z349" s="207"/>
      <c r="AA349" s="207"/>
      <c r="AB349" s="207"/>
      <c r="AC349" s="28"/>
      <c r="AD349" s="51"/>
      <c r="AE349" s="51"/>
      <c r="AF349" s="51"/>
      <c r="AG349" s="51"/>
      <c r="AH349" s="51"/>
      <c r="AI349" s="51"/>
      <c r="AJ349" s="51"/>
      <c r="AK349" s="51"/>
      <c r="AL349" s="206"/>
    </row>
    <row r="350" spans="2:38" ht="15">
      <c r="B350" s="40"/>
      <c r="C350" s="40"/>
      <c r="D350" s="40"/>
      <c r="E350" s="40"/>
      <c r="F350" s="40"/>
      <c r="G350" s="40"/>
      <c r="H350" s="40"/>
      <c r="I350" s="40"/>
      <c r="J350" s="40"/>
      <c r="K350" s="40"/>
      <c r="L350" s="40"/>
      <c r="M350" s="51"/>
      <c r="N350" s="51"/>
      <c r="O350" s="51"/>
      <c r="P350" s="51"/>
      <c r="Q350" s="51"/>
      <c r="R350" s="51"/>
      <c r="S350" s="51"/>
      <c r="T350" s="51"/>
      <c r="U350" s="207"/>
      <c r="V350" s="207"/>
      <c r="W350" s="207"/>
      <c r="X350" s="207"/>
      <c r="Y350" s="207"/>
      <c r="Z350" s="207"/>
      <c r="AA350" s="207"/>
      <c r="AB350" s="207"/>
      <c r="AC350" s="28"/>
      <c r="AD350" s="51"/>
      <c r="AE350" s="51"/>
      <c r="AF350" s="51"/>
      <c r="AG350" s="51"/>
      <c r="AH350" s="51"/>
      <c r="AI350" s="51"/>
      <c r="AJ350" s="51"/>
      <c r="AK350" s="51"/>
      <c r="AL350" s="206"/>
    </row>
    <row r="351" spans="2:38" ht="15">
      <c r="B351" s="40"/>
      <c r="C351" s="40"/>
      <c r="D351" s="40"/>
      <c r="E351" s="40"/>
      <c r="F351" s="40"/>
      <c r="G351" s="40"/>
      <c r="H351" s="40"/>
      <c r="I351" s="40"/>
      <c r="J351" s="40"/>
      <c r="K351" s="40"/>
      <c r="L351" s="40"/>
      <c r="M351" s="51"/>
      <c r="N351" s="51"/>
      <c r="O351" s="51"/>
      <c r="P351" s="51"/>
      <c r="Q351" s="51"/>
      <c r="R351" s="51"/>
      <c r="S351" s="51"/>
      <c r="T351" s="51"/>
      <c r="U351" s="207"/>
      <c r="V351" s="207"/>
      <c r="W351" s="207"/>
      <c r="X351" s="207"/>
      <c r="Y351" s="207"/>
      <c r="Z351" s="207"/>
      <c r="AA351" s="207"/>
      <c r="AB351" s="207"/>
      <c r="AC351" s="28"/>
      <c r="AD351" s="51"/>
      <c r="AE351" s="51"/>
      <c r="AF351" s="51"/>
      <c r="AG351" s="51"/>
      <c r="AH351" s="51"/>
      <c r="AI351" s="51"/>
      <c r="AJ351" s="51"/>
      <c r="AK351" s="51"/>
      <c r="AL351" s="206"/>
    </row>
    <row r="352" spans="2:38" ht="15">
      <c r="B352" s="40"/>
      <c r="C352" s="40"/>
      <c r="D352" s="40"/>
      <c r="E352" s="40"/>
      <c r="F352" s="40"/>
      <c r="G352" s="40"/>
      <c r="H352" s="40"/>
      <c r="I352" s="40"/>
      <c r="J352" s="40"/>
      <c r="K352" s="40"/>
      <c r="L352" s="40"/>
      <c r="M352" s="51"/>
      <c r="N352" s="51"/>
      <c r="O352" s="51"/>
      <c r="P352" s="51"/>
      <c r="Q352" s="51"/>
      <c r="R352" s="51"/>
      <c r="S352" s="51"/>
      <c r="T352" s="51"/>
      <c r="U352" s="207"/>
      <c r="V352" s="207"/>
      <c r="W352" s="207"/>
      <c r="X352" s="207"/>
      <c r="Y352" s="207"/>
      <c r="Z352" s="207"/>
      <c r="AA352" s="207"/>
      <c r="AB352" s="207"/>
      <c r="AC352" s="28"/>
      <c r="AD352" s="51"/>
      <c r="AE352" s="51"/>
      <c r="AF352" s="51"/>
      <c r="AG352" s="51"/>
      <c r="AH352" s="51"/>
      <c r="AI352" s="51"/>
      <c r="AJ352" s="51"/>
      <c r="AK352" s="51"/>
      <c r="AL352" s="206"/>
    </row>
    <row r="353" spans="2:38" ht="15">
      <c r="B353" s="40"/>
      <c r="C353" s="40"/>
      <c r="D353" s="40"/>
      <c r="E353" s="40"/>
      <c r="F353" s="40"/>
      <c r="G353" s="40"/>
      <c r="H353" s="40"/>
      <c r="I353" s="40"/>
      <c r="J353" s="40"/>
      <c r="K353" s="40"/>
      <c r="L353" s="40"/>
      <c r="M353" s="51"/>
      <c r="N353" s="51"/>
      <c r="O353" s="51"/>
      <c r="P353" s="51"/>
      <c r="Q353" s="51"/>
      <c r="R353" s="51"/>
      <c r="S353" s="51"/>
      <c r="T353" s="51"/>
      <c r="U353" s="207"/>
      <c r="V353" s="207"/>
      <c r="W353" s="207"/>
      <c r="X353" s="207"/>
      <c r="Y353" s="207"/>
      <c r="Z353" s="207"/>
      <c r="AA353" s="207"/>
      <c r="AB353" s="207"/>
      <c r="AC353" s="28"/>
      <c r="AD353" s="51"/>
      <c r="AE353" s="51"/>
      <c r="AF353" s="51"/>
      <c r="AG353" s="51"/>
      <c r="AH353" s="51"/>
      <c r="AI353" s="51"/>
      <c r="AJ353" s="51"/>
      <c r="AK353" s="51"/>
      <c r="AL353" s="206"/>
    </row>
    <row r="354" spans="2:38" ht="15">
      <c r="B354" s="40"/>
      <c r="C354" s="40"/>
      <c r="D354" s="40"/>
      <c r="E354" s="40"/>
      <c r="F354" s="40"/>
      <c r="G354" s="51"/>
      <c r="H354" s="51"/>
      <c r="I354" s="40"/>
      <c r="J354" s="40"/>
      <c r="K354" s="40"/>
      <c r="L354" s="40"/>
      <c r="M354" s="51"/>
      <c r="N354" s="51"/>
      <c r="O354" s="51"/>
      <c r="P354" s="51"/>
      <c r="Q354" s="51"/>
      <c r="R354" s="51"/>
      <c r="S354" s="51"/>
      <c r="T354" s="51"/>
      <c r="U354" s="207"/>
      <c r="V354" s="207"/>
      <c r="W354" s="207"/>
      <c r="X354" s="207"/>
      <c r="Y354" s="207"/>
      <c r="Z354" s="207"/>
      <c r="AA354" s="207"/>
      <c r="AB354" s="207"/>
      <c r="AC354" s="28"/>
      <c r="AD354" s="51"/>
      <c r="AE354" s="51"/>
      <c r="AF354" s="51"/>
      <c r="AG354" s="51"/>
      <c r="AH354" s="51"/>
      <c r="AI354" s="51"/>
      <c r="AJ354" s="51"/>
      <c r="AK354" s="51"/>
      <c r="AL354" s="206"/>
    </row>
    <row r="355" spans="2:38" ht="15">
      <c r="B355" s="40"/>
      <c r="C355" s="40"/>
      <c r="D355" s="40"/>
      <c r="E355" s="51"/>
      <c r="F355" s="51"/>
      <c r="G355" s="51"/>
      <c r="H355" s="51"/>
      <c r="I355" s="40"/>
      <c r="J355" s="40"/>
      <c r="K355" s="40"/>
      <c r="L355" s="40"/>
      <c r="M355" s="51"/>
      <c r="N355" s="51"/>
      <c r="O355" s="51"/>
      <c r="P355" s="51"/>
      <c r="Q355" s="51"/>
      <c r="R355" s="51"/>
      <c r="S355" s="51"/>
      <c r="T355" s="51"/>
      <c r="U355" s="207"/>
      <c r="V355" s="207"/>
      <c r="W355" s="207"/>
      <c r="X355" s="207"/>
      <c r="Y355" s="207"/>
      <c r="Z355" s="207"/>
      <c r="AA355" s="207"/>
      <c r="AB355" s="207"/>
      <c r="AC355" s="28"/>
      <c r="AD355" s="51"/>
      <c r="AE355" s="51"/>
      <c r="AF355" s="51"/>
      <c r="AG355" s="51"/>
      <c r="AH355" s="51"/>
      <c r="AI355" s="51"/>
      <c r="AJ355" s="51"/>
      <c r="AK355" s="51"/>
      <c r="AL355" s="206"/>
    </row>
    <row r="356" spans="2:38" ht="15">
      <c r="B356" s="51"/>
      <c r="C356" s="51"/>
      <c r="D356" s="51"/>
      <c r="E356" s="51"/>
      <c r="F356" s="51"/>
      <c r="I356" s="51"/>
      <c r="J356" s="40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207"/>
      <c r="V356" s="207"/>
      <c r="W356" s="207"/>
      <c r="X356" s="207"/>
      <c r="Y356" s="207"/>
      <c r="Z356" s="207"/>
      <c r="AA356" s="207"/>
      <c r="AB356" s="207"/>
      <c r="AC356" s="28"/>
      <c r="AD356" s="51"/>
      <c r="AE356" s="51"/>
      <c r="AF356" s="51"/>
      <c r="AG356" s="51"/>
      <c r="AH356" s="51"/>
      <c r="AI356" s="51"/>
      <c r="AJ356" s="51"/>
      <c r="AK356" s="51"/>
      <c r="AL356" s="206"/>
    </row>
    <row r="357" spans="2:38" ht="15">
      <c r="B357" s="51"/>
      <c r="C357" s="51"/>
      <c r="D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207"/>
      <c r="V357" s="207"/>
      <c r="W357" s="207"/>
      <c r="X357" s="207"/>
      <c r="Y357" s="207"/>
      <c r="Z357" s="207"/>
      <c r="AA357" s="207"/>
      <c r="AB357" s="207"/>
      <c r="AC357" s="28"/>
      <c r="AD357" s="51"/>
      <c r="AE357" s="51"/>
      <c r="AF357" s="51"/>
      <c r="AG357" s="51"/>
      <c r="AH357" s="51"/>
      <c r="AI357" s="51"/>
      <c r="AJ357" s="51"/>
      <c r="AK357" s="51"/>
      <c r="AL357" s="206"/>
    </row>
    <row r="358" spans="10:38" ht="15">
      <c r="J358" s="51"/>
      <c r="S358" s="51"/>
      <c r="T358" s="51"/>
      <c r="U358" s="207"/>
      <c r="V358" s="207"/>
      <c r="W358" s="207"/>
      <c r="X358" s="207"/>
      <c r="Y358" s="207"/>
      <c r="Z358" s="207"/>
      <c r="AA358" s="207"/>
      <c r="AB358" s="207"/>
      <c r="AC358" s="28"/>
      <c r="AD358" s="51"/>
      <c r="AE358" s="51"/>
      <c r="AF358" s="51"/>
      <c r="AG358" s="51"/>
      <c r="AH358" s="51"/>
      <c r="AI358" s="51"/>
      <c r="AJ358" s="51"/>
      <c r="AK358" s="51"/>
      <c r="AL358" s="206"/>
    </row>
    <row r="359" spans="19:38" ht="15">
      <c r="S359" s="51"/>
      <c r="T359" s="51"/>
      <c r="U359" s="207"/>
      <c r="V359" s="207"/>
      <c r="W359" s="207"/>
      <c r="X359" s="207"/>
      <c r="Y359" s="207"/>
      <c r="Z359" s="207"/>
      <c r="AA359" s="207"/>
      <c r="AB359" s="207"/>
      <c r="AC359" s="28"/>
      <c r="AD359" s="51"/>
      <c r="AE359" s="51"/>
      <c r="AF359" s="51"/>
      <c r="AG359" s="51"/>
      <c r="AH359" s="51"/>
      <c r="AI359" s="51"/>
      <c r="AJ359" s="51"/>
      <c r="AK359" s="51"/>
      <c r="AL359" s="206"/>
    </row>
    <row r="360" spans="19:38" ht="15">
      <c r="S360" s="51"/>
      <c r="T360" s="51"/>
      <c r="U360" s="207"/>
      <c r="V360" s="207"/>
      <c r="W360" s="207"/>
      <c r="X360" s="207"/>
      <c r="Y360" s="207"/>
      <c r="Z360" s="207"/>
      <c r="AA360" s="207"/>
      <c r="AB360" s="207"/>
      <c r="AC360" s="28"/>
      <c r="AD360" s="51"/>
      <c r="AE360" s="51"/>
      <c r="AF360" s="51"/>
      <c r="AG360" s="51"/>
      <c r="AH360" s="51"/>
      <c r="AI360" s="51"/>
      <c r="AJ360" s="51"/>
      <c r="AK360" s="51"/>
      <c r="AL360" s="206"/>
    </row>
    <row r="361" spans="19:38" ht="15">
      <c r="S361" s="51"/>
      <c r="T361" s="51"/>
      <c r="U361" s="207"/>
      <c r="V361" s="207"/>
      <c r="W361" s="207"/>
      <c r="X361" s="207"/>
      <c r="Y361" s="207"/>
      <c r="Z361" s="207"/>
      <c r="AA361" s="207"/>
      <c r="AB361" s="207"/>
      <c r="AC361" s="28"/>
      <c r="AD361" s="51"/>
      <c r="AE361" s="51"/>
      <c r="AF361" s="51"/>
      <c r="AG361" s="51"/>
      <c r="AH361" s="51"/>
      <c r="AI361" s="51"/>
      <c r="AJ361" s="51"/>
      <c r="AK361" s="51"/>
      <c r="AL361" s="206"/>
    </row>
    <row r="362" spans="20:38" ht="15">
      <c r="T362" s="51"/>
      <c r="U362" s="207"/>
      <c r="V362" s="207"/>
      <c r="W362" s="207"/>
      <c r="X362" s="207"/>
      <c r="Y362" s="207"/>
      <c r="Z362" s="207"/>
      <c r="AA362" s="207"/>
      <c r="AB362" s="207"/>
      <c r="AC362" s="28"/>
      <c r="AD362" s="51"/>
      <c r="AE362" s="51"/>
      <c r="AF362" s="51"/>
      <c r="AG362" s="51"/>
      <c r="AH362" s="51"/>
      <c r="AI362" s="51"/>
      <c r="AJ362" s="51"/>
      <c r="AK362" s="51"/>
      <c r="AL362" s="206"/>
    </row>
    <row r="363" spans="20:38" ht="15">
      <c r="T363" s="51"/>
      <c r="U363" s="207"/>
      <c r="V363" s="207"/>
      <c r="W363" s="207"/>
      <c r="X363" s="207"/>
      <c r="Y363" s="207"/>
      <c r="Z363" s="207"/>
      <c r="AA363" s="207"/>
      <c r="AB363" s="207"/>
      <c r="AC363" s="28"/>
      <c r="AD363" s="51"/>
      <c r="AE363" s="51"/>
      <c r="AF363" s="51"/>
      <c r="AG363" s="51"/>
      <c r="AH363" s="51"/>
      <c r="AI363" s="51"/>
      <c r="AJ363" s="51"/>
      <c r="AK363" s="51"/>
      <c r="AL363" s="206"/>
    </row>
    <row r="364" spans="23:38" ht="15">
      <c r="W364" s="207"/>
      <c r="X364" s="207"/>
      <c r="Y364" s="207"/>
      <c r="Z364" s="207"/>
      <c r="AA364" s="207"/>
      <c r="AB364" s="207"/>
      <c r="AC364" s="28"/>
      <c r="AD364" s="51"/>
      <c r="AE364" s="51"/>
      <c r="AF364" s="51"/>
      <c r="AG364" s="51"/>
      <c r="AH364" s="51"/>
      <c r="AI364" s="51"/>
      <c r="AJ364" s="51"/>
      <c r="AK364" s="51"/>
      <c r="AL364" s="206"/>
    </row>
    <row r="365" spans="26:38" ht="15">
      <c r="Z365" s="207"/>
      <c r="AA365" s="207"/>
      <c r="AB365" s="207"/>
      <c r="AC365" s="28"/>
      <c r="AD365" s="51"/>
      <c r="AE365" s="51"/>
      <c r="AF365" s="51"/>
      <c r="AG365" s="51"/>
      <c r="AH365" s="51"/>
      <c r="AI365" s="51"/>
      <c r="AJ365" s="51"/>
      <c r="AK365" s="51"/>
      <c r="AL365" s="206"/>
    </row>
    <row r="366" spans="26:38" ht="15">
      <c r="Z366" s="207"/>
      <c r="AA366" s="207"/>
      <c r="AB366" s="207"/>
      <c r="AC366" s="28"/>
      <c r="AD366" s="51"/>
      <c r="AE366" s="51"/>
      <c r="AF366" s="51"/>
      <c r="AG366" s="51"/>
      <c r="AH366" s="51"/>
      <c r="AI366" s="51"/>
      <c r="AJ366" s="51"/>
      <c r="AK366" s="51"/>
      <c r="AL366" s="206"/>
    </row>
    <row r="367" spans="28:38" ht="15">
      <c r="AB367" s="207"/>
      <c r="AC367" s="28"/>
      <c r="AD367" s="51"/>
      <c r="AE367" s="51"/>
      <c r="AF367" s="51"/>
      <c r="AG367" s="51"/>
      <c r="AH367" s="51"/>
      <c r="AI367" s="51"/>
      <c r="AJ367" s="51"/>
      <c r="AK367" s="51"/>
      <c r="AL367" s="206"/>
    </row>
    <row r="368" spans="28:38" ht="15">
      <c r="AB368" s="207"/>
      <c r="AC368" s="28"/>
      <c r="AD368" s="51"/>
      <c r="AE368" s="51"/>
      <c r="AF368" s="51"/>
      <c r="AG368" s="51"/>
      <c r="AH368" s="51"/>
      <c r="AI368" s="51"/>
      <c r="AJ368" s="51"/>
      <c r="AK368" s="51"/>
      <c r="AL368" s="206"/>
    </row>
    <row r="369" spans="28:38" ht="15">
      <c r="AB369" s="207"/>
      <c r="AC369" s="28"/>
      <c r="AD369" s="51"/>
      <c r="AE369" s="51"/>
      <c r="AF369" s="51"/>
      <c r="AG369" s="51"/>
      <c r="AH369" s="51"/>
      <c r="AI369" s="51"/>
      <c r="AJ369" s="51"/>
      <c r="AK369" s="51"/>
      <c r="AL369" s="206"/>
    </row>
    <row r="370" spans="28:38" ht="15">
      <c r="AB370" s="207"/>
      <c r="AC370" s="28"/>
      <c r="AD370" s="51"/>
      <c r="AE370" s="51"/>
      <c r="AF370" s="51"/>
      <c r="AG370" s="51"/>
      <c r="AH370" s="51"/>
      <c r="AI370" s="51"/>
      <c r="AJ370" s="51"/>
      <c r="AK370" s="51"/>
      <c r="AL370" s="206"/>
    </row>
    <row r="371" spans="28:38" ht="15">
      <c r="AB371" s="207"/>
      <c r="AC371" s="28"/>
      <c r="AD371" s="51"/>
      <c r="AE371" s="51"/>
      <c r="AF371" s="51"/>
      <c r="AG371" s="51"/>
      <c r="AH371" s="51"/>
      <c r="AI371" s="51"/>
      <c r="AJ371" s="51"/>
      <c r="AK371" s="51"/>
      <c r="AL371" s="206"/>
    </row>
    <row r="372" spans="28:38" ht="15">
      <c r="AB372" s="207"/>
      <c r="AC372" s="51"/>
      <c r="AD372" s="51"/>
      <c r="AE372" s="51"/>
      <c r="AF372" s="51"/>
      <c r="AG372" s="51"/>
      <c r="AH372" s="51"/>
      <c r="AI372" s="51"/>
      <c r="AJ372" s="51"/>
      <c r="AK372" s="51"/>
      <c r="AL372" s="206"/>
    </row>
    <row r="373" spans="28:38" ht="15">
      <c r="AB373" s="207"/>
      <c r="AC373" s="51"/>
      <c r="AD373" s="51"/>
      <c r="AE373" s="51"/>
      <c r="AF373" s="51"/>
      <c r="AG373" s="51"/>
      <c r="AH373" s="51"/>
      <c r="AI373" s="51"/>
      <c r="AJ373" s="51"/>
      <c r="AK373" s="51"/>
      <c r="AL373" s="206"/>
    </row>
    <row r="374" spans="29:38" ht="15">
      <c r="AC374" s="51"/>
      <c r="AD374" s="51"/>
      <c r="AE374" s="51"/>
      <c r="AF374" s="51"/>
      <c r="AG374" s="51"/>
      <c r="AH374" s="51"/>
      <c r="AI374" s="51"/>
      <c r="AJ374" s="51"/>
      <c r="AK374" s="51"/>
      <c r="AL374" s="206"/>
    </row>
    <row r="375" spans="29:38" ht="15">
      <c r="AC375" s="51"/>
      <c r="AD375" s="51"/>
      <c r="AE375" s="51"/>
      <c r="AF375" s="51"/>
      <c r="AG375" s="51"/>
      <c r="AH375" s="51"/>
      <c r="AI375" s="51"/>
      <c r="AJ375" s="51"/>
      <c r="AK375" s="51"/>
      <c r="AL375" s="206"/>
    </row>
    <row r="376" spans="29:38" ht="15">
      <c r="AC376" s="51"/>
      <c r="AD376" s="51"/>
      <c r="AE376" s="51"/>
      <c r="AF376" s="51"/>
      <c r="AG376" s="51"/>
      <c r="AH376" s="51"/>
      <c r="AI376" s="51"/>
      <c r="AJ376" s="51"/>
      <c r="AK376" s="51"/>
      <c r="AL376" s="206"/>
    </row>
    <row r="377" spans="29:38" ht="15">
      <c r="AC377" s="51"/>
      <c r="AE377" s="51"/>
      <c r="AF377" s="51"/>
      <c r="AG377" s="51"/>
      <c r="AH377" s="51"/>
      <c r="AI377" s="51"/>
      <c r="AJ377" s="51"/>
      <c r="AK377" s="51"/>
      <c r="AL377" s="206"/>
    </row>
    <row r="378" spans="29:38" ht="15">
      <c r="AC378" s="51"/>
      <c r="AE378" s="51"/>
      <c r="AF378" s="51"/>
      <c r="AG378" s="51"/>
      <c r="AH378" s="51"/>
      <c r="AI378" s="51"/>
      <c r="AJ378" s="51"/>
      <c r="AK378" s="51"/>
      <c r="AL378" s="206"/>
    </row>
    <row r="379" ht="15">
      <c r="AC379" s="51"/>
    </row>
    <row r="380" ht="15">
      <c r="AC380" s="51"/>
    </row>
    <row r="381" ht="15">
      <c r="AC381" s="51"/>
    </row>
    <row r="382" ht="15">
      <c r="AC382" s="51"/>
    </row>
    <row r="383" ht="15">
      <c r="AC383" s="51"/>
    </row>
    <row r="384" ht="15">
      <c r="AC384" s="51"/>
    </row>
    <row r="385" ht="15">
      <c r="AC385" s="51"/>
    </row>
    <row r="386" ht="15">
      <c r="AC386" s="51"/>
    </row>
    <row r="387" ht="15">
      <c r="AC387" s="51"/>
    </row>
    <row r="388" ht="15">
      <c r="AC388" s="51"/>
    </row>
    <row r="389" ht="15">
      <c r="AC389" s="51"/>
    </row>
    <row r="390" ht="15">
      <c r="AC390" s="51"/>
    </row>
    <row r="391" ht="15">
      <c r="AC391" s="51"/>
    </row>
    <row r="392" ht="15">
      <c r="AC392" s="51"/>
    </row>
    <row r="393" ht="15">
      <c r="AC393" s="51"/>
    </row>
    <row r="394" ht="15">
      <c r="AC394" s="51"/>
    </row>
    <row r="395" ht="15">
      <c r="AC395" s="51"/>
    </row>
    <row r="396" ht="15">
      <c r="AC396" s="51"/>
    </row>
    <row r="397" ht="15">
      <c r="AC397" s="51"/>
    </row>
    <row r="398" ht="15">
      <c r="AC398" s="51"/>
    </row>
    <row r="399" ht="15">
      <c r="AC399" s="51"/>
    </row>
    <row r="400" ht="15">
      <c r="AC400" s="51"/>
    </row>
    <row r="401" ht="15">
      <c r="AC401" s="51"/>
    </row>
    <row r="402" ht="15">
      <c r="AC402" s="51"/>
    </row>
    <row r="403" ht="15">
      <c r="AC403" s="51"/>
    </row>
    <row r="404" ht="15">
      <c r="AC404" s="51"/>
    </row>
    <row r="405" ht="15">
      <c r="AC405" s="51"/>
    </row>
    <row r="406" ht="15">
      <c r="AC406" s="51"/>
    </row>
    <row r="407" ht="15">
      <c r="AC407" s="51"/>
    </row>
    <row r="408" ht="15">
      <c r="AC408" s="51"/>
    </row>
    <row r="409" ht="15">
      <c r="AC409" s="51"/>
    </row>
    <row r="410" ht="15">
      <c r="AC410" s="51"/>
    </row>
    <row r="411" ht="15">
      <c r="AC411" s="51"/>
    </row>
    <row r="412" ht="15">
      <c r="AC412" s="51"/>
    </row>
    <row r="413" ht="15">
      <c r="AC413" s="51"/>
    </row>
    <row r="414" ht="15">
      <c r="AC414" s="51"/>
    </row>
    <row r="415" ht="15">
      <c r="AC415" s="51"/>
    </row>
    <row r="416" ht="15">
      <c r="AC416" s="51"/>
    </row>
    <row r="417" ht="15">
      <c r="AC417" s="51"/>
    </row>
    <row r="418" ht="15">
      <c r="AC418" s="51"/>
    </row>
    <row r="419" ht="15">
      <c r="AC419" s="51"/>
    </row>
    <row r="420" ht="15">
      <c r="AC420" s="51"/>
    </row>
    <row r="421" ht="15">
      <c r="AC421" s="51"/>
    </row>
    <row r="422" ht="15">
      <c r="AC422" s="51"/>
    </row>
    <row r="423" ht="15">
      <c r="AC423" s="51"/>
    </row>
    <row r="424" ht="15">
      <c r="AC424" s="51"/>
    </row>
    <row r="425" ht="15">
      <c r="AC425" s="51"/>
    </row>
    <row r="426" ht="15">
      <c r="AC426" s="51"/>
    </row>
    <row r="427" ht="15">
      <c r="AC427" s="51"/>
    </row>
    <row r="428" ht="15">
      <c r="AC428" s="51"/>
    </row>
    <row r="429" ht="15">
      <c r="AC429" s="51"/>
    </row>
    <row r="430" ht="15">
      <c r="AC430" s="51"/>
    </row>
    <row r="431" ht="15">
      <c r="AC431" s="51"/>
    </row>
    <row r="432" ht="15">
      <c r="AC432" s="51"/>
    </row>
    <row r="433" ht="15">
      <c r="AC433" s="51"/>
    </row>
    <row r="434" ht="15">
      <c r="AC434" s="51"/>
    </row>
    <row r="435" ht="15">
      <c r="AC435" s="51"/>
    </row>
    <row r="436" ht="15">
      <c r="AC436" s="51"/>
    </row>
    <row r="437" ht="15">
      <c r="AC437" s="51"/>
    </row>
    <row r="438" ht="15">
      <c r="AC438" s="51"/>
    </row>
    <row r="439" ht="15">
      <c r="AC439" s="51"/>
    </row>
    <row r="440" ht="15">
      <c r="AC440" s="51"/>
    </row>
    <row r="441" ht="15">
      <c r="AC441" s="51"/>
    </row>
    <row r="442" ht="15">
      <c r="AC442" s="51"/>
    </row>
    <row r="443" ht="15">
      <c r="AC443" s="51"/>
    </row>
    <row r="444" ht="15">
      <c r="AC444" s="51"/>
    </row>
    <row r="445" ht="15">
      <c r="AC445" s="51"/>
    </row>
    <row r="446" ht="15">
      <c r="AC446" s="51"/>
    </row>
    <row r="447" ht="15">
      <c r="AC447" s="51"/>
    </row>
    <row r="448" ht="15">
      <c r="AC448" s="51"/>
    </row>
    <row r="449" ht="15">
      <c r="AC449" s="51"/>
    </row>
    <row r="450" ht="15">
      <c r="AC450" s="51"/>
    </row>
    <row r="451" ht="15">
      <c r="AC451" s="51"/>
    </row>
    <row r="452" ht="15">
      <c r="AC452" s="51"/>
    </row>
    <row r="453" ht="15">
      <c r="AC453" s="51"/>
    </row>
    <row r="454" ht="15">
      <c r="AC454" s="51"/>
    </row>
    <row r="455" ht="15">
      <c r="AC455" s="51"/>
    </row>
    <row r="456" ht="15">
      <c r="AC456" s="51"/>
    </row>
    <row r="457" ht="15">
      <c r="AC457" s="51"/>
    </row>
    <row r="458" ht="15">
      <c r="AC458" s="51"/>
    </row>
    <row r="459" ht="15">
      <c r="AC459" s="51"/>
    </row>
    <row r="460" ht="15">
      <c r="AC460" s="51"/>
    </row>
    <row r="461" ht="15">
      <c r="AC461" s="51"/>
    </row>
    <row r="462" ht="15">
      <c r="AC462" s="51"/>
    </row>
    <row r="463" ht="15">
      <c r="AC463" s="51"/>
    </row>
    <row r="464" ht="15">
      <c r="AC464" s="51"/>
    </row>
    <row r="465" ht="15">
      <c r="AC465" s="51"/>
    </row>
    <row r="466" ht="15">
      <c r="AC466" s="51"/>
    </row>
  </sheetData>
  <mergeCells count="29">
    <mergeCell ref="AE1:AK1"/>
    <mergeCell ref="AE2:AK2"/>
    <mergeCell ref="D4:AO4"/>
    <mergeCell ref="D5:AO5"/>
    <mergeCell ref="D6:AO6"/>
    <mergeCell ref="X17:Z17"/>
    <mergeCell ref="AA17:AB17"/>
    <mergeCell ref="B14:R14"/>
    <mergeCell ref="D7:AO7"/>
    <mergeCell ref="D8:AO8"/>
    <mergeCell ref="D9:AO9"/>
    <mergeCell ref="J11:AO11"/>
    <mergeCell ref="J12:AO12"/>
    <mergeCell ref="S14:AB14"/>
    <mergeCell ref="AC14:AC17"/>
    <mergeCell ref="AD14:AD17"/>
    <mergeCell ref="AE14:AM16"/>
    <mergeCell ref="B15:D17"/>
    <mergeCell ref="E15:F17"/>
    <mergeCell ref="G15:H17"/>
    <mergeCell ref="I15:R15"/>
    <mergeCell ref="U16:U17"/>
    <mergeCell ref="V16:V17"/>
    <mergeCell ref="W16:W17"/>
    <mergeCell ref="I16:J17"/>
    <mergeCell ref="K16:K17"/>
    <mergeCell ref="L16:M17"/>
    <mergeCell ref="N16:R17"/>
    <mergeCell ref="S16:T17"/>
  </mergeCells>
  <hyperlinks>
    <hyperlink ref="AC172" location="_ftn1" display="_ftn1"/>
  </hyperlinks>
  <printOptions horizontalCentered="1"/>
  <pageMargins left="0.196527777777778" right="0.196527777777778" top="0.39375" bottom="0.196527777777778" header="0.511805555555555" footer="0.511805555555555"/>
  <pageSetup firstPageNumber="34" useFirstPageNumber="1" horizontalDpi="300" verticalDpi="3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user</cp:lastModifiedBy>
  <cp:lastPrinted>2023-01-12T06:34:44Z</cp:lastPrinted>
  <dcterms:created xsi:type="dcterms:W3CDTF">2011-12-09T07:36:49Z</dcterms:created>
  <dcterms:modified xsi:type="dcterms:W3CDTF">2023-12-19T12:41:16Z</dcterms:modified>
  <cp:category/>
  <cp:version/>
  <cp:contentType/>
  <cp:contentStatus/>
  <cp:revision>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