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30" tabRatio="500" activeTab="2"/>
  </bookViews>
  <sheets>
    <sheet name="Приложение 4" sheetId="1" r:id="rId1"/>
    <sheet name="Диаграмма1" sheetId="2" r:id="rId2"/>
    <sheet name="Приложение 3" sheetId="3" r:id="rId3"/>
  </sheets>
  <definedNames>
    <definedName name="_ftn1" localSheetId="2">'Приложение 3'!$AC$190</definedName>
    <definedName name="_ftnref1" localSheetId="2">'Приложение 3'!$AC$188</definedName>
    <definedName name="_xlnm.Print_Area" localSheetId="2">'Приложение 3'!$B$1:$AL$275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3'!$14:$17</definedName>
  </definedNames>
  <calcPr calcId="162913"/>
</workbook>
</file>

<file path=xl/sharedStrings.xml><?xml version="1.0" encoding="utf-8"?>
<sst xmlns="http://schemas.openxmlformats.org/spreadsheetml/2006/main" count="959" uniqueCount="360">
  <si>
    <t>Приложение  2</t>
  </si>
  <si>
    <t>Отчет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</si>
  <si>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</si>
  <si>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</si>
  <si>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</si>
  <si>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</si>
  <si>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</si>
  <si>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Весьегонского района 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</si>
  <si>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</si>
  <si>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</si>
  <si>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</si>
  <si>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</si>
  <si>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</si>
  <si>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</si>
  <si>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</si>
  <si>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</si>
  <si>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</si>
  <si>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</si>
  <si>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</si>
  <si>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</si>
  <si>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</si>
  <si>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</si>
  <si>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</si>
  <si>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</si>
  <si>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</si>
  <si>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</si>
  <si>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</si>
  <si>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rPr>
        <sz val="9"/>
        <rFont val="Times New Roman"/>
        <family val="1"/>
      </rP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</si>
  <si>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</si>
  <si>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</si>
  <si>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</si>
  <si>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</si>
  <si>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</si>
  <si>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</si>
  <si>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</si>
  <si>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</si>
  <si>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</si>
  <si>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</si>
  <si>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</si>
  <si>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rPr>
        <b/>
        <sz val="9"/>
        <rFont val="Times New Roman"/>
        <family val="1"/>
      </rP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</si>
  <si>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</si>
  <si>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</si>
  <si>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</si>
  <si>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</si>
  <si>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</si>
  <si>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</si>
  <si>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</si>
  <si>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</si>
  <si>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</si>
  <si>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</si>
  <si>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</si>
  <si>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</si>
  <si>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</si>
  <si>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</si>
  <si>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</si>
  <si>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</si>
  <si>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</si>
  <si>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</si>
  <si>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</si>
  <si>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</si>
  <si>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</si>
  <si>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</si>
  <si>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</si>
  <si>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</si>
  <si>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</si>
  <si>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</si>
  <si>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</si>
  <si>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</si>
  <si>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</si>
  <si>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</si>
  <si>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</si>
  <si>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</rPr>
      <t>Критерий выполнения в рамках</t>
    </r>
    <r>
      <rPr>
        <sz val="10"/>
        <color rgb="FF000000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</si>
  <si>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</si>
  <si>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</si>
  <si>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</si>
  <si>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Характеристика   муниципальной   программы Весьегонского муниципального округа  Тверской области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</si>
  <si>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</si>
  <si>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</si>
  <si>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</si>
  <si>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</si>
  <si>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</si>
  <si>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</si>
  <si>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</si>
  <si>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</si>
  <si>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</si>
  <si>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</si>
  <si>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</si>
  <si>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</si>
  <si>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</si>
  <si>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</si>
  <si>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</si>
  <si>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</si>
  <si>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</si>
  <si>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</si>
  <si>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</si>
  <si>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</si>
  <si>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</si>
  <si>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</si>
  <si>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</si>
  <si>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</si>
  <si>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</si>
  <si>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</si>
  <si>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</si>
  <si>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</si>
  <si>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</si>
  <si>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</si>
  <si>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</si>
  <si>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</si>
  <si>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</si>
  <si>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</si>
  <si>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</si>
  <si>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</si>
  <si>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</si>
  <si>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</si>
  <si>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</si>
  <si>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</si>
  <si>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</si>
  <si>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</si>
  <si>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</si>
  <si>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</si>
  <si>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</si>
  <si>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</si>
  <si>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</si>
  <si>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</si>
  <si>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</si>
  <si>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</si>
  <si>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</si>
  <si>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</si>
  <si>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</si>
  <si>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</si>
  <si>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</si>
  <si>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</si>
  <si>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</si>
  <si>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</si>
  <si>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</si>
  <si>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</si>
  <si>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</si>
  <si>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</si>
  <si>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</si>
  <si>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</si>
  <si>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</si>
  <si>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</si>
  <si>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</si>
  <si>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</si>
  <si>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</si>
  <si>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</si>
  <si>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</si>
  <si>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</si>
  <si>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</si>
  <si>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</si>
  <si>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</si>
  <si>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</si>
  <si>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</si>
  <si>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</si>
  <si>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</si>
  <si>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</si>
  <si>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</si>
  <si>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</si>
  <si>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</si>
  <si>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</si>
  <si>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</si>
  <si>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</si>
  <si>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</si>
  <si>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</si>
  <si>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</si>
  <si>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</si>
  <si>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</si>
  <si>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</si>
  <si>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</si>
  <si>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</si>
  <si>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</si>
  <si>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</si>
  <si>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</si>
  <si>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</si>
  <si>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</si>
  <si>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</si>
  <si>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</si>
  <si>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</si>
  <si>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</si>
  <si>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</si>
  <si>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</si>
  <si>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</si>
  <si>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</si>
  <si>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 xml:space="preserve">Показатель 1 . Доля погашенной кредиторской задолженности </t>
  </si>
  <si>
    <t>единиц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</si>
  <si>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</si>
  <si>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</si>
  <si>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</si>
  <si>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</si>
  <si>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</si>
  <si>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</si>
  <si>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</si>
  <si>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</si>
  <si>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</si>
  <si>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</si>
  <si>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</si>
  <si>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</si>
  <si>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</si>
  <si>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</si>
  <si>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</si>
  <si>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</si>
  <si>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</si>
  <si>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</si>
  <si>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</si>
  <si>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</si>
  <si>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</si>
  <si>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</si>
  <si>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</si>
  <si>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</si>
  <si>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</si>
  <si>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</si>
  <si>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</si>
  <si>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</si>
  <si>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</si>
  <si>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</si>
  <si>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</si>
  <si>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</si>
  <si>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</si>
  <si>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</si>
  <si>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</si>
  <si>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</si>
  <si>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</si>
  <si>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</si>
  <si>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</si>
  <si>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</si>
  <si>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</si>
  <si>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</si>
  <si>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</si>
  <si>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</si>
  <si>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</si>
  <si>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</si>
  <si>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</si>
  <si>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</si>
  <si>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</si>
  <si>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</si>
  <si>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</si>
  <si>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</si>
  <si>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</si>
  <si>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</si>
  <si>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</si>
  <si>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</si>
  <si>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</si>
  <si>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</si>
  <si>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</si>
  <si>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</si>
  <si>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</si>
  <si>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</si>
  <si>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</si>
  <si>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</si>
  <si>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</si>
  <si>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</si>
  <si>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</si>
  <si>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</si>
  <si>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</si>
  <si>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</si>
  <si>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</si>
  <si>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</si>
  <si>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</si>
  <si>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</si>
  <si>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</si>
  <si>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</si>
  <si>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</si>
  <si>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</si>
  <si>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</si>
  <si>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</si>
  <si>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</si>
  <si>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</si>
  <si>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</si>
  <si>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</si>
  <si>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</si>
  <si>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</si>
  <si>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</si>
  <si>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</si>
  <si>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</si>
  <si>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</si>
  <si>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</si>
  <si>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</si>
  <si>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</si>
  <si>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</si>
  <si>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</si>
  <si>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>Задача 1. Предоставление дополнительного образования муниципальными образовательными организациями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</si>
  <si>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</si>
  <si>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</si>
  <si>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</si>
  <si>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</si>
  <si>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</si>
  <si>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</si>
  <si>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</si>
  <si>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</si>
  <si>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</t>
    </r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</si>
  <si>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«____________»</t>
    </r>
  </si>
  <si>
    <t>Показатель 5. Участие в проекте по направлению «Социальная активность обучающихся» и "Патриотическое воспитание"</t>
  </si>
  <si>
    <t xml:space="preserve">Административное мероприятие 1.5. Реализация Национального проекта « Образование» на территории Весьегонского муниципального округа Тверской области </t>
  </si>
  <si>
    <t>Показатель1. 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</si>
  <si>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</si>
  <si>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 xml:space="preserve"> Показатель 2. Доля педагогов, получающих компенсацию</t>
  </si>
  <si>
    <t>к муниципальной программе Весьегонского муниципального округа Тверской области "Развитие системы образования Весьегонского муниципального округа Тверской области" на 2021-2027 годы</t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</si>
  <si>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</si>
  <si>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Мероприятие 1.4.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</si>
  <si>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Мероприятие 2.1.Повышение заработной платы педагогическим работникам муниципальных организаций дополнительного образования</t>
  </si>
  <si>
    <t>"Развитие системы образования Весьегонского муниципального округа Тверской области" на 2023-2028 годы"</t>
  </si>
  <si>
    <t>2023-2028</t>
  </si>
  <si>
    <t>Мероприятие 3.1. «Обеспечение функционирования системы персонифицированного финансирования дополнительного образования детей»:</t>
  </si>
  <si>
    <t xml:space="preserve"> Показатель 1.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</si>
  <si>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</si>
  <si>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1.Доля детей в возрасте от 5 до 18 лет, охваченных дополнительным образованием</t>
  </si>
  <si>
    <t xml:space="preserve"> Показатель 2. Доля детей в возрасте от 5 до 18 лет, охваченных дополнительными общеразвивающими программами технической и естественно научной направленности</t>
  </si>
  <si>
    <t xml:space="preserve"> Показатель 3.Доля детей с ограниченными возможностями здоровья, обучающихся по дополнительным общеобразовательным программам, в том числе с использованием дистанционных технологий </t>
  </si>
  <si>
    <t xml:space="preserve"> Показатель 4. Создание муниципальных (опорных) центров дополнительного образования детей</t>
  </si>
  <si>
    <t xml:space="preserve"> Показатель 5.Внедрение системы персонифицированного финансирования дополнительного образования детей</t>
  </si>
  <si>
    <t xml:space="preserve"> Показатель 6. Доля детей, охваченных системой персонифицированного финансирования дополнительного образования детей</t>
  </si>
  <si>
    <t xml:space="preserve"> Показатель 8. Количество заочных школ и (или) ежегодных сезонных школ для мотивированных школьников</t>
  </si>
  <si>
    <t xml:space="preserve"> Показатель 9. Количество разработанных и внедренных моделей обеспечения доступности дополнительного образования для детей из сельской местности</t>
  </si>
  <si>
    <t xml:space="preserve"> Показатель 10. Количество разработанных и внедренных разноуровневых (ознакомительный, базовый, продвинутый) программ дополнительного образования</t>
  </si>
  <si>
    <t xml:space="preserve"> Показатель 11.
Количество разработанных и внедренных дистанционных курсов дополнительного образования детей</t>
  </si>
  <si>
    <t xml:space="preserve"> Показатель 12. Количество реализуемых дополнительных общеобразовательных программ в сетевой форме с использованием образовательных организаций всех типов, в том числе профессиональных и организаций высшего образования, а также научных, организаций спорта, культуры, общественных организаций и предприятий реального сектора экономики</t>
  </si>
  <si>
    <t xml:space="preserve"> Показатель 13. Переподготовка (повышение квалификации) отдельных групп сотрудников муниципальных опорных центров, ведущих образовательных организаций по программам (курсам, модулям), разработанным в рамках реализации мероприятия по формированию современной системы сопровождения, развития и совершенствования профессионального мастерства педагогических и управленческих кадров сферы дополнительного образования детей</t>
  </si>
  <si>
    <t xml:space="preserve"> Показатель  14. Доля организаций (за исключением дошкольных образовательных организаций), принявших участие в инвентаризации инфраструктурных, материально-технических и кадровых ресурсов, в том числе образовательных организаций различного типа, научных организаций, организаций культуры, спорта и реального сектора экономики, потенциально пригодных для реализации образовательных программ[1]</t>
  </si>
  <si>
    <t xml:space="preserve"> Показатель 15. Доля детей из числа обучающихся общеобразовательных организаций, принявших участие в открытых он-лайн 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</si>
  <si>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ед</t>
  </si>
  <si>
    <t>Подпрограмма 4. Комплексная безопасность образовательных учреждений</t>
  </si>
  <si>
    <r>
      <rPr>
        <b/>
        <sz val="12"/>
        <color theme="1"/>
        <rFont val="Times New Roman"/>
        <family val="1"/>
      </rPr>
      <t>Задача 3 «Реализация системы персонифицированного финансирования  дополнительного образования детей»</t>
    </r>
    <r>
      <rPr>
        <sz val="12"/>
        <color theme="1"/>
        <rFont val="Times New Roman"/>
        <family val="1"/>
      </rPr>
      <t xml:space="preserve"> </t>
    </r>
  </si>
  <si>
    <t xml:space="preserve">Мероприятие 3.6. Субсидии  на организацию участия детей и подростков в социально значимых региональных проектах
</t>
  </si>
  <si>
    <t xml:space="preserve"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</t>
  </si>
  <si>
    <t>Административное мероприятие 1.6. Использование  муниципальной системы оценки качества дополнительного образования.</t>
  </si>
  <si>
    <t>Показатель 1. Участие в проекте по направлению «Современная школа»</t>
  </si>
  <si>
    <t xml:space="preserve"> Показатель 7. Обеспечение работы в Навигаторе дополнительного образования детей Весьегонского муниципального округа</t>
  </si>
  <si>
    <t>1</t>
  </si>
  <si>
    <t>да -1 / нет -0</t>
  </si>
  <si>
    <t xml:space="preserve">Показатель 1. Количество детей Весьегонского муниципального округа, посещающих  дошкольные  образовательные организации </t>
  </si>
  <si>
    <t xml:space="preserve"> Показатель 2.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</si>
  <si>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Мероприятие 3.7. Софинансирование на организацию участия детей и подростков в социально значимых региональных проектах</t>
  </si>
  <si>
    <t xml:space="preserve">Мероприятие 3.8. Субсидии на посещение центра "Россия - моя история"
</t>
  </si>
  <si>
    <t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2023-2028 годы от 30.12.2022 № 608</t>
  </si>
  <si>
    <t>Мероприятие 1.12.Иные межбюджетные трансферты местным бюджетам на реализацию проектов в рамках поддержки школьных инициатив Тверской области</t>
  </si>
  <si>
    <t>Мероприятие 1.13. Софинансирование на реализацию проектов в рамках поддержки школьных инициатив Тверской области за счет средств местного бюджета</t>
  </si>
  <si>
    <t>E</t>
  </si>
  <si>
    <t>B</t>
  </si>
  <si>
    <t>Мероприятие 2.7. 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</si>
  <si>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Мероприятие 2.7.  Субсидии местным бюджетам на оснащение муниципальных образовательных организаций, реализующих программы дошкольного образования, уличными игровыми комплексами</t>
  </si>
  <si>
    <t>Мероприятие 2.8.  Софинансирование на оснащение муниципальных образовательных организаций, реализующих программы дошкольного образования, уличными игровыми комплексами</t>
  </si>
  <si>
    <t>Мероприятие 1.3.Субсидия местным бюджетам на осуществление единовременной выплаты к началу учебного года работникам муниципальных образовательных организаций</t>
  </si>
  <si>
    <t>Мероприятие 2.6.Софинансирование на осуществление единовременной выплаты к началу учебного года работникам муниципальных образовательных организаций</t>
  </si>
  <si>
    <t>Мероприятие 1.2.Субсидия местным бюджетам на осуществление единовременной выплаты к началу учебного года работникам муниципальных образовательных организаций</t>
  </si>
  <si>
    <t>Мероприятие 1.3.Софинансирование на осуществление единовременной выплаты к началу учебного года работникам муниципальных образовательных организаций</t>
  </si>
  <si>
    <t>Мероприятие 2.8.Субсидия местным бюджетам на осуществление единовременной выплаты к началу учебного года работникам муниципальных образовательных организаций</t>
  </si>
  <si>
    <t>Мероприятие 3.9.Софинансирование на осуществление единовременной выплаты к началу учебного года работникам муниципальных образовательных организаций</t>
  </si>
  <si>
    <t>Мероприятие 1.7. Погашение просроченной кредиторской задолженности</t>
  </si>
  <si>
    <t>Мероприятие 1.8.Софинансирование на осуществление единовременной выплаты к началу учебного года работникам муниципальных образовательных организаций</t>
  </si>
  <si>
    <t>Мероприятие 2.2.Субсидия местным бюджетам на осуществление единовременной выплаты к началу учебного года работникам муниципальных образовательных организаций</t>
  </si>
  <si>
    <t>Показатель 1. Количество получателей субсидии</t>
  </si>
  <si>
    <t xml:space="preserve">Показатель 1. Количество получателей субсидии </t>
  </si>
  <si>
    <t>Поаказатель 1. Количество игровых комплексов</t>
  </si>
  <si>
    <t>шт</t>
  </si>
  <si>
    <t>Показатель1. Количество школ , участвующих  в проекте.</t>
  </si>
  <si>
    <t>шт.</t>
  </si>
  <si>
    <t>чкл.</t>
  </si>
  <si>
    <t xml:space="preserve">Количество советников директоров </t>
  </si>
  <si>
    <t>чел</t>
  </si>
  <si>
    <t>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</si>
</sst>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  <numFmt numFmtId="166" formatCode="0.0"/>
    <numFmt numFmtId="167" formatCode="#,##0.0"/>
    <numFmt numFmtId="168" formatCode="#,##0.0\ ;[Red]\-#,##0.0\ "/>
    <numFmt numFmtId="169" formatCode="#,##0.00&quot;   &quot;"/>
    <numFmt numFmtId="170" formatCode="0.0%"/>
  </numFmts>
  <fonts count="5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5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164" fontId="52" fillId="0" borderId="0" applyFont="0" applyFill="0" applyBorder="0" applyAlignment="0" applyProtection="0"/>
    <xf numFmtId="0" fontId="52" fillId="0" borderId="0">
      <alignment/>
      <protection/>
    </xf>
    <xf numFmtId="0" fontId="53" fillId="0" borderId="3">
      <alignment vertical="top" wrapText="1"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</cellStyleXfs>
  <cellXfs count="435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6" fillId="9" borderId="2" xfId="0" applyFont="1" applyFill="1" applyBorder="1"/>
    <xf numFmtId="0" fontId="27" fillId="9" borderId="2" xfId="0" applyFont="1" applyFill="1" applyBorder="1" applyAlignment="1">
      <alignment horizontal="left" vertical="center" wrapText="1"/>
    </xf>
    <xf numFmtId="0" fontId="24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7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25" fillId="9" borderId="0" xfId="0" applyFont="1" applyFill="1"/>
    <xf numFmtId="0" fontId="25" fillId="9" borderId="0" xfId="0" applyFont="1" applyFill="1" applyBorder="1"/>
    <xf numFmtId="0" fontId="30" fillId="9" borderId="5" xfId="0" applyFont="1" applyFill="1" applyBorder="1" applyAlignment="1">
      <alignment vertical="top"/>
    </xf>
    <xf numFmtId="0" fontId="30" fillId="9" borderId="0" xfId="0" applyFont="1" applyFill="1" applyBorder="1" applyAlignment="1">
      <alignment vertical="top"/>
    </xf>
    <xf numFmtId="0" fontId="30" fillId="9" borderId="0" xfId="0" applyFont="1" applyFill="1"/>
    <xf numFmtId="0" fontId="25" fillId="9" borderId="0" xfId="0" applyFont="1" applyFill="1" applyBorder="1" applyAlignment="1">
      <alignment horizontal="center" vertical="top" wrapText="1"/>
    </xf>
    <xf numFmtId="0" fontId="25" fillId="9" borderId="0" xfId="0" applyFont="1" applyFill="1" applyAlignment="1">
      <alignment horizontal="center" vertical="top" wrapText="1"/>
    </xf>
    <xf numFmtId="0" fontId="32" fillId="9" borderId="0" xfId="0" applyFont="1" applyFill="1"/>
    <xf numFmtId="0" fontId="33" fillId="9" borderId="0" xfId="0" applyFont="1" applyFill="1"/>
    <xf numFmtId="0" fontId="32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34" fillId="9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/>
    </xf>
    <xf numFmtId="0" fontId="35" fillId="9" borderId="0" xfId="0" applyFont="1" applyFill="1" applyBorder="1"/>
    <xf numFmtId="0" fontId="23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/>
    </xf>
    <xf numFmtId="0" fontId="23" fillId="9" borderId="0" xfId="0" applyFont="1" applyFill="1" applyBorder="1" applyAlignment="1">
      <alignment/>
    </xf>
    <xf numFmtId="0" fontId="38" fillId="9" borderId="0" xfId="0" applyFont="1" applyFill="1" applyBorder="1"/>
    <xf numFmtId="0" fontId="38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3" fillId="9" borderId="0" xfId="0" applyFont="1" applyFill="1" applyBorder="1" applyAlignment="1">
      <alignment horizontal="justify" vertical="top" wrapText="1"/>
    </xf>
    <xf numFmtId="0" fontId="36" fillId="9" borderId="0" xfId="0" applyFont="1" applyFill="1" applyBorder="1" applyAlignment="1">
      <alignment horizontal="left" vertical="top"/>
    </xf>
    <xf numFmtId="0" fontId="35" fillId="9" borderId="0" xfId="0" applyFont="1" applyFill="1"/>
    <xf numFmtId="0" fontId="23" fillId="9" borderId="0" xfId="0" applyFont="1" applyFill="1" applyAlignment="1">
      <alignment horizontal="justify" vertical="top" wrapText="1"/>
    </xf>
    <xf numFmtId="0" fontId="23" fillId="9" borderId="0" xfId="0" applyFont="1" applyFill="1" applyAlignment="1">
      <alignment horizontal="center" vertical="center" wrapText="1"/>
    </xf>
    <xf numFmtId="0" fontId="40" fillId="9" borderId="0" xfId="0" applyFont="1" applyFill="1" applyAlignment="1">
      <alignment horizontal="justify" vertical="top" wrapText="1"/>
    </xf>
    <xf numFmtId="0" fontId="23" fillId="9" borderId="0" xfId="0" applyFont="1" applyFill="1" applyBorder="1" applyAlignment="1">
      <alignment horizontal="justify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right" vertical="center" textRotation="90" wrapText="1"/>
    </xf>
    <xf numFmtId="0" fontId="24" fillId="9" borderId="7" xfId="0" applyFont="1" applyFill="1" applyBorder="1" applyAlignment="1">
      <alignment horizontal="right" vertical="center" textRotation="90" wrapText="1"/>
    </xf>
    <xf numFmtId="0" fontId="24" fillId="9" borderId="8" xfId="0" applyFont="1" applyFill="1" applyBorder="1" applyAlignment="1">
      <alignment horizontal="right" vertical="center" textRotation="90" wrapText="1"/>
    </xf>
    <xf numFmtId="0" fontId="25" fillId="9" borderId="2" xfId="0" applyFont="1" applyFill="1" applyBorder="1" applyAlignment="1">
      <alignment horizontal="center" wrapText="1"/>
    </xf>
    <xf numFmtId="0" fontId="24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4" fillId="10" borderId="2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37" fillId="10" borderId="6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42" fillId="10" borderId="2" xfId="0" applyNumberFormat="1" applyFont="1" applyFill="1" applyBorder="1" applyAlignment="1">
      <alignment horizontal="center" wrapText="1"/>
    </xf>
    <xf numFmtId="0" fontId="25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32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7" fillId="9" borderId="6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4" fillId="9" borderId="2" xfId="0" applyNumberFormat="1" applyFont="1" applyFill="1" applyBorder="1" applyAlignment="1">
      <alignment vertical="top" wrapText="1"/>
    </xf>
    <xf numFmtId="0" fontId="41" fillId="9" borderId="6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0" fontId="42" fillId="9" borderId="2" xfId="0" applyFont="1" applyFill="1" applyBorder="1" applyAlignment="1">
      <alignment horizontal="center" vertical="top" wrapText="1"/>
    </xf>
    <xf numFmtId="166" fontId="42" fillId="9" borderId="2" xfId="0" applyNumberFormat="1" applyFont="1" applyFill="1" applyBorder="1" applyAlignment="1">
      <alignment horizontal="center" vertical="top" wrapText="1"/>
    </xf>
    <xf numFmtId="167" fontId="42" fillId="9" borderId="2" xfId="0" applyNumberFormat="1" applyFont="1" applyFill="1" applyBorder="1" applyAlignment="1">
      <alignment horizontal="center" vertical="top" wrapText="1"/>
    </xf>
    <xf numFmtId="166" fontId="24" fillId="9" borderId="2" xfId="0" applyNumberFormat="1" applyFont="1" applyFill="1" applyBorder="1" applyAlignment="1">
      <alignment horizontal="center" vertical="center" wrapText="1"/>
    </xf>
    <xf numFmtId="0" fontId="41" fillId="9" borderId="9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7" fillId="10" borderId="6" xfId="0" applyFont="1" applyFill="1" applyBorder="1" applyAlignment="1">
      <alignment vertical="top" wrapText="1"/>
    </xf>
    <xf numFmtId="4" fontId="42" fillId="10" borderId="2" xfId="0" applyNumberFormat="1" applyFont="1" applyFill="1" applyBorder="1" applyAlignment="1">
      <alignment horizontal="center" vertical="top" wrapText="1"/>
    </xf>
    <xf numFmtId="0" fontId="26" fillId="9" borderId="0" xfId="0" applyFont="1" applyFill="1"/>
    <xf numFmtId="0" fontId="24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7" fillId="11" borderId="6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42" fillId="11" borderId="2" xfId="0" applyNumberFormat="1" applyFont="1" applyFill="1" applyBorder="1" applyAlignment="1">
      <alignment horizontal="center" vertical="top" wrapText="1"/>
    </xf>
    <xf numFmtId="0" fontId="43" fillId="9" borderId="0" xfId="0" applyFont="1" applyFill="1" applyBorder="1"/>
    <xf numFmtId="0" fontId="19" fillId="0" borderId="0" xfId="0" applyFont="1"/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24" fillId="0" borderId="2" xfId="0" applyNumberFormat="1" applyFont="1" applyBorder="1"/>
    <xf numFmtId="0" fontId="19" fillId="0" borderId="2" xfId="0" applyFont="1" applyBorder="1"/>
    <xf numFmtId="0" fontId="32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44" fillId="9" borderId="6" xfId="0" applyFont="1" applyFill="1" applyBorder="1" applyAlignment="1">
      <alignment vertical="top" wrapText="1"/>
    </xf>
    <xf numFmtId="4" fontId="42" fillId="9" borderId="2" xfId="0" applyNumberFormat="1" applyFont="1" applyFill="1" applyBorder="1" applyAlignment="1">
      <alignment horizontal="center" vertical="top" wrapText="1"/>
    </xf>
    <xf numFmtId="2" fontId="42" fillId="9" borderId="2" xfId="0" applyNumberFormat="1" applyFont="1" applyFill="1" applyBorder="1" applyAlignment="1">
      <alignment horizontal="center" vertical="top" wrapText="1"/>
    </xf>
    <xf numFmtId="0" fontId="24" fillId="10" borderId="2" xfId="0" applyFont="1" applyFill="1" applyBorder="1" applyAlignment="1">
      <alignment horizontal="center" wrapText="1"/>
    </xf>
    <xf numFmtId="0" fontId="37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42" fillId="9" borderId="2" xfId="0" applyNumberFormat="1" applyFont="1" applyFill="1" applyBorder="1" applyAlignment="1">
      <alignment horizontal="center" vertical="top" wrapText="1"/>
    </xf>
    <xf numFmtId="0" fontId="41" fillId="9" borderId="2" xfId="0" applyFont="1" applyFill="1" applyBorder="1" applyAlignment="1">
      <alignment vertical="top" wrapText="1"/>
    </xf>
    <xf numFmtId="0" fontId="42" fillId="9" borderId="2" xfId="0" applyFont="1" applyFill="1" applyBorder="1" applyAlignment="1">
      <alignment horizontal="center" vertical="top" wrapText="1"/>
    </xf>
    <xf numFmtId="166" fontId="24" fillId="9" borderId="2" xfId="0" applyNumberFormat="1" applyFont="1" applyFill="1" applyBorder="1"/>
    <xf numFmtId="10" fontId="35" fillId="9" borderId="2" xfId="0" applyNumberFormat="1" applyFont="1" applyFill="1" applyBorder="1" applyAlignment="1">
      <alignment horizontal="center" vertical="top" wrapText="1"/>
    </xf>
    <xf numFmtId="166" fontId="24" fillId="9" borderId="2" xfId="0" applyNumberFormat="1" applyFont="1" applyFill="1" applyBorder="1" applyAlignment="1">
      <alignment horizontal="center" vertical="center"/>
    </xf>
    <xf numFmtId="4" fontId="24" fillId="9" borderId="2" xfId="0" applyNumberFormat="1" applyFont="1" applyFill="1" applyBorder="1" applyAlignment="1">
      <alignment horizontal="center" vertical="center" wrapText="1"/>
    </xf>
    <xf numFmtId="4" fontId="24" fillId="9" borderId="2" xfId="0" applyNumberFormat="1" applyFont="1" applyFill="1" applyBorder="1"/>
    <xf numFmtId="0" fontId="44" fillId="9" borderId="9" xfId="0" applyFont="1" applyFill="1" applyBorder="1" applyAlignment="1">
      <alignment vertical="top" wrapText="1"/>
    </xf>
    <xf numFmtId="0" fontId="32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44" fillId="0" borderId="6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32" fillId="12" borderId="0" xfId="0" applyFont="1" applyFill="1"/>
    <xf numFmtId="166" fontId="19" fillId="0" borderId="2" xfId="0" applyNumberFormat="1" applyFont="1" applyBorder="1" applyAlignment="1">
      <alignment horizontal="center" vertical="top" wrapText="1"/>
    </xf>
    <xf numFmtId="0" fontId="43" fillId="9" borderId="0" xfId="0" applyFont="1" applyFill="1"/>
    <xf numFmtId="0" fontId="26" fillId="9" borderId="2" xfId="0" applyFont="1" applyFill="1" applyBorder="1" applyAlignment="1">
      <alignment vertical="top" wrapText="1"/>
    </xf>
    <xf numFmtId="3" fontId="42" fillId="9" borderId="2" xfId="0" applyNumberFormat="1" applyFont="1" applyFill="1" applyBorder="1" applyAlignment="1">
      <alignment horizontal="center" vertical="top" wrapText="1"/>
    </xf>
    <xf numFmtId="166" fontId="19" fillId="9" borderId="2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19" fillId="13" borderId="0" xfId="0" applyFont="1" applyFill="1"/>
    <xf numFmtId="0" fontId="24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7" fillId="13" borderId="6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42" fillId="13" borderId="2" xfId="0" applyNumberFormat="1" applyFont="1" applyFill="1" applyBorder="1" applyAlignment="1">
      <alignment horizontal="center" vertical="top" wrapText="1"/>
    </xf>
    <xf numFmtId="0" fontId="19" fillId="13" borderId="6" xfId="0" applyFont="1" applyFill="1" applyBorder="1"/>
    <xf numFmtId="0" fontId="19" fillId="13" borderId="0" xfId="0" applyFont="1" applyFill="1" applyBorder="1"/>
    <xf numFmtId="0" fontId="32" fillId="13" borderId="0" xfId="0" applyFont="1" applyFill="1" applyBorder="1"/>
    <xf numFmtId="0" fontId="32" fillId="13" borderId="0" xfId="0" applyFont="1" applyFill="1"/>
    <xf numFmtId="168" fontId="42" fillId="9" borderId="2" xfId="0" applyNumberFormat="1" applyFont="1" applyFill="1" applyBorder="1" applyAlignment="1">
      <alignment horizontal="center" vertical="top" wrapText="1"/>
    </xf>
    <xf numFmtId="0" fontId="19" fillId="9" borderId="6" xfId="0" applyFont="1" applyFill="1" applyBorder="1"/>
    <xf numFmtId="0" fontId="32" fillId="0" borderId="4" xfId="0" applyFont="1" applyBorder="1"/>
    <xf numFmtId="0" fontId="32" fillId="0" borderId="2" xfId="0" applyFont="1" applyBorder="1"/>
    <xf numFmtId="0" fontId="32" fillId="9" borderId="2" xfId="0" applyFont="1" applyFill="1" applyBorder="1"/>
    <xf numFmtId="0" fontId="37" fillId="9" borderId="2" xfId="0" applyFont="1" applyFill="1" applyBorder="1" applyAlignment="1">
      <alignment vertical="top" wrapText="1"/>
    </xf>
    <xf numFmtId="2" fontId="42" fillId="9" borderId="2" xfId="0" applyNumberFormat="1" applyFont="1" applyFill="1" applyBorder="1"/>
    <xf numFmtId="1" fontId="24" fillId="9" borderId="2" xfId="0" applyNumberFormat="1" applyFont="1" applyFill="1" applyBorder="1" applyAlignment="1">
      <alignment horizontal="center" vertical="center"/>
    </xf>
    <xf numFmtId="0" fontId="24" fillId="9" borderId="2" xfId="0" applyFont="1" applyFill="1" applyBorder="1"/>
    <xf numFmtId="0" fontId="19" fillId="9" borderId="10" xfId="0" applyFont="1" applyFill="1" applyBorder="1"/>
    <xf numFmtId="0" fontId="44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44" fillId="9" borderId="2" xfId="42" applyFont="1" applyBorder="1" applyAlignment="1">
      <alignment vertical="top" wrapText="1"/>
      <protection/>
    </xf>
    <xf numFmtId="0" fontId="44" fillId="9" borderId="2" xfId="0" applyFont="1" applyFill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10" borderId="10" xfId="0" applyFont="1" applyFill="1" applyBorder="1" applyAlignment="1">
      <alignment/>
    </xf>
    <xf numFmtId="0" fontId="35" fillId="10" borderId="2" xfId="0" applyFont="1" applyFill="1" applyBorder="1" applyAlignment="1">
      <alignment horizontal="center" vertical="top" wrapText="1"/>
    </xf>
    <xf numFmtId="4" fontId="24" fillId="10" borderId="2" xfId="0" applyNumberFormat="1" applyFont="1" applyFill="1" applyBorder="1"/>
    <xf numFmtId="0" fontId="19" fillId="10" borderId="6" xfId="0" applyFont="1" applyFill="1" applyBorder="1"/>
    <xf numFmtId="0" fontId="19" fillId="10" borderId="0" xfId="0" applyFont="1" applyFill="1" applyBorder="1"/>
    <xf numFmtId="0" fontId="32" fillId="10" borderId="4" xfId="0" applyFont="1" applyFill="1" applyBorder="1"/>
    <xf numFmtId="0" fontId="32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4" fillId="11" borderId="2" xfId="0" applyNumberFormat="1" applyFont="1" applyFill="1" applyBorder="1" applyAlignment="1">
      <alignment horizontal="center" vertical="center"/>
    </xf>
    <xf numFmtId="0" fontId="41" fillId="0" borderId="6" xfId="0" applyFont="1" applyBorder="1" applyAlignment="1">
      <alignment vertical="top" wrapText="1"/>
    </xf>
    <xf numFmtId="166" fontId="42" fillId="0" borderId="10" xfId="0" applyNumberFormat="1" applyFont="1" applyBorder="1" applyAlignment="1">
      <alignment horizontal="center" vertical="top" wrapText="1"/>
    </xf>
    <xf numFmtId="0" fontId="19" fillId="12" borderId="0" xfId="0" applyFont="1" applyFill="1"/>
    <xf numFmtId="166" fontId="24" fillId="9" borderId="2" xfId="0" applyNumberFormat="1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 vertical="top" wrapText="1"/>
    </xf>
    <xf numFmtId="10" fontId="19" fillId="9" borderId="10" xfId="0" applyNumberFormat="1" applyFont="1" applyFill="1" applyBorder="1" applyAlignment="1">
      <alignment horizontal="center" vertical="top" wrapText="1"/>
    </xf>
    <xf numFmtId="0" fontId="24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166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6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4" fontId="24" fillId="11" borderId="2" xfId="0" applyNumberFormat="1" applyFont="1" applyFill="1" applyBorder="1"/>
    <xf numFmtId="10" fontId="19" fillId="9" borderId="2" xfId="0" applyNumberFormat="1" applyFont="1" applyFill="1" applyBorder="1"/>
    <xf numFmtId="2" fontId="24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41" fillId="0" borderId="9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7" fillId="11" borderId="2" xfId="0" applyFont="1" applyFill="1" applyBorder="1" applyAlignment="1">
      <alignment vertical="top" wrapText="1"/>
    </xf>
    <xf numFmtId="0" fontId="26" fillId="12" borderId="0" xfId="0" applyFont="1" applyFill="1" applyBorder="1"/>
    <xf numFmtId="0" fontId="37" fillId="11" borderId="9" xfId="0" applyFont="1" applyFill="1" applyBorder="1" applyAlignment="1">
      <alignment vertical="top" wrapText="1"/>
    </xf>
    <xf numFmtId="0" fontId="46" fillId="12" borderId="0" xfId="0" applyFont="1" applyFill="1"/>
    <xf numFmtId="0" fontId="46" fillId="0" borderId="0" xfId="0" applyFont="1"/>
    <xf numFmtId="0" fontId="47" fillId="0" borderId="0" xfId="0" applyFont="1"/>
    <xf numFmtId="0" fontId="47" fillId="12" borderId="0" xfId="0" applyFont="1" applyFill="1"/>
    <xf numFmtId="0" fontId="44" fillId="9" borderId="2" xfId="0" applyFont="1" applyFill="1" applyBorder="1" applyAlignment="1">
      <alignment horizontal="left" vertical="center" wrapText="1"/>
    </xf>
    <xf numFmtId="0" fontId="35" fillId="10" borderId="0" xfId="0" applyFont="1" applyFill="1"/>
    <xf numFmtId="0" fontId="0" fillId="10" borderId="0" xfId="0" applyFill="1"/>
    <xf numFmtId="0" fontId="19" fillId="9" borderId="2" xfId="0" applyFont="1" applyFill="1" applyBorder="1" applyAlignment="1">
      <alignment vertical="top" wrapText="1"/>
    </xf>
    <xf numFmtId="0" fontId="41" fillId="9" borderId="2" xfId="0" applyFont="1" applyFill="1" applyBorder="1" applyAlignment="1">
      <alignment wrapText="1"/>
    </xf>
    <xf numFmtId="0" fontId="24" fillId="9" borderId="0" xfId="0" applyFont="1" applyFill="1"/>
    <xf numFmtId="0" fontId="35" fillId="9" borderId="0" xfId="0" applyFont="1" applyFill="1" applyAlignment="1">
      <alignment/>
    </xf>
    <xf numFmtId="0" fontId="35" fillId="9" borderId="0" xfId="0" applyFont="1" applyFill="1" applyAlignment="1">
      <alignment horizontal="center" vertical="center"/>
    </xf>
    <xf numFmtId="0" fontId="48" fillId="10" borderId="0" xfId="0" applyFont="1" applyFill="1"/>
    <xf numFmtId="0" fontId="49" fillId="10" borderId="0" xfId="0" applyFont="1" applyFill="1"/>
    <xf numFmtId="0" fontId="50" fillId="0" borderId="6" xfId="43" applyFont="1" applyFill="1" applyBorder="1" applyAlignment="1">
      <alignment vertical="top" wrapText="1"/>
      <protection/>
    </xf>
    <xf numFmtId="0" fontId="51" fillId="14" borderId="6" xfId="43" applyFont="1" applyFill="1" applyBorder="1" applyAlignment="1">
      <alignment vertical="top" wrapText="1"/>
      <protection/>
    </xf>
    <xf numFmtId="0" fontId="19" fillId="15" borderId="0" xfId="0" applyFont="1" applyFill="1" applyBorder="1"/>
    <xf numFmtId="0" fontId="24" fillId="15" borderId="2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/>
    </xf>
    <xf numFmtId="0" fontId="19" fillId="15" borderId="2" xfId="0" applyFont="1" applyFill="1" applyBorder="1" applyAlignment="1">
      <alignment horizontal="center"/>
    </xf>
    <xf numFmtId="166" fontId="19" fillId="15" borderId="2" xfId="0" applyNumberFormat="1" applyFont="1" applyFill="1" applyBorder="1" applyAlignment="1">
      <alignment horizontal="center" vertical="center"/>
    </xf>
    <xf numFmtId="4" fontId="24" fillId="15" borderId="2" xfId="0" applyNumberFormat="1" applyFont="1" applyFill="1" applyBorder="1"/>
    <xf numFmtId="0" fontId="19" fillId="15" borderId="0" xfId="0" applyFont="1" applyFill="1"/>
    <xf numFmtId="0" fontId="32" fillId="15" borderId="0" xfId="0" applyFont="1" applyFill="1"/>
    <xf numFmtId="0" fontId="19" fillId="16" borderId="0" xfId="0" applyFont="1" applyFill="1" applyBorder="1"/>
    <xf numFmtId="3" fontId="19" fillId="16" borderId="2" xfId="0" applyNumberFormat="1" applyFont="1" applyFill="1" applyBorder="1"/>
    <xf numFmtId="4" fontId="24" fillId="16" borderId="2" xfId="0" applyNumberFormat="1" applyFont="1" applyFill="1" applyBorder="1"/>
    <xf numFmtId="0" fontId="25" fillId="17" borderId="2" xfId="0" applyFont="1" applyFill="1" applyBorder="1" applyAlignment="1">
      <alignment wrapText="1"/>
    </xf>
    <xf numFmtId="0" fontId="19" fillId="16" borderId="0" xfId="0" applyFont="1" applyFill="1"/>
    <xf numFmtId="0" fontId="32" fillId="16" borderId="0" xfId="0" applyFont="1" applyFill="1"/>
    <xf numFmtId="0" fontId="19" fillId="18" borderId="0" xfId="0" applyFont="1" applyFill="1" applyBorder="1"/>
    <xf numFmtId="0" fontId="19" fillId="18" borderId="2" xfId="0" applyFont="1" applyFill="1" applyBorder="1"/>
    <xf numFmtId="0" fontId="37" fillId="18" borderId="9" xfId="0" applyFont="1" applyFill="1" applyBorder="1" applyAlignment="1">
      <alignment vertical="top" wrapText="1"/>
    </xf>
    <xf numFmtId="4" fontId="24" fillId="18" borderId="2" xfId="0" applyNumberFormat="1" applyFont="1" applyFill="1" applyBorder="1"/>
    <xf numFmtId="0" fontId="19" fillId="18" borderId="0" xfId="0" applyFont="1" applyFill="1"/>
    <xf numFmtId="0" fontId="32" fillId="18" borderId="0" xfId="0" applyFont="1" applyFill="1"/>
    <xf numFmtId="0" fontId="24" fillId="18" borderId="2" xfId="0" applyFont="1" applyFill="1" applyBorder="1" applyAlignment="1">
      <alignment horizontal="center" wrapText="1"/>
    </xf>
    <xf numFmtId="0" fontId="19" fillId="18" borderId="4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19" fillId="17" borderId="2" xfId="0" applyFont="1" applyFill="1" applyBorder="1" applyAlignment="1">
      <alignment/>
    </xf>
    <xf numFmtId="0" fontId="19" fillId="19" borderId="0" xfId="0" applyFont="1" applyFill="1"/>
    <xf numFmtId="0" fontId="24" fillId="19" borderId="2" xfId="0" applyFont="1" applyFill="1" applyBorder="1" applyAlignment="1">
      <alignment horizontal="center" wrapText="1"/>
    </xf>
    <xf numFmtId="0" fontId="19" fillId="19" borderId="2" xfId="0" applyFont="1" applyFill="1" applyBorder="1" applyAlignment="1">
      <alignment/>
    </xf>
    <xf numFmtId="0" fontId="19" fillId="19" borderId="2" xfId="0" applyFont="1" applyFill="1" applyBorder="1" applyAlignment="1">
      <alignment horizontal="center"/>
    </xf>
    <xf numFmtId="0" fontId="19" fillId="19" borderId="2" xfId="0" applyFont="1" applyFill="1" applyBorder="1"/>
    <xf numFmtId="0" fontId="32" fillId="19" borderId="0" xfId="0" applyFont="1" applyFill="1"/>
    <xf numFmtId="0" fontId="19" fillId="19" borderId="0" xfId="0" applyFont="1" applyFill="1" applyBorder="1"/>
    <xf numFmtId="4" fontId="24" fillId="19" borderId="2" xfId="0" applyNumberFormat="1" applyFont="1" applyFill="1" applyBorder="1"/>
    <xf numFmtId="0" fontId="19" fillId="20" borderId="0" xfId="0" applyFont="1" applyFill="1"/>
    <xf numFmtId="0" fontId="41" fillId="19" borderId="2" xfId="0" applyFont="1" applyFill="1" applyBorder="1" applyAlignment="1">
      <alignment vertical="top" wrapText="1"/>
    </xf>
    <xf numFmtId="10" fontId="19" fillId="19" borderId="2" xfId="0" applyNumberFormat="1" applyFont="1" applyFill="1" applyBorder="1"/>
    <xf numFmtId="2" fontId="24" fillId="19" borderId="2" xfId="0" applyNumberFormat="1" applyFont="1" applyFill="1" applyBorder="1"/>
    <xf numFmtId="0" fontId="44" fillId="19" borderId="2" xfId="0" applyFont="1" applyFill="1" applyBorder="1" applyAlignment="1">
      <alignment wrapText="1"/>
    </xf>
    <xf numFmtId="0" fontId="19" fillId="20" borderId="2" xfId="0" applyFont="1" applyFill="1" applyBorder="1"/>
    <xf numFmtId="0" fontId="32" fillId="20" borderId="0" xfId="0" applyFont="1" applyFill="1"/>
    <xf numFmtId="0" fontId="19" fillId="21" borderId="0" xfId="0" applyFont="1" applyFill="1"/>
    <xf numFmtId="0" fontId="32" fillId="21" borderId="0" xfId="0" applyFont="1" applyFill="1"/>
    <xf numFmtId="0" fontId="19" fillId="21" borderId="0" xfId="0" applyFont="1" applyFill="1" applyBorder="1"/>
    <xf numFmtId="0" fontId="19" fillId="22" borderId="4" xfId="0" applyFont="1" applyFill="1" applyBorder="1" applyAlignment="1">
      <alignment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4" fontId="42" fillId="23" borderId="2" xfId="0" applyNumberFormat="1" applyFont="1" applyFill="1" applyBorder="1" applyAlignment="1">
      <alignment horizontal="center" vertical="top" wrapText="1"/>
    </xf>
    <xf numFmtId="0" fontId="41" fillId="19" borderId="9" xfId="0" applyFont="1" applyFill="1" applyBorder="1" applyAlignment="1">
      <alignment vertical="top" wrapText="1"/>
    </xf>
    <xf numFmtId="0" fontId="25" fillId="24" borderId="2" xfId="0" applyFont="1" applyFill="1" applyBorder="1" applyAlignment="1">
      <alignment wrapText="1"/>
    </xf>
    <xf numFmtId="0" fontId="35" fillId="19" borderId="0" xfId="0" applyFont="1" applyFill="1"/>
    <xf numFmtId="0" fontId="0" fillId="19" borderId="0" xfId="0" applyFill="1"/>
    <xf numFmtId="0" fontId="0" fillId="22" borderId="0" xfId="0" applyFill="1"/>
    <xf numFmtId="0" fontId="19" fillId="19" borderId="2" xfId="0" applyFont="1" applyFill="1" applyBorder="1" applyAlignment="1">
      <alignment wrapText="1"/>
    </xf>
    <xf numFmtId="166" fontId="24" fillId="19" borderId="2" xfId="0" applyNumberFormat="1" applyFont="1" applyFill="1" applyBorder="1" applyAlignment="1">
      <alignment wrapText="1"/>
    </xf>
    <xf numFmtId="166" fontId="24" fillId="19" borderId="2" xfId="0" applyNumberFormat="1" applyFont="1" applyFill="1" applyBorder="1"/>
    <xf numFmtId="0" fontId="24" fillId="0" borderId="2" xfId="0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0" borderId="0" xfId="0" applyFont="1" applyFill="1"/>
    <xf numFmtId="0" fontId="32" fillId="0" borderId="0" xfId="0" applyFont="1" applyFill="1"/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4" fontId="24" fillId="0" borderId="2" xfId="0" applyNumberFormat="1" applyFont="1" applyFill="1" applyBorder="1" applyAlignment="1">
      <alignment horizontal="center"/>
    </xf>
    <xf numFmtId="0" fontId="41" fillId="0" borderId="9" xfId="0" applyFont="1" applyFill="1" applyBorder="1" applyAlignment="1">
      <alignment vertical="top" wrapText="1"/>
    </xf>
    <xf numFmtId="0" fontId="19" fillId="20" borderId="0" xfId="0" applyFont="1" applyFill="1" applyBorder="1"/>
    <xf numFmtId="0" fontId="19" fillId="0" borderId="4" xfId="0" applyFont="1" applyFill="1" applyBorder="1" applyAlignment="1">
      <alignment/>
    </xf>
    <xf numFmtId="0" fontId="24" fillId="22" borderId="2" xfId="0" applyFont="1" applyFill="1" applyBorder="1" applyAlignment="1">
      <alignment horizontal="center" wrapText="1"/>
    </xf>
    <xf numFmtId="0" fontId="45" fillId="22" borderId="6" xfId="0" applyFont="1" applyFill="1" applyBorder="1" applyAlignment="1">
      <alignment vertical="top" wrapText="1"/>
    </xf>
    <xf numFmtId="10" fontId="35" fillId="22" borderId="2" xfId="0" applyNumberFormat="1" applyFont="1" applyFill="1" applyBorder="1" applyAlignment="1">
      <alignment horizontal="center" vertical="top" wrapText="1"/>
    </xf>
    <xf numFmtId="4" fontId="24" fillId="22" borderId="2" xfId="0" applyNumberFormat="1" applyFont="1" applyFill="1" applyBorder="1"/>
    <xf numFmtId="166" fontId="19" fillId="9" borderId="2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0" fontId="19" fillId="19" borderId="4" xfId="0" applyFont="1" applyFill="1" applyBorder="1" applyAlignment="1">
      <alignment/>
    </xf>
    <xf numFmtId="0" fontId="41" fillId="19" borderId="6" xfId="0" applyFont="1" applyFill="1" applyBorder="1" applyAlignment="1">
      <alignment vertical="top" wrapText="1"/>
    </xf>
    <xf numFmtId="10" fontId="19" fillId="19" borderId="2" xfId="0" applyNumberFormat="1" applyFont="1" applyFill="1" applyBorder="1" applyAlignment="1">
      <alignment horizontal="center" vertical="top" wrapText="1"/>
    </xf>
    <xf numFmtId="166" fontId="42" fillId="19" borderId="2" xfId="0" applyNumberFormat="1" applyFont="1" applyFill="1" applyBorder="1" applyAlignment="1">
      <alignment horizontal="center" vertical="top" wrapText="1"/>
    </xf>
    <xf numFmtId="0" fontId="25" fillId="25" borderId="2" xfId="0" applyFont="1" applyFill="1" applyBorder="1" applyAlignment="1">
      <alignment wrapText="1"/>
    </xf>
    <xf numFmtId="10" fontId="19" fillId="22" borderId="2" xfId="0" applyNumberFormat="1" applyFont="1" applyFill="1" applyBorder="1"/>
    <xf numFmtId="10" fontId="19" fillId="9" borderId="2" xfId="0" applyNumberFormat="1" applyFont="1" applyFill="1" applyBorder="1" applyAlignment="1">
      <alignment horizontal="justify" wrapText="1"/>
    </xf>
    <xf numFmtId="4" fontId="24" fillId="9" borderId="2" xfId="0" applyNumberFormat="1" applyFont="1" applyFill="1" applyBorder="1" applyAlignment="1">
      <alignment wrapText="1"/>
    </xf>
    <xf numFmtId="0" fontId="44" fillId="22" borderId="2" xfId="0" applyFont="1" applyFill="1" applyBorder="1" applyAlignment="1">
      <alignment wrapText="1"/>
    </xf>
    <xf numFmtId="0" fontId="19" fillId="0" borderId="11" xfId="0" applyFont="1" applyBorder="1" applyAlignment="1">
      <alignment horizontal="justify" vertical="center" wrapText="1"/>
    </xf>
    <xf numFmtId="166" fontId="19" fillId="9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5" fillId="0" borderId="2" xfId="0" applyFont="1" applyBorder="1" applyAlignment="1">
      <alignment wrapText="1"/>
    </xf>
    <xf numFmtId="0" fontId="51" fillId="25" borderId="0" xfId="48" applyFont="1" applyFill="1" applyAlignment="1">
      <alignment vertical="center" wrapText="1"/>
    </xf>
    <xf numFmtId="0" fontId="50" fillId="14" borderId="6" xfId="43" applyFont="1" applyFill="1" applyBorder="1" applyAlignment="1">
      <alignment vertical="top" wrapText="1"/>
      <protection/>
    </xf>
    <xf numFmtId="166" fontId="24" fillId="15" borderId="2" xfId="0" applyNumberFormat="1" applyFont="1" applyFill="1" applyBorder="1"/>
    <xf numFmtId="0" fontId="19" fillId="9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4" fillId="9" borderId="2" xfId="0" applyFont="1" applyFill="1" applyBorder="1" applyAlignment="1">
      <alignment vertical="center" wrapText="1"/>
    </xf>
    <xf numFmtId="0" fontId="19" fillId="9" borderId="10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24" fillId="16" borderId="2" xfId="0" applyFont="1" applyFill="1" applyBorder="1" applyAlignment="1">
      <alignment horizontal="center" wrapText="1"/>
    </xf>
    <xf numFmtId="0" fontId="19" fillId="16" borderId="2" xfId="0" applyFont="1" applyFill="1" applyBorder="1" applyAlignment="1">
      <alignment/>
    </xf>
    <xf numFmtId="0" fontId="19" fillId="16" borderId="2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center"/>
    </xf>
    <xf numFmtId="166" fontId="24" fillId="0" borderId="2" xfId="0" applyNumberFormat="1" applyFont="1" applyFill="1" applyBorder="1"/>
    <xf numFmtId="170" fontId="24" fillId="0" borderId="2" xfId="0" applyNumberFormat="1" applyFont="1" applyFill="1" applyBorder="1" applyAlignment="1">
      <alignment wrapText="1"/>
    </xf>
    <xf numFmtId="170" fontId="24" fillId="0" borderId="2" xfId="0" applyNumberFormat="1" applyFont="1" applyFill="1" applyBorder="1" applyAlignment="1">
      <alignment wrapText="1"/>
    </xf>
    <xf numFmtId="1" fontId="24" fillId="0" borderId="2" xfId="0" applyNumberFormat="1" applyFont="1" applyFill="1" applyBorder="1" applyAlignment="1">
      <alignment wrapText="1"/>
    </xf>
    <xf numFmtId="1" fontId="24" fillId="0" borderId="2" xfId="0" applyNumberFormat="1" applyFont="1" applyFill="1" applyBorder="1" applyAlignment="1">
      <alignment wrapText="1"/>
    </xf>
    <xf numFmtId="49" fontId="24" fillId="0" borderId="2" xfId="0" applyNumberFormat="1" applyFont="1" applyFill="1" applyBorder="1" applyAlignment="1">
      <alignment wrapText="1"/>
    </xf>
    <xf numFmtId="166" fontId="24" fillId="0" borderId="2" xfId="0" applyNumberFormat="1" applyFont="1" applyFill="1" applyBorder="1" applyAlignment="1">
      <alignment wrapText="1"/>
    </xf>
    <xf numFmtId="0" fontId="24" fillId="20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0" fontId="25" fillId="20" borderId="2" xfId="0" applyFont="1" applyFill="1" applyBorder="1" applyAlignment="1">
      <alignment wrapText="1"/>
    </xf>
    <xf numFmtId="0" fontId="41" fillId="20" borderId="2" xfId="0" applyFont="1" applyFill="1" applyBorder="1" applyAlignment="1">
      <alignment vertical="top" wrapText="1"/>
    </xf>
    <xf numFmtId="0" fontId="24" fillId="19" borderId="2" xfId="0" applyFont="1" applyFill="1" applyBorder="1" applyAlignment="1">
      <alignment vertical="center" wrapText="1"/>
    </xf>
    <xf numFmtId="0" fontId="19" fillId="19" borderId="2" xfId="0" applyFont="1" applyFill="1" applyBorder="1" applyAlignment="1">
      <alignment vertical="center"/>
    </xf>
    <xf numFmtId="0" fontId="19" fillId="19" borderId="10" xfId="0" applyFont="1" applyFill="1" applyBorder="1" applyAlignment="1">
      <alignment vertical="center"/>
    </xf>
    <xf numFmtId="10" fontId="19" fillId="19" borderId="2" xfId="0" applyNumberFormat="1" applyFont="1" applyFill="1" applyBorder="1" applyAlignment="1">
      <alignment horizontal="justify"/>
    </xf>
    <xf numFmtId="4" fontId="24" fillId="20" borderId="2" xfId="0" applyNumberFormat="1" applyFont="1" applyFill="1" applyBorder="1"/>
    <xf numFmtId="0" fontId="41" fillId="20" borderId="6" xfId="0" applyFont="1" applyFill="1" applyBorder="1" applyAlignment="1">
      <alignment vertical="top" wrapText="1"/>
    </xf>
    <xf numFmtId="0" fontId="24" fillId="19" borderId="2" xfId="0" applyFont="1" applyFill="1" applyBorder="1" applyAlignment="1">
      <alignment horizontal="center" wrapText="1"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10" fontId="19" fillId="19" borderId="2" xfId="0" applyNumberFormat="1" applyFont="1" applyFill="1" applyBorder="1"/>
    <xf numFmtId="4" fontId="24" fillId="19" borderId="2" xfId="0" applyNumberFormat="1" applyFont="1" applyFill="1" applyBorder="1"/>
    <xf numFmtId="0" fontId="44" fillId="22" borderId="0" xfId="0" applyFont="1" applyFill="1" applyAlignment="1">
      <alignment wrapText="1"/>
    </xf>
    <xf numFmtId="10" fontId="19" fillId="19" borderId="2" xfId="0" applyNumberFormat="1" applyFont="1" applyFill="1" applyBorder="1" applyAlignment="1">
      <alignment horizontal="justify" wrapText="1"/>
    </xf>
    <xf numFmtId="4" fontId="24" fillId="19" borderId="2" xfId="0" applyNumberFormat="1" applyFont="1" applyFill="1" applyBorder="1" applyAlignment="1">
      <alignment wrapText="1"/>
    </xf>
    <xf numFmtId="166" fontId="19" fillId="19" borderId="2" xfId="0" applyNumberFormat="1" applyFont="1" applyFill="1" applyBorder="1" applyAlignment="1">
      <alignment horizontal="center" vertical="top" wrapText="1"/>
    </xf>
    <xf numFmtId="4" fontId="42" fillId="19" borderId="2" xfId="0" applyNumberFormat="1" applyFont="1" applyFill="1" applyBorder="1" applyAlignment="1">
      <alignment horizontal="center" vertical="top" wrapText="1"/>
    </xf>
    <xf numFmtId="0" fontId="19" fillId="20" borderId="4" xfId="0" applyFont="1" applyFill="1" applyBorder="1" applyAlignment="1">
      <alignment/>
    </xf>
    <xf numFmtId="0" fontId="19" fillId="20" borderId="2" xfId="0" applyFont="1" applyFill="1" applyBorder="1" applyAlignment="1">
      <alignment horizontal="center" vertical="top" wrapText="1"/>
    </xf>
    <xf numFmtId="4" fontId="24" fillId="2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4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10" fontId="19" fillId="0" borderId="2" xfId="0" applyNumberFormat="1" applyFont="1" applyFill="1" applyBorder="1"/>
    <xf numFmtId="4" fontId="24" fillId="0" borderId="2" xfId="0" applyNumberFormat="1" applyFont="1" applyFill="1" applyBorder="1"/>
    <xf numFmtId="0" fontId="25" fillId="0" borderId="2" xfId="0" applyFont="1" applyFill="1" applyBorder="1" applyAlignment="1">
      <alignment wrapText="1"/>
    </xf>
    <xf numFmtId="0" fontId="44" fillId="0" borderId="6" xfId="0" applyFont="1" applyFill="1" applyBorder="1" applyAlignment="1">
      <alignment wrapText="1"/>
    </xf>
    <xf numFmtId="166" fontId="19" fillId="0" borderId="2" xfId="0" applyNumberFormat="1" applyFont="1" applyFill="1" applyBorder="1" applyAlignment="1">
      <alignment horizontal="center" vertical="top" wrapText="1"/>
    </xf>
    <xf numFmtId="4" fontId="42" fillId="0" borderId="2" xfId="0" applyNumberFormat="1" applyFont="1" applyFill="1" applyBorder="1" applyAlignment="1">
      <alignment horizontal="center" vertical="top" wrapText="1"/>
    </xf>
    <xf numFmtId="166" fontId="42" fillId="0" borderId="2" xfId="0" applyNumberFormat="1" applyFont="1" applyFill="1" applyBorder="1" applyAlignment="1">
      <alignment horizontal="center" vertical="top" wrapText="1"/>
    </xf>
    <xf numFmtId="0" fontId="37" fillId="20" borderId="6" xfId="0" applyFont="1" applyFill="1" applyBorder="1" applyAlignment="1">
      <alignment vertical="top" wrapText="1"/>
    </xf>
    <xf numFmtId="169" fontId="19" fillId="20" borderId="2" xfId="0" applyNumberFormat="1" applyFont="1" applyFill="1" applyBorder="1" applyAlignment="1">
      <alignment horizontal="center" vertical="top" wrapText="1"/>
    </xf>
    <xf numFmtId="169" fontId="42" fillId="20" borderId="2" xfId="0" applyNumberFormat="1" applyFont="1" applyFill="1" applyBorder="1" applyAlignment="1">
      <alignment horizontal="center" vertical="top" wrapText="1"/>
    </xf>
    <xf numFmtId="166" fontId="24" fillId="0" borderId="2" xfId="0" applyNumberFormat="1" applyFont="1" applyFill="1" applyBorder="1"/>
    <xf numFmtId="0" fontId="24" fillId="21" borderId="2" xfId="0" applyFont="1" applyFill="1" applyBorder="1" applyAlignment="1">
      <alignment horizontal="center" wrapText="1"/>
    </xf>
    <xf numFmtId="4" fontId="42" fillId="26" borderId="2" xfId="0" applyNumberFormat="1" applyFont="1" applyFill="1" applyBorder="1" applyAlignment="1">
      <alignment horizontal="center" vertical="top" wrapText="1"/>
    </xf>
    <xf numFmtId="0" fontId="25" fillId="26" borderId="2" xfId="0" applyFont="1" applyFill="1" applyBorder="1" applyAlignment="1">
      <alignment wrapText="1"/>
    </xf>
    <xf numFmtId="0" fontId="25" fillId="10" borderId="2" xfId="0" applyFont="1" applyFill="1" applyBorder="1" applyAlignment="1">
      <alignment wrapText="1"/>
    </xf>
    <xf numFmtId="0" fontId="19" fillId="9" borderId="2" xfId="0" applyFont="1" applyFill="1" applyBorder="1"/>
    <xf numFmtId="0" fontId="24" fillId="21" borderId="2" xfId="0" applyFont="1" applyFill="1" applyBorder="1" applyAlignment="1">
      <alignment horizontal="center" wrapText="1"/>
    </xf>
    <xf numFmtId="0" fontId="19" fillId="21" borderId="4" xfId="0" applyFont="1" applyFill="1" applyBorder="1" applyAlignment="1">
      <alignment/>
    </xf>
    <xf numFmtId="0" fontId="19" fillId="21" borderId="2" xfId="0" applyFont="1" applyFill="1" applyBorder="1" applyAlignment="1">
      <alignment/>
    </xf>
    <xf numFmtId="0" fontId="19" fillId="21" borderId="2" xfId="0" applyFont="1" applyFill="1" applyBorder="1" applyAlignment="1">
      <alignment horizontal="center"/>
    </xf>
    <xf numFmtId="0" fontId="44" fillId="21" borderId="6" xfId="0" applyFont="1" applyFill="1" applyBorder="1" applyAlignment="1">
      <alignment vertical="top" wrapText="1"/>
    </xf>
    <xf numFmtId="10" fontId="19" fillId="21" borderId="2" xfId="0" applyNumberFormat="1" applyFont="1" applyFill="1" applyBorder="1" applyAlignment="1">
      <alignment horizontal="center" vertical="top" wrapText="1"/>
    </xf>
    <xf numFmtId="166" fontId="42" fillId="21" borderId="2" xfId="0" applyNumberFormat="1" applyFont="1" applyFill="1" applyBorder="1" applyAlignment="1">
      <alignment horizontal="center" vertical="top" wrapText="1"/>
    </xf>
    <xf numFmtId="4" fontId="42" fillId="21" borderId="2" xfId="0" applyNumberFormat="1" applyFont="1" applyFill="1" applyBorder="1" applyAlignment="1">
      <alignment horizontal="center" vertical="top" wrapText="1"/>
    </xf>
    <xf numFmtId="0" fontId="44" fillId="21" borderId="9" xfId="0" applyFont="1" applyFill="1" applyBorder="1" applyAlignment="1">
      <alignment vertical="top" wrapText="1"/>
    </xf>
    <xf numFmtId="0" fontId="35" fillId="21" borderId="2" xfId="0" applyFont="1" applyFill="1" applyBorder="1" applyAlignment="1">
      <alignment horizontal="center" vertical="top" wrapText="1"/>
    </xf>
    <xf numFmtId="0" fontId="25" fillId="26" borderId="2" xfId="0" applyFont="1" applyFill="1" applyBorder="1" applyAlignment="1">
      <alignment wrapText="1"/>
    </xf>
    <xf numFmtId="0" fontId="19" fillId="21" borderId="2" xfId="0" applyFont="1" applyFill="1" applyBorder="1"/>
    <xf numFmtId="0" fontId="32" fillId="21" borderId="0" xfId="0" applyFont="1" applyFill="1" applyBorder="1"/>
    <xf numFmtId="2" fontId="42" fillId="21" borderId="2" xfId="0" applyNumberFormat="1" applyFont="1" applyFill="1" applyBorder="1" applyAlignment="1">
      <alignment horizontal="center" vertical="top" wrapText="1"/>
    </xf>
    <xf numFmtId="0" fontId="44" fillId="20" borderId="6" xfId="0" applyFont="1" applyFill="1" applyBorder="1" applyAlignment="1">
      <alignment vertical="top" wrapText="1"/>
    </xf>
    <xf numFmtId="1" fontId="19" fillId="20" borderId="2" xfId="0" applyNumberFormat="1" applyFont="1" applyFill="1" applyBorder="1" applyAlignment="1">
      <alignment horizontal="center" vertical="top" wrapText="1"/>
    </xf>
    <xf numFmtId="4" fontId="42" fillId="20" borderId="2" xfId="0" applyNumberFormat="1" applyFont="1" applyFill="1" applyBorder="1" applyAlignment="1">
      <alignment horizontal="center" vertical="top" wrapText="1"/>
    </xf>
    <xf numFmtId="0" fontId="19" fillId="21" borderId="2" xfId="0" applyFont="1" applyFill="1" applyBorder="1" applyAlignment="1">
      <alignment/>
    </xf>
    <xf numFmtId="0" fontId="19" fillId="21" borderId="2" xfId="0" applyFont="1" applyFill="1" applyBorder="1" applyAlignment="1">
      <alignment horizontal="center"/>
    </xf>
    <xf numFmtId="10" fontId="35" fillId="21" borderId="2" xfId="0" applyNumberFormat="1" applyFont="1" applyFill="1" applyBorder="1" applyAlignment="1">
      <alignment horizontal="center" vertical="top" wrapText="1"/>
    </xf>
    <xf numFmtId="4" fontId="24" fillId="21" borderId="2" xfId="0" applyNumberFormat="1" applyFont="1" applyFill="1" applyBorder="1"/>
    <xf numFmtId="0" fontId="19" fillId="21" borderId="2" xfId="0" applyFont="1" applyFill="1" applyBorder="1"/>
    <xf numFmtId="166" fontId="19" fillId="20" borderId="2" xfId="0" applyNumberFormat="1" applyFont="1" applyFill="1" applyBorder="1" applyAlignment="1">
      <alignment horizontal="center" vertical="top" wrapText="1"/>
    </xf>
    <xf numFmtId="167" fontId="42" fillId="20" borderId="2" xfId="0" applyNumberFormat="1" applyFont="1" applyFill="1" applyBorder="1" applyAlignment="1">
      <alignment horizontal="center" vertical="top" wrapText="1"/>
    </xf>
    <xf numFmtId="0" fontId="26" fillId="20" borderId="0" xfId="0" applyFont="1" applyFill="1"/>
    <xf numFmtId="0" fontId="43" fillId="20" borderId="0" xfId="0" applyFont="1" applyFill="1"/>
    <xf numFmtId="0" fontId="19" fillId="20" borderId="2" xfId="0" applyFont="1" applyFill="1" applyBorder="1" applyAlignment="1">
      <alignment/>
    </xf>
    <xf numFmtId="0" fontId="19" fillId="21" borderId="2" xfId="0" applyFont="1" applyFill="1" applyBorder="1" applyAlignment="1">
      <alignment horizontal="center" vertical="top" wrapText="1"/>
    </xf>
    <xf numFmtId="4" fontId="24" fillId="21" borderId="2" xfId="0" applyNumberFormat="1" applyFont="1" applyFill="1" applyBorder="1" applyAlignment="1">
      <alignment horizontal="center" vertical="center" wrapText="1"/>
    </xf>
    <xf numFmtId="0" fontId="24" fillId="21" borderId="2" xfId="0" applyFont="1" applyFill="1" applyBorder="1" applyAlignment="1">
      <alignment horizontal="center" vertical="center" wrapText="1"/>
    </xf>
    <xf numFmtId="0" fontId="24" fillId="20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 horizontal="center"/>
    </xf>
    <xf numFmtId="166" fontId="19" fillId="20" borderId="2" xfId="0" applyNumberFormat="1" applyFont="1" applyFill="1" applyBorder="1" applyAlignment="1">
      <alignment horizontal="center" vertical="top" wrapText="1"/>
    </xf>
    <xf numFmtId="166" fontId="42" fillId="20" borderId="2" xfId="0" applyNumberFormat="1" applyFont="1" applyFill="1" applyBorder="1" applyAlignment="1">
      <alignment horizontal="center" vertical="top" wrapText="1"/>
    </xf>
    <xf numFmtId="0" fontId="25" fillId="20" borderId="2" xfId="0" applyFont="1" applyFill="1" applyBorder="1" applyAlignment="1">
      <alignment wrapText="1"/>
    </xf>
    <xf numFmtId="4" fontId="42" fillId="20" borderId="2" xfId="0" applyNumberFormat="1" applyFont="1" applyFill="1" applyBorder="1" applyAlignment="1">
      <alignment horizontal="center" vertical="top" wrapText="1"/>
    </xf>
    <xf numFmtId="0" fontId="41" fillId="20" borderId="9" xfId="0" applyFont="1" applyFill="1" applyBorder="1" applyAlignment="1">
      <alignment vertical="top" wrapText="1"/>
    </xf>
    <xf numFmtId="0" fontId="24" fillId="21" borderId="2" xfId="0" applyFont="1" applyFill="1" applyBorder="1" applyAlignment="1">
      <alignment vertical="center" wrapText="1"/>
    </xf>
    <xf numFmtId="0" fontId="19" fillId="21" borderId="2" xfId="0" applyFont="1" applyFill="1" applyBorder="1" applyAlignment="1">
      <alignment vertical="center"/>
    </xf>
    <xf numFmtId="0" fontId="19" fillId="21" borderId="10" xfId="0" applyFont="1" applyFill="1" applyBorder="1" applyAlignment="1">
      <alignment vertical="center"/>
    </xf>
    <xf numFmtId="10" fontId="19" fillId="21" borderId="2" xfId="0" applyNumberFormat="1" applyFont="1" applyFill="1" applyBorder="1" applyAlignment="1">
      <alignment horizontal="justify" wrapText="1"/>
    </xf>
    <xf numFmtId="4" fontId="24" fillId="21" borderId="2" xfId="0" applyNumberFormat="1" applyFont="1" applyFill="1" applyBorder="1" applyAlignment="1">
      <alignment wrapText="1"/>
    </xf>
    <xf numFmtId="166" fontId="19" fillId="21" borderId="2" xfId="0" applyNumberFormat="1" applyFont="1" applyFill="1" applyBorder="1" applyAlignment="1">
      <alignment horizontal="center" vertical="center"/>
    </xf>
    <xf numFmtId="166" fontId="24" fillId="21" borderId="2" xfId="0" applyNumberFormat="1" applyFont="1" applyFill="1" applyBorder="1"/>
    <xf numFmtId="4" fontId="24" fillId="21" borderId="2" xfId="0" applyNumberFormat="1" applyFont="1" applyFill="1" applyBorder="1"/>
    <xf numFmtId="0" fontId="41" fillId="20" borderId="3" xfId="43" applyFont="1" applyFill="1" applyBorder="1" applyAlignment="1">
      <alignment horizontal="left" vertical="center" wrapText="1"/>
      <protection/>
    </xf>
    <xf numFmtId="166" fontId="19" fillId="21" borderId="2" xfId="0" applyNumberFormat="1" applyFont="1" applyFill="1" applyBorder="1" applyAlignment="1">
      <alignment horizontal="center" vertical="center"/>
    </xf>
    <xf numFmtId="10" fontId="19" fillId="20" borderId="2" xfId="0" applyNumberFormat="1" applyFont="1" applyFill="1" applyBorder="1"/>
    <xf numFmtId="4" fontId="24" fillId="20" borderId="2" xfId="0" applyNumberFormat="1" applyFont="1" applyFill="1" applyBorder="1"/>
    <xf numFmtId="0" fontId="25" fillId="9" borderId="0" xfId="0" applyFont="1" applyFill="1" applyBorder="1" applyAlignment="1">
      <alignment horizontal="right" vertical="top" wrapText="1"/>
    </xf>
    <xf numFmtId="0" fontId="25" fillId="9" borderId="0" xfId="0" applyFont="1" applyFill="1" applyBorder="1" applyAlignment="1">
      <alignment horizontal="center" vertical="top" wrapText="1"/>
    </xf>
    <xf numFmtId="0" fontId="31" fillId="9" borderId="0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left" vertical="top" wrapText="1"/>
    </xf>
    <xf numFmtId="0" fontId="23" fillId="9" borderId="0" xfId="0" applyFont="1" applyFill="1" applyBorder="1" applyAlignment="1">
      <alignment horizontal="left" vertical="top" wrapText="1"/>
    </xf>
    <xf numFmtId="0" fontId="23" fillId="9" borderId="12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textRotation="90" wrapText="1"/>
    </xf>
    <xf numFmtId="0" fontId="24" fillId="9" borderId="13" xfId="0" applyFont="1" applyFill="1" applyBorder="1" applyAlignment="1">
      <alignment horizontal="center" vertical="center" textRotation="90" wrapText="1"/>
    </xf>
    <xf numFmtId="0" fontId="23" fillId="9" borderId="0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  <cellStyle name="Гиперссылка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672A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3'!$B$14:$AC$196</c:f>
              <c:multiLvlStrCache/>
            </c:multiLvlStrRef>
          </c:cat>
          <c:val>
            <c:numRef>
              <c:f>'Приложение 3'!$AD$14:$AD$193</c:f>
              <c:numCache/>
            </c:numRef>
          </c:val>
        </c:ser>
        <c:ser>
          <c:idx val="1"/>
          <c:order val="1"/>
          <c:spPr>
            <a:solidFill>
              <a:srgbClr val="8AA64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3'!$B$14:$AC$196</c:f>
              <c:multiLvlStrCache/>
            </c:multiLvlStrRef>
          </c:cat>
          <c:val>
            <c:numRef>
              <c:f>'Приложение 3'!$AE$14:$AE$197</c:f>
              <c:numCache/>
            </c:numRef>
          </c:val>
        </c:ser>
        <c:ser>
          <c:idx val="2"/>
          <c:order val="2"/>
          <c:spPr>
            <a:solidFill>
              <a:srgbClr val="72599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3'!$B$14:$AC$196</c:f>
              <c:multiLvlStrCache/>
            </c:multiLvlStrRef>
          </c:cat>
          <c:val>
            <c:numRef>
              <c:f>'Приложение 3'!$AF$14:$AF$196</c:f>
              <c:numCache/>
            </c:numRef>
          </c:val>
        </c:ser>
        <c:ser>
          <c:idx val="3"/>
          <c:order val="3"/>
          <c:spPr>
            <a:solidFill>
              <a:srgbClr val="4299B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3'!$B$14:$AC$196</c:f>
              <c:multiLvlStrCache/>
            </c:multiLvlStrRef>
          </c:cat>
          <c:val>
            <c:numRef>
              <c:f>'Приложение 3'!$AK$14:$AK$196</c:f>
              <c:numCache/>
            </c:numRef>
          </c:val>
        </c:ser>
        <c:ser>
          <c:idx val="4"/>
          <c:order val="4"/>
          <c:spPr>
            <a:solidFill>
              <a:srgbClr val="DC853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3'!$B$14:$AC$196</c:f>
              <c:multiLvlStrCache/>
            </c:multiLvlStrRef>
          </c:cat>
          <c:val>
            <c:numRef>
              <c:f>'Приложение 3'!$AL$14:$AL$196</c:f>
              <c:numCache/>
            </c:numRef>
          </c:val>
        </c:ser>
        <c:ser>
          <c:idx val="5"/>
          <c:order val="5"/>
          <c:spPr>
            <a:solidFill>
              <a:srgbClr val="93A9C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'Приложение 3'!$B$14:$AC$196</c:f>
              <c:multiLvlStrCache/>
            </c:multiLvlStrRef>
          </c:cat>
          <c:val>
            <c:numRef>
              <c:f>'Приложение 3'!$AM$14:$AM$198</c:f>
            </c:numRef>
          </c:val>
        </c:ser>
        <c:axId val="42616608"/>
        <c:axId val="48005153"/>
      </c:bar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05153"/>
        <c:crosses val="autoZero"/>
        <c:auto val="1"/>
        <c:lblOffset val="100"/>
        <c:noMultiLvlLbl val="0"/>
      </c:catAx>
      <c:valAx>
        <c:axId val="48005153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16608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77300" cy="7096125"/>
    <xdr:graphicFrame macro="">
      <xdr:nvGraphicFramePr>
        <xdr:cNvPr id="2" name="Shape"/>
        <xdr:cNvGraphicFramePr/>
      </xdr:nvGraphicFramePr>
      <xdr:xfrm>
        <a:off x="0" y="0"/>
        <a:ext cx="88773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zoomScale="90" zoomScaleNormal="90" workbookViewId="0" topLeftCell="T13">
      <selection activeCell="Y2" sqref="Y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  <col min="60" max="1025" width="8.7109375" style="0" customWidth="1"/>
  </cols>
  <sheetData>
    <row r="1" spans="29:30" ht="18.75">
      <c r="AC1" s="423" t="s">
        <v>0</v>
      </c>
      <c r="AD1" s="423"/>
    </row>
    <row r="2" spans="29:30" ht="162" customHeight="1">
      <c r="AC2" s="424" t="s">
        <v>296</v>
      </c>
      <c r="AD2" s="424"/>
    </row>
    <row r="3" spans="1:30" ht="18.75">
      <c r="A3" s="2"/>
      <c r="B3" s="2"/>
      <c r="C3" s="421" t="s">
        <v>1</v>
      </c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</row>
    <row r="4" spans="1:30" ht="18.75">
      <c r="A4" s="2"/>
      <c r="B4" s="2"/>
      <c r="C4" s="421" t="s">
        <v>290</v>
      </c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</row>
    <row r="5" spans="1:30" ht="18.75">
      <c r="A5" s="2"/>
      <c r="B5" s="2"/>
      <c r="C5" s="421" t="s">
        <v>2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</row>
    <row r="6" spans="1:30" ht="18.75">
      <c r="A6" s="2"/>
      <c r="B6" s="2"/>
      <c r="C6" s="419" t="s">
        <v>3</v>
      </c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</row>
    <row r="7" spans="1:30" ht="18.75">
      <c r="A7" s="2"/>
      <c r="B7" s="2"/>
      <c r="C7" s="420" t="s">
        <v>4</v>
      </c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</row>
    <row r="8" spans="1:30" ht="18.75">
      <c r="A8" s="2"/>
      <c r="B8" s="2"/>
      <c r="C8" s="421" t="s">
        <v>289</v>
      </c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</row>
    <row r="9" spans="1:30" ht="18.75">
      <c r="A9" s="2"/>
      <c r="B9" s="2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</row>
    <row r="10" spans="1:30" ht="19.5">
      <c r="A10" s="2"/>
      <c r="B10" s="2"/>
      <c r="C10" s="422" t="s">
        <v>5</v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</row>
    <row r="11" spans="1:59" s="4" customFormat="1" ht="15.75" customHeight="1">
      <c r="A11" s="2"/>
      <c r="B11" s="2"/>
      <c r="C11" s="415" t="s">
        <v>6</v>
      </c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4" customFormat="1" ht="15.75" customHeight="1">
      <c r="A12" s="2"/>
      <c r="B12" s="2"/>
      <c r="C12" s="416" t="s">
        <v>7</v>
      </c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4" customFormat="1" ht="29.25" customHeight="1">
      <c r="A13" s="417" t="s">
        <v>8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 t="s">
        <v>9</v>
      </c>
      <c r="P13" s="417"/>
      <c r="Q13" s="417"/>
      <c r="R13" s="417"/>
      <c r="S13" s="417"/>
      <c r="T13" s="417"/>
      <c r="U13" s="417"/>
      <c r="V13" s="417"/>
      <c r="W13" s="417"/>
      <c r="X13" s="417"/>
      <c r="Y13" s="417" t="s">
        <v>10</v>
      </c>
      <c r="Z13" s="417" t="s">
        <v>11</v>
      </c>
      <c r="AA13" s="418" t="s">
        <v>12</v>
      </c>
      <c r="AB13" s="418"/>
      <c r="AC13" s="418"/>
      <c r="AD13" s="418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4" customFormat="1" ht="13.9" customHeight="1">
      <c r="A14" s="417" t="s">
        <v>13</v>
      </c>
      <c r="B14" s="417"/>
      <c r="C14" s="417"/>
      <c r="D14" s="417" t="s">
        <v>14</v>
      </c>
      <c r="E14" s="417"/>
      <c r="F14" s="417" t="s">
        <v>15</v>
      </c>
      <c r="G14" s="417"/>
      <c r="H14" s="417" t="s">
        <v>16</v>
      </c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8" t="s">
        <v>17</v>
      </c>
      <c r="AB14" s="418" t="s">
        <v>18</v>
      </c>
      <c r="AC14" s="418" t="s">
        <v>19</v>
      </c>
      <c r="AD14" s="418" t="s">
        <v>20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4" customFormat="1" ht="15">
      <c r="A15" s="417"/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8"/>
      <c r="AB15" s="418"/>
      <c r="AC15" s="418"/>
      <c r="AD15" s="418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4" customFormat="1" ht="15">
      <c r="A16" s="417"/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8"/>
      <c r="AB16" s="418"/>
      <c r="AC16" s="418"/>
      <c r="AD16" s="418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4" customFormat="1" ht="15.75" customHeight="1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aca="true" t="shared" si="0" ref="O17:AD17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4" customFormat="1" ht="1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21</v>
      </c>
      <c r="Z18" s="11" t="s">
        <v>22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4" customFormat="1" ht="1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23</v>
      </c>
      <c r="Z19" s="11" t="s">
        <v>22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4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24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4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25</v>
      </c>
      <c r="Z21" s="11" t="s">
        <v>26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4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27</v>
      </c>
      <c r="Z22" s="11" t="s">
        <v>26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4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28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29</v>
      </c>
      <c r="Z24" s="11" t="s">
        <v>26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30</v>
      </c>
      <c r="Z25" s="11" t="s">
        <v>26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31</v>
      </c>
      <c r="Z26" s="11" t="s">
        <v>22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32</v>
      </c>
      <c r="Z27" s="11" t="s">
        <v>22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33</v>
      </c>
      <c r="Z28" s="11" t="s">
        <v>26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4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34</v>
      </c>
      <c r="Z29" s="11" t="s">
        <v>26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4" customFormat="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35</v>
      </c>
      <c r="Z30" s="11" t="s">
        <v>22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4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36</v>
      </c>
      <c r="Z31" s="11" t="s">
        <v>26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4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37</v>
      </c>
      <c r="Z32" s="11" t="s">
        <v>38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4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39</v>
      </c>
      <c r="Z33" s="11" t="s">
        <v>22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4" customFormat="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40</v>
      </c>
      <c r="Z34" s="11" t="s">
        <v>26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4" customFormat="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41</v>
      </c>
      <c r="Z35" s="11" t="s">
        <v>26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4" customFormat="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42</v>
      </c>
      <c r="Z36" s="11" t="s">
        <v>22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4" customFormat="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43</v>
      </c>
      <c r="Z37" s="11" t="s">
        <v>26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4" customFormat="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44</v>
      </c>
      <c r="Z38" s="11" t="s">
        <v>26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4" customFormat="1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45</v>
      </c>
      <c r="Z39" s="11" t="s">
        <v>22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4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40</v>
      </c>
      <c r="Z40" s="11" t="s">
        <v>26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41</v>
      </c>
      <c r="Z41" s="11" t="s">
        <v>38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4" customFormat="1" ht="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46</v>
      </c>
      <c r="Z42" s="11" t="s">
        <v>47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4" customFormat="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48</v>
      </c>
      <c r="Z43" s="11" t="s">
        <v>26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4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49</v>
      </c>
      <c r="Z44" s="11" t="s">
        <v>22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4" customFormat="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40</v>
      </c>
      <c r="Z45" s="11" t="s">
        <v>26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4" customFormat="1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50</v>
      </c>
      <c r="Z46" s="11" t="s">
        <v>26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4" customFormat="1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51</v>
      </c>
      <c r="Z47" s="11" t="s">
        <v>22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4" customFormat="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52</v>
      </c>
      <c r="Z48" s="11" t="s">
        <v>22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4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33</v>
      </c>
      <c r="Z49" s="11" t="s">
        <v>26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4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53</v>
      </c>
      <c r="Z50" s="11" t="s">
        <v>26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4" customFormat="1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54</v>
      </c>
      <c r="Z51" s="11" t="s">
        <v>47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4" customFormat="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55</v>
      </c>
      <c r="Z52" s="11" t="s">
        <v>26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4" customFormat="1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56</v>
      </c>
      <c r="Z53" s="11" t="s">
        <v>47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4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55</v>
      </c>
      <c r="Z54" s="11" t="s">
        <v>26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4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57</v>
      </c>
      <c r="Z55" s="11" t="s">
        <v>22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4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33</v>
      </c>
      <c r="Z56" s="11" t="s">
        <v>26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4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53</v>
      </c>
      <c r="Z57" s="11" t="s">
        <v>26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4" customFormat="1" ht="2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58</v>
      </c>
      <c r="Z58" s="11" t="s">
        <v>47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4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55</v>
      </c>
      <c r="Z59" s="11" t="s">
        <v>26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4" customFormat="1" ht="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59</v>
      </c>
      <c r="Z60" s="11" t="s">
        <v>47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4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55</v>
      </c>
      <c r="Z61" s="11" t="s">
        <v>38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" customFormat="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60</v>
      </c>
      <c r="Z62" s="11" t="s">
        <v>22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4" customFormat="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61</v>
      </c>
      <c r="Z63" s="11" t="s">
        <v>26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4" customFormat="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62</v>
      </c>
      <c r="Z64" s="11" t="s">
        <v>22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4" customFormat="1" ht="2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63</v>
      </c>
      <c r="Z65" s="11" t="s">
        <v>22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4" customFormat="1" ht="2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64</v>
      </c>
      <c r="Z66" s="11" t="s">
        <v>22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4" customFormat="1" ht="2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65</v>
      </c>
      <c r="Z67" s="11" t="s">
        <v>22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4" customFormat="1" ht="2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66</v>
      </c>
      <c r="Z68" s="11" t="s">
        <v>22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413" t="s">
        <v>67</v>
      </c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410" t="s">
        <v>68</v>
      </c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4"/>
      <c r="AD72" s="414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 customHeight="1">
      <c r="J73" s="410" t="s">
        <v>69</v>
      </c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 customHeight="1">
      <c r="J74" s="410" t="s">
        <v>70</v>
      </c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410"/>
      <c r="K75" s="410" t="s">
        <v>71</v>
      </c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410"/>
      <c r="AB75" s="410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411" t="s">
        <v>72</v>
      </c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  <c r="U76" s="411"/>
      <c r="V76" s="411"/>
      <c r="W76" s="411"/>
      <c r="X76" s="411"/>
      <c r="Y76" s="411"/>
      <c r="AB76" s="411" t="s">
        <v>73</v>
      </c>
      <c r="AC76" s="411"/>
      <c r="AD76" s="411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20"/>
      <c r="C77" s="20"/>
      <c r="D77" s="20"/>
      <c r="E77" s="20"/>
      <c r="F77" s="20"/>
      <c r="G77" s="20"/>
      <c r="H77" s="20"/>
      <c r="I77" s="20"/>
      <c r="J77" s="412" t="s">
        <v>74</v>
      </c>
      <c r="K77" s="412"/>
      <c r="L77" s="412"/>
      <c r="M77" s="412"/>
      <c r="N77" s="412"/>
      <c r="O77" s="412"/>
      <c r="P77" s="412"/>
      <c r="Q77" s="412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22" customFormat="1" ht="23.2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31:59" s="4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4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4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4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4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AC1:AD1"/>
    <mergeCell ref="AC2:AD2"/>
    <mergeCell ref="C3:AD3"/>
    <mergeCell ref="C4:AD4"/>
    <mergeCell ref="C5:AD5"/>
    <mergeCell ref="C6:AD6"/>
    <mergeCell ref="C7:AD7"/>
    <mergeCell ref="C8:AD8"/>
    <mergeCell ref="C9:AD9"/>
    <mergeCell ref="C10:AD10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J75:AB75"/>
    <mergeCell ref="B76:Y76"/>
    <mergeCell ref="AB76:AD76"/>
    <mergeCell ref="J77:Q77"/>
    <mergeCell ref="J71:AD71"/>
    <mergeCell ref="J72:AB72"/>
    <mergeCell ref="AC72:AD72"/>
    <mergeCell ref="J73:AB73"/>
    <mergeCell ref="J74:AB74"/>
  </mergeCells>
  <printOptions horizontalCentered="1"/>
  <pageMargins left="0.196527777777778" right="0.196527777777778" top="0.196527777777778" bottom="0.157638888888889" header="0.511805555555555" footer="0.511805555555555"/>
  <pageSetup firstPageNumber="44" useFirstPageNumber="1" fitToHeight="10" fitToWidth="1" horizontalDpi="300" verticalDpi="3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zoomScale="121" zoomScaleNormal="121" workbookViewId="0" topLeftCell="A1"/>
  </sheetViews>
  <sheetFormatPr defaultColWidth="9.140625" defaultRowHeight="15"/>
  <cols>
    <col min="1" max="1025" width="8.57421875" style="0" customWidth="1"/>
  </cols>
  <sheetData/>
  <printOptions/>
  <pageMargins left="0.7" right="0.7" top="0.75" bottom="0.75" header="0.511805555555555" footer="0.511805555555555"/>
  <pageSetup fitToHeight="1" fitToWidth="1" horizontalDpi="300" verticalDpi="300" orientation="landscape" paperSiz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2"/>
  <sheetViews>
    <sheetView tabSelected="1" view="pageBreakPreview" zoomScale="80" zoomScaleSheetLayoutView="80" zoomScalePageLayoutView="50" workbookViewId="0" topLeftCell="J97">
      <selection activeCell="AL167" sqref="AL167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25" customWidth="1"/>
    <col min="29" max="29" width="74.57421875" style="4" customWidth="1"/>
    <col min="30" max="30" width="10.8515625" style="26" customWidth="1"/>
    <col min="31" max="31" width="13.28125" style="4" customWidth="1"/>
    <col min="32" max="32" width="13.8515625" style="4" customWidth="1"/>
    <col min="33" max="33" width="14.28125" style="4" customWidth="1"/>
    <col min="34" max="34" width="13.421875" style="4" customWidth="1"/>
    <col min="35" max="35" width="13.00390625" style="4" customWidth="1"/>
    <col min="36" max="36" width="12.421875" style="4" customWidth="1"/>
    <col min="37" max="37" width="14.140625" style="4" customWidth="1"/>
    <col min="38" max="38" width="9.8515625" style="2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34.5" customHeight="1">
      <c r="B1" s="22"/>
      <c r="C1" s="2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29"/>
      <c r="AB1" s="29"/>
      <c r="AC1" s="28"/>
      <c r="AD1" s="28"/>
      <c r="AE1" s="433"/>
      <c r="AF1" s="433"/>
      <c r="AG1" s="433"/>
      <c r="AH1" s="433"/>
      <c r="AI1" s="433"/>
      <c r="AJ1" s="433"/>
      <c r="AK1" s="433"/>
      <c r="AL1" s="30"/>
      <c r="AM1" s="30"/>
      <c r="AN1" s="30"/>
      <c r="AO1" s="30"/>
      <c r="AP1" s="31"/>
      <c r="AQ1" s="32"/>
      <c r="AR1" s="32"/>
      <c r="AS1" s="32"/>
      <c r="AT1" s="32"/>
    </row>
    <row r="2" spans="2:46" ht="71.25" customHeight="1">
      <c r="B2" s="22"/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8"/>
      <c r="AD2" s="28"/>
      <c r="AE2" s="433" t="s">
        <v>333</v>
      </c>
      <c r="AF2" s="433"/>
      <c r="AG2" s="433"/>
      <c r="AH2" s="433"/>
      <c r="AI2" s="433"/>
      <c r="AJ2" s="433"/>
      <c r="AK2" s="433"/>
      <c r="AL2" s="33"/>
      <c r="AM2" s="34"/>
      <c r="AN2" s="34"/>
      <c r="AO2" s="34"/>
      <c r="AP2" s="31"/>
      <c r="AQ2" s="32"/>
      <c r="AR2" s="32"/>
      <c r="AS2" s="32"/>
      <c r="AT2" s="32"/>
    </row>
    <row r="3" spans="2:42" ht="18.75">
      <c r="B3" s="22"/>
      <c r="C3" s="22"/>
      <c r="D3" s="2"/>
      <c r="E3" s="2"/>
      <c r="F3" s="2"/>
      <c r="G3" s="2"/>
      <c r="H3" s="2"/>
      <c r="I3" s="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2"/>
      <c r="AE3" s="28"/>
      <c r="AF3" s="28"/>
      <c r="AG3" s="28"/>
      <c r="AH3" s="28"/>
      <c r="AI3" s="28"/>
      <c r="AJ3" s="28"/>
      <c r="AK3" s="28"/>
      <c r="AL3" s="37"/>
      <c r="AM3" s="28"/>
      <c r="AN3" s="28"/>
      <c r="AO3" s="28"/>
      <c r="AP3" s="28"/>
    </row>
    <row r="4" spans="2:47" s="1" customFormat="1" ht="18.75">
      <c r="B4" s="24"/>
      <c r="C4" s="2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3"/>
      <c r="AQ4" s="38"/>
      <c r="AR4" s="38"/>
      <c r="AS4" s="38"/>
      <c r="AT4" s="39"/>
      <c r="AU4" s="39"/>
    </row>
    <row r="5" spans="2:47" s="1" customFormat="1" ht="18.75">
      <c r="B5" s="24"/>
      <c r="C5" s="24"/>
      <c r="D5" s="421" t="s">
        <v>75</v>
      </c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3"/>
      <c r="AQ5" s="38"/>
      <c r="AR5" s="38"/>
      <c r="AS5" s="38"/>
      <c r="AT5" s="39"/>
      <c r="AU5" s="39"/>
    </row>
    <row r="6" spans="1:47" s="1" customFormat="1" ht="15.75">
      <c r="A6" s="40"/>
      <c r="B6" s="2"/>
      <c r="C6" s="2"/>
      <c r="D6" s="429" t="s">
        <v>300</v>
      </c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1"/>
      <c r="AQ6" s="42"/>
      <c r="AR6" s="42"/>
      <c r="AS6" s="42"/>
      <c r="AT6" s="43"/>
      <c r="AU6" s="43"/>
    </row>
    <row r="7" spans="1:47" s="1" customFormat="1" ht="18.75">
      <c r="A7" s="40"/>
      <c r="B7" s="2"/>
      <c r="C7" s="2"/>
      <c r="D7" s="427" t="s">
        <v>76</v>
      </c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3"/>
      <c r="AQ7" s="38"/>
      <c r="AR7" s="38"/>
      <c r="AS7" s="38"/>
      <c r="AT7" s="43"/>
      <c r="AU7" s="43"/>
    </row>
    <row r="8" spans="1:47" s="1" customFormat="1" ht="18.75">
      <c r="A8" s="40"/>
      <c r="B8" s="2"/>
      <c r="C8" s="2"/>
      <c r="D8" s="428" t="s">
        <v>257</v>
      </c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3"/>
      <c r="AQ8" s="38"/>
      <c r="AR8" s="38"/>
      <c r="AS8" s="38"/>
      <c r="AT8" s="43"/>
      <c r="AU8" s="43"/>
    </row>
    <row r="9" spans="1:47" s="1" customFormat="1" ht="15.75">
      <c r="A9" s="40"/>
      <c r="B9" s="2"/>
      <c r="C9" s="2"/>
      <c r="D9" s="429" t="s">
        <v>77</v>
      </c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4"/>
      <c r="AQ9" s="42"/>
      <c r="AR9" s="42"/>
      <c r="AS9" s="42"/>
      <c r="AT9" s="43"/>
      <c r="AU9" s="43"/>
    </row>
    <row r="10" spans="1:47" s="1" customFormat="1" ht="19.5">
      <c r="A10" s="40"/>
      <c r="B10" s="2"/>
      <c r="C10" s="2"/>
      <c r="D10" s="2"/>
      <c r="E10" s="2"/>
      <c r="F10" s="2"/>
      <c r="G10" s="2"/>
      <c r="H10" s="2"/>
      <c r="I10" s="2"/>
      <c r="J10" s="45" t="s">
        <v>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5"/>
      <c r="AD10" s="45"/>
      <c r="AE10" s="47"/>
      <c r="AF10" s="47"/>
      <c r="AG10" s="47"/>
      <c r="AH10" s="47"/>
      <c r="AI10" s="47"/>
      <c r="AJ10" s="47"/>
      <c r="AK10" s="47"/>
      <c r="AL10" s="47"/>
      <c r="AM10" s="48"/>
      <c r="AN10" s="48"/>
      <c r="AO10" s="48"/>
      <c r="AP10" s="48"/>
      <c r="AQ10" s="39"/>
      <c r="AR10" s="39"/>
      <c r="AS10" s="39"/>
      <c r="AT10" s="39"/>
      <c r="AU10" s="39"/>
    </row>
    <row r="11" spans="1:47" s="1" customFormat="1" ht="15.75" customHeight="1">
      <c r="A11" s="40"/>
      <c r="B11" s="2"/>
      <c r="C11" s="2"/>
      <c r="D11" s="2"/>
      <c r="E11" s="2"/>
      <c r="F11" s="2"/>
      <c r="G11" s="2"/>
      <c r="H11" s="2"/>
      <c r="I11" s="2"/>
      <c r="J11" s="415" t="s">
        <v>78</v>
      </c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9"/>
      <c r="AQ11" s="50"/>
      <c r="AR11" s="50"/>
      <c r="AS11" s="50"/>
      <c r="AT11" s="50"/>
      <c r="AU11" s="50"/>
    </row>
    <row r="12" spans="1:47" ht="15.75" customHeight="1">
      <c r="A12" s="51"/>
      <c r="B12" s="28"/>
      <c r="C12" s="28"/>
      <c r="D12" s="28"/>
      <c r="E12" s="28"/>
      <c r="F12" s="28"/>
      <c r="G12" s="28"/>
      <c r="H12" s="28"/>
      <c r="I12" s="28"/>
      <c r="J12" s="415" t="s">
        <v>79</v>
      </c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9"/>
      <c r="AQ12" s="50"/>
      <c r="AR12" s="50"/>
      <c r="AS12" s="50"/>
      <c r="AT12" s="50"/>
      <c r="AU12" s="50"/>
    </row>
    <row r="13" spans="1:47" ht="15.75">
      <c r="A13" s="51"/>
      <c r="B13" s="28"/>
      <c r="C13" s="28"/>
      <c r="D13" s="28"/>
      <c r="E13" s="28"/>
      <c r="F13" s="28"/>
      <c r="G13" s="28"/>
      <c r="H13" s="28"/>
      <c r="I13" s="2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3"/>
      <c r="AB13" s="53"/>
      <c r="AC13" s="52"/>
      <c r="AD13" s="54"/>
      <c r="AE13" s="49"/>
      <c r="AF13" s="49"/>
      <c r="AG13" s="49"/>
      <c r="AH13" s="49"/>
      <c r="AI13" s="49"/>
      <c r="AJ13" s="49"/>
      <c r="AK13" s="49"/>
      <c r="AL13" s="55"/>
      <c r="AM13" s="49"/>
      <c r="AN13" s="49"/>
      <c r="AO13" s="49"/>
      <c r="AP13" s="49"/>
      <c r="AQ13" s="50"/>
      <c r="AR13" s="50"/>
      <c r="AS13" s="50"/>
      <c r="AT13" s="50"/>
      <c r="AU13" s="50"/>
    </row>
    <row r="14" spans="1:40" s="22" customFormat="1" ht="15" customHeight="1">
      <c r="A14" s="28"/>
      <c r="B14" s="417" t="s">
        <v>8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30" t="s">
        <v>9</v>
      </c>
      <c r="T14" s="430"/>
      <c r="U14" s="430"/>
      <c r="V14" s="430"/>
      <c r="W14" s="430"/>
      <c r="X14" s="430"/>
      <c r="Y14" s="430"/>
      <c r="Z14" s="430"/>
      <c r="AA14" s="430"/>
      <c r="AB14" s="430"/>
      <c r="AC14" s="431" t="s">
        <v>10</v>
      </c>
      <c r="AD14" s="432" t="s">
        <v>11</v>
      </c>
      <c r="AE14" s="417"/>
      <c r="AF14" s="417"/>
      <c r="AG14" s="417"/>
      <c r="AH14" s="417"/>
      <c r="AI14" s="417"/>
      <c r="AJ14" s="417"/>
      <c r="AK14" s="417"/>
      <c r="AL14" s="417"/>
      <c r="AM14" s="417"/>
      <c r="AN14" s="28"/>
    </row>
    <row r="15" spans="1:40" s="22" customFormat="1" ht="15" customHeight="1">
      <c r="A15" s="28"/>
      <c r="B15" s="417" t="s">
        <v>13</v>
      </c>
      <c r="C15" s="417"/>
      <c r="D15" s="417"/>
      <c r="E15" s="417" t="s">
        <v>14</v>
      </c>
      <c r="F15" s="417"/>
      <c r="G15" s="417" t="s">
        <v>15</v>
      </c>
      <c r="H15" s="417"/>
      <c r="I15" s="417" t="s">
        <v>80</v>
      </c>
      <c r="J15" s="417"/>
      <c r="K15" s="417"/>
      <c r="L15" s="417"/>
      <c r="M15" s="417"/>
      <c r="N15" s="417"/>
      <c r="O15" s="417"/>
      <c r="P15" s="417"/>
      <c r="Q15" s="417"/>
      <c r="R15" s="417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431"/>
      <c r="AD15" s="432"/>
      <c r="AE15" s="417"/>
      <c r="AF15" s="417"/>
      <c r="AG15" s="417"/>
      <c r="AH15" s="417"/>
      <c r="AI15" s="417"/>
      <c r="AJ15" s="417"/>
      <c r="AK15" s="417"/>
      <c r="AL15" s="417"/>
      <c r="AM15" s="417"/>
      <c r="AN15" s="28"/>
    </row>
    <row r="16" spans="1:40" s="22" customFormat="1" ht="15" customHeight="1">
      <c r="A16" s="28"/>
      <c r="B16" s="417"/>
      <c r="C16" s="417"/>
      <c r="D16" s="417"/>
      <c r="E16" s="417"/>
      <c r="F16" s="417"/>
      <c r="G16" s="417"/>
      <c r="H16" s="417"/>
      <c r="I16" s="417" t="s">
        <v>81</v>
      </c>
      <c r="J16" s="417"/>
      <c r="K16" s="417" t="s">
        <v>82</v>
      </c>
      <c r="L16" s="417" t="s">
        <v>83</v>
      </c>
      <c r="M16" s="417"/>
      <c r="N16" s="417" t="s">
        <v>84</v>
      </c>
      <c r="O16" s="417"/>
      <c r="P16" s="417"/>
      <c r="Q16" s="417"/>
      <c r="R16" s="417"/>
      <c r="S16" s="425" t="s">
        <v>81</v>
      </c>
      <c r="T16" s="425"/>
      <c r="U16" s="425" t="s">
        <v>82</v>
      </c>
      <c r="V16" s="425" t="s">
        <v>85</v>
      </c>
      <c r="W16" s="425" t="s">
        <v>86</v>
      </c>
      <c r="X16" s="60"/>
      <c r="Y16" s="61"/>
      <c r="Z16" s="62"/>
      <c r="AA16" s="60"/>
      <c r="AB16" s="62"/>
      <c r="AC16" s="431"/>
      <c r="AD16" s="432"/>
      <c r="AE16" s="417"/>
      <c r="AF16" s="417"/>
      <c r="AG16" s="417"/>
      <c r="AH16" s="417"/>
      <c r="AI16" s="417"/>
      <c r="AJ16" s="417"/>
      <c r="AK16" s="417"/>
      <c r="AL16" s="417"/>
      <c r="AM16" s="417"/>
      <c r="AN16" s="28"/>
    </row>
    <row r="17" spans="1:39" s="22" customFormat="1" ht="60.75" customHeight="1">
      <c r="A17" s="28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25"/>
      <c r="T17" s="425"/>
      <c r="U17" s="425"/>
      <c r="V17" s="425"/>
      <c r="W17" s="425"/>
      <c r="X17" s="426" t="s">
        <v>87</v>
      </c>
      <c r="Y17" s="426"/>
      <c r="Z17" s="426"/>
      <c r="AA17" s="426" t="s">
        <v>88</v>
      </c>
      <c r="AB17" s="426"/>
      <c r="AC17" s="431"/>
      <c r="AD17" s="432"/>
      <c r="AE17" s="5">
        <v>2023</v>
      </c>
      <c r="AF17" s="5">
        <v>2024</v>
      </c>
      <c r="AG17" s="5">
        <v>2025</v>
      </c>
      <c r="AH17" s="5">
        <v>2026</v>
      </c>
      <c r="AI17" s="5">
        <v>2027</v>
      </c>
      <c r="AJ17" s="5">
        <v>2028</v>
      </c>
      <c r="AK17" s="6" t="s">
        <v>89</v>
      </c>
      <c r="AL17" s="63" t="s">
        <v>90</v>
      </c>
      <c r="AM17" s="12"/>
    </row>
    <row r="18" spans="1:39" s="22" customFormat="1" ht="15.75" customHeight="1">
      <c r="A18" s="2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56">
        <v>28</v>
      </c>
      <c r="AD18" s="5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64">
        <v>34</v>
      </c>
      <c r="AM18" s="12"/>
    </row>
    <row r="19" spans="1:39" s="73" customFormat="1" ht="21" customHeight="1">
      <c r="A19" s="65" t="s">
        <v>91</v>
      </c>
      <c r="B19" s="66">
        <v>8</v>
      </c>
      <c r="C19" s="66">
        <v>0</v>
      </c>
      <c r="D19" s="66">
        <v>5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6">
        <v>7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8" t="s">
        <v>21</v>
      </c>
      <c r="AD19" s="69" t="s">
        <v>92</v>
      </c>
      <c r="AE19" s="70">
        <f aca="true" t="shared" si="0" ref="AE19:AJ19">AE29+AE66+AE145+AE190+AE240+AE253+AE261</f>
        <v>200545350.38</v>
      </c>
      <c r="AF19" s="70">
        <f t="shared" si="0"/>
        <v>179452196</v>
      </c>
      <c r="AG19" s="70">
        <f t="shared" si="0"/>
        <v>177682931</v>
      </c>
      <c r="AH19" s="70">
        <f t="shared" si="0"/>
        <v>177682931</v>
      </c>
      <c r="AI19" s="70">
        <f t="shared" si="0"/>
        <v>177682931</v>
      </c>
      <c r="AJ19" s="70">
        <f t="shared" si="0"/>
        <v>177682931</v>
      </c>
      <c r="AK19" s="70">
        <f>AE19+AF19+AG19+AH19+AI19+AJ19</f>
        <v>1090729270.38</v>
      </c>
      <c r="AL19" s="71" t="s">
        <v>301</v>
      </c>
      <c r="AM19" s="72"/>
    </row>
    <row r="20" spans="1:39" s="22" customFormat="1" ht="81" customHeight="1">
      <c r="A20" s="28"/>
      <c r="B20" s="64">
        <v>8</v>
      </c>
      <c r="C20" s="64">
        <v>0</v>
      </c>
      <c r="D20" s="64">
        <v>5</v>
      </c>
      <c r="E20" s="74">
        <v>0</v>
      </c>
      <c r="F20" s="74">
        <v>0</v>
      </c>
      <c r="G20" s="74">
        <v>0</v>
      </c>
      <c r="H20" s="74">
        <v>0</v>
      </c>
      <c r="I20" s="74">
        <v>1</v>
      </c>
      <c r="J20" s="75">
        <v>7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7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 t="s">
        <v>93</v>
      </c>
      <c r="AD20" s="78"/>
      <c r="AE20" s="13"/>
      <c r="AF20" s="79"/>
      <c r="AG20" s="79"/>
      <c r="AH20" s="79"/>
      <c r="AI20" s="79"/>
      <c r="AJ20" s="79"/>
      <c r="AK20" s="13"/>
      <c r="AL20" s="71" t="s">
        <v>301</v>
      </c>
      <c r="AM20" s="12"/>
    </row>
    <row r="21" spans="1:39" s="22" customFormat="1" ht="33.75" customHeight="1">
      <c r="A21" s="28"/>
      <c r="B21" s="64">
        <v>8</v>
      </c>
      <c r="C21" s="64">
        <v>0</v>
      </c>
      <c r="D21" s="64">
        <v>5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5">
        <v>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7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</v>
      </c>
      <c r="AC21" s="80" t="s">
        <v>94</v>
      </c>
      <c r="AD21" s="81" t="s">
        <v>95</v>
      </c>
      <c r="AE21" s="82">
        <v>1</v>
      </c>
      <c r="AF21" s="82">
        <v>1</v>
      </c>
      <c r="AG21" s="82">
        <v>1</v>
      </c>
      <c r="AH21" s="82">
        <v>1</v>
      </c>
      <c r="AI21" s="82">
        <v>1</v>
      </c>
      <c r="AJ21" s="82">
        <v>1</v>
      </c>
      <c r="AK21" s="82">
        <v>1</v>
      </c>
      <c r="AL21" s="71" t="s">
        <v>301</v>
      </c>
      <c r="AM21" s="12"/>
    </row>
    <row r="22" spans="1:39" s="22" customFormat="1" ht="47.25">
      <c r="A22" s="28"/>
      <c r="B22" s="64">
        <v>8</v>
      </c>
      <c r="C22" s="64">
        <v>0</v>
      </c>
      <c r="D22" s="64">
        <v>5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5">
        <v>7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7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2</v>
      </c>
      <c r="AC22" s="80" t="s">
        <v>96</v>
      </c>
      <c r="AD22" s="81" t="s">
        <v>97</v>
      </c>
      <c r="AE22" s="83">
        <v>90</v>
      </c>
      <c r="AF22" s="83">
        <v>90</v>
      </c>
      <c r="AG22" s="83">
        <v>90</v>
      </c>
      <c r="AH22" s="83">
        <v>90</v>
      </c>
      <c r="AI22" s="83">
        <v>90</v>
      </c>
      <c r="AJ22" s="83">
        <v>90</v>
      </c>
      <c r="AK22" s="83">
        <v>90</v>
      </c>
      <c r="AL22" s="71" t="s">
        <v>301</v>
      </c>
      <c r="AM22" s="12"/>
    </row>
    <row r="23" spans="1:39" s="22" customFormat="1" ht="35.25" customHeight="1">
      <c r="A23" s="28"/>
      <c r="B23" s="64">
        <v>8</v>
      </c>
      <c r="C23" s="64">
        <v>0</v>
      </c>
      <c r="D23" s="64">
        <v>5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  <c r="J23" s="75">
        <v>7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7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3</v>
      </c>
      <c r="AC23" s="80" t="s">
        <v>98</v>
      </c>
      <c r="AD23" s="78" t="s">
        <v>97</v>
      </c>
      <c r="AE23" s="83">
        <v>88</v>
      </c>
      <c r="AF23" s="83">
        <v>90</v>
      </c>
      <c r="AG23" s="83">
        <v>90</v>
      </c>
      <c r="AH23" s="83">
        <v>90</v>
      </c>
      <c r="AI23" s="83">
        <v>90</v>
      </c>
      <c r="AJ23" s="83">
        <v>90</v>
      </c>
      <c r="AK23" s="83">
        <v>90</v>
      </c>
      <c r="AL23" s="71" t="s">
        <v>301</v>
      </c>
      <c r="AM23" s="12"/>
    </row>
    <row r="24" spans="1:39" s="22" customFormat="1" ht="36.75" customHeight="1">
      <c r="A24" s="28"/>
      <c r="B24" s="64">
        <v>8</v>
      </c>
      <c r="C24" s="64">
        <v>0</v>
      </c>
      <c r="D24" s="64">
        <v>5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5">
        <v>7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7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4</v>
      </c>
      <c r="AC24" s="80" t="s">
        <v>99</v>
      </c>
      <c r="AD24" s="81" t="s">
        <v>97</v>
      </c>
      <c r="AE24" s="84">
        <v>90</v>
      </c>
      <c r="AF24" s="84">
        <v>92</v>
      </c>
      <c r="AG24" s="84">
        <v>92</v>
      </c>
      <c r="AH24" s="84">
        <v>93</v>
      </c>
      <c r="AI24" s="84">
        <v>93</v>
      </c>
      <c r="AJ24" s="84">
        <v>94</v>
      </c>
      <c r="AK24" s="84">
        <v>94</v>
      </c>
      <c r="AL24" s="71" t="s">
        <v>301</v>
      </c>
      <c r="AM24" s="12"/>
    </row>
    <row r="25" spans="1:39" s="22" customFormat="1" ht="35.25" customHeight="1">
      <c r="A25" s="28"/>
      <c r="B25" s="64">
        <v>8</v>
      </c>
      <c r="C25" s="64">
        <v>0</v>
      </c>
      <c r="D25" s="64">
        <v>5</v>
      </c>
      <c r="E25" s="74">
        <v>0</v>
      </c>
      <c r="F25" s="74">
        <v>0</v>
      </c>
      <c r="G25" s="74">
        <v>0</v>
      </c>
      <c r="H25" s="74">
        <v>0</v>
      </c>
      <c r="I25" s="74">
        <v>1</v>
      </c>
      <c r="J25" s="75">
        <v>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7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5</v>
      </c>
      <c r="AC25" s="80" t="s">
        <v>271</v>
      </c>
      <c r="AD25" s="81" t="s">
        <v>97</v>
      </c>
      <c r="AE25" s="85">
        <v>100</v>
      </c>
      <c r="AF25" s="85">
        <v>100</v>
      </c>
      <c r="AG25" s="85">
        <v>100</v>
      </c>
      <c r="AH25" s="85">
        <v>100</v>
      </c>
      <c r="AI25" s="85">
        <v>100</v>
      </c>
      <c r="AJ25" s="85">
        <v>100</v>
      </c>
      <c r="AK25" s="85">
        <v>85</v>
      </c>
      <c r="AL25" s="71" t="s">
        <v>301</v>
      </c>
      <c r="AM25" s="12"/>
    </row>
    <row r="26" spans="1:39" s="22" customFormat="1" ht="51.75" customHeight="1">
      <c r="A26" s="28"/>
      <c r="B26" s="64">
        <v>8</v>
      </c>
      <c r="C26" s="64">
        <v>0</v>
      </c>
      <c r="D26" s="64">
        <v>5</v>
      </c>
      <c r="E26" s="74">
        <v>0</v>
      </c>
      <c r="F26" s="74">
        <v>0</v>
      </c>
      <c r="G26" s="74">
        <v>0</v>
      </c>
      <c r="H26" s="74">
        <v>0</v>
      </c>
      <c r="I26" s="74">
        <v>1</v>
      </c>
      <c r="J26" s="75">
        <v>7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7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6</v>
      </c>
      <c r="AC26" s="86" t="s">
        <v>100</v>
      </c>
      <c r="AD26" s="81" t="s">
        <v>95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71" t="s">
        <v>301</v>
      </c>
      <c r="AM26" s="12"/>
    </row>
    <row r="27" spans="1:39" s="22" customFormat="1" ht="37.5" customHeight="1">
      <c r="A27" s="28"/>
      <c r="B27" s="64">
        <v>8</v>
      </c>
      <c r="C27" s="64">
        <v>0</v>
      </c>
      <c r="D27" s="6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5">
        <v>7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7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7</v>
      </c>
      <c r="AC27" s="86" t="s">
        <v>101</v>
      </c>
      <c r="AD27" s="81" t="s">
        <v>95</v>
      </c>
      <c r="AE27" s="82">
        <v>1</v>
      </c>
      <c r="AF27" s="82">
        <v>1</v>
      </c>
      <c r="AG27" s="82">
        <v>1</v>
      </c>
      <c r="AH27" s="82">
        <v>1</v>
      </c>
      <c r="AI27" s="82">
        <v>1</v>
      </c>
      <c r="AJ27" s="82">
        <v>1</v>
      </c>
      <c r="AK27" s="82">
        <v>1</v>
      </c>
      <c r="AL27" s="71" t="s">
        <v>301</v>
      </c>
      <c r="AM27" s="12"/>
    </row>
    <row r="28" spans="1:39" s="22" customFormat="1" ht="51.75" customHeight="1">
      <c r="A28" s="28"/>
      <c r="B28" s="64">
        <v>8</v>
      </c>
      <c r="C28" s="64">
        <v>0</v>
      </c>
      <c r="D28" s="6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5">
        <v>7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7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8</v>
      </c>
      <c r="AC28" s="86" t="s">
        <v>270</v>
      </c>
      <c r="AD28" s="81" t="s">
        <v>95</v>
      </c>
      <c r="AE28" s="82">
        <v>1</v>
      </c>
      <c r="AF28" s="82">
        <v>1</v>
      </c>
      <c r="AG28" s="82">
        <v>1</v>
      </c>
      <c r="AH28" s="82">
        <v>1</v>
      </c>
      <c r="AI28" s="82">
        <v>1</v>
      </c>
      <c r="AJ28" s="82">
        <v>1</v>
      </c>
      <c r="AK28" s="82">
        <v>1</v>
      </c>
      <c r="AL28" s="71" t="s">
        <v>301</v>
      </c>
      <c r="AM28" s="12"/>
    </row>
    <row r="29" spans="1:39" s="73" customFormat="1" ht="18" customHeight="1">
      <c r="A29" s="65"/>
      <c r="B29" s="232">
        <v>8</v>
      </c>
      <c r="C29" s="232">
        <v>0</v>
      </c>
      <c r="D29" s="232">
        <v>5</v>
      </c>
      <c r="E29" s="233">
        <v>0</v>
      </c>
      <c r="F29" s="233">
        <v>0</v>
      </c>
      <c r="G29" s="233">
        <v>0</v>
      </c>
      <c r="H29" s="233">
        <v>0</v>
      </c>
      <c r="I29" s="233">
        <v>1</v>
      </c>
      <c r="J29" s="234">
        <v>7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0</v>
      </c>
      <c r="S29" s="235">
        <v>1</v>
      </c>
      <c r="T29" s="235">
        <v>7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90" t="s">
        <v>102</v>
      </c>
      <c r="AD29" s="69" t="s">
        <v>92</v>
      </c>
      <c r="AE29" s="91">
        <f>AE30+AE41</f>
        <v>55078284</v>
      </c>
      <c r="AF29" s="91">
        <f aca="true" t="shared" si="1" ref="AF29:AJ29">AF30+AF41</f>
        <v>49251342</v>
      </c>
      <c r="AG29" s="91">
        <f t="shared" si="1"/>
        <v>49251342</v>
      </c>
      <c r="AH29" s="91">
        <f t="shared" si="1"/>
        <v>49251342</v>
      </c>
      <c r="AI29" s="91">
        <f t="shared" si="1"/>
        <v>49251342</v>
      </c>
      <c r="AJ29" s="91">
        <f t="shared" si="1"/>
        <v>49251342</v>
      </c>
      <c r="AK29" s="91">
        <f>AJ29+AI29+AH29+AG29+AF29+AE29</f>
        <v>301334994</v>
      </c>
      <c r="AL29" s="71" t="s">
        <v>301</v>
      </c>
      <c r="AM29" s="72"/>
    </row>
    <row r="30" spans="1:39" s="100" customFormat="1" ht="69" customHeight="1">
      <c r="A30" s="92"/>
      <c r="B30" s="93">
        <v>8</v>
      </c>
      <c r="C30" s="93">
        <v>0</v>
      </c>
      <c r="D30" s="93">
        <v>5</v>
      </c>
      <c r="E30" s="94">
        <v>0</v>
      </c>
      <c r="F30" s="94">
        <v>7</v>
      </c>
      <c r="G30" s="94">
        <v>0</v>
      </c>
      <c r="H30" s="94">
        <v>1</v>
      </c>
      <c r="I30" s="94">
        <v>1</v>
      </c>
      <c r="J30" s="95">
        <v>7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1</v>
      </c>
      <c r="T30" s="95">
        <v>7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 t="s">
        <v>258</v>
      </c>
      <c r="AD30" s="98" t="s">
        <v>92</v>
      </c>
      <c r="AE30" s="257">
        <f>AE31+AE35+AE39</f>
        <v>26361600</v>
      </c>
      <c r="AF30" s="257">
        <f aca="true" t="shared" si="2" ref="AF30:AJ30">AF31+AF35</f>
        <v>23040100</v>
      </c>
      <c r="AG30" s="257">
        <f t="shared" si="2"/>
        <v>23040100</v>
      </c>
      <c r="AH30" s="257">
        <f t="shared" si="2"/>
        <v>23040100</v>
      </c>
      <c r="AI30" s="257">
        <f t="shared" si="2"/>
        <v>23040100</v>
      </c>
      <c r="AJ30" s="257">
        <f t="shared" si="2"/>
        <v>23040100</v>
      </c>
      <c r="AK30" s="257">
        <f>AE30+AF30+AG30+AH30+AI30+AJ30</f>
        <v>141562100</v>
      </c>
      <c r="AL30" s="223" t="s">
        <v>301</v>
      </c>
      <c r="AM30" s="9"/>
    </row>
    <row r="31" spans="1:39" s="250" customFormat="1" ht="69" customHeight="1">
      <c r="A31" s="244"/>
      <c r="B31" s="356">
        <v>8</v>
      </c>
      <c r="C31" s="356">
        <v>0</v>
      </c>
      <c r="D31" s="356">
        <v>5</v>
      </c>
      <c r="E31" s="338">
        <v>0</v>
      </c>
      <c r="F31" s="338">
        <v>7</v>
      </c>
      <c r="G31" s="338">
        <v>0</v>
      </c>
      <c r="H31" s="338">
        <v>1</v>
      </c>
      <c r="I31" s="338">
        <v>1</v>
      </c>
      <c r="J31" s="318">
        <v>7</v>
      </c>
      <c r="K31" s="318">
        <v>1</v>
      </c>
      <c r="L31" s="318">
        <v>0</v>
      </c>
      <c r="M31" s="318">
        <v>1</v>
      </c>
      <c r="N31" s="318">
        <v>1</v>
      </c>
      <c r="O31" s="318">
        <v>0</v>
      </c>
      <c r="P31" s="318">
        <v>7</v>
      </c>
      <c r="Q31" s="318">
        <v>4</v>
      </c>
      <c r="R31" s="318">
        <v>0</v>
      </c>
      <c r="S31" s="318">
        <v>1</v>
      </c>
      <c r="T31" s="318">
        <v>7</v>
      </c>
      <c r="U31" s="319">
        <v>1</v>
      </c>
      <c r="V31" s="319">
        <v>0</v>
      </c>
      <c r="W31" s="319">
        <v>1</v>
      </c>
      <c r="X31" s="319">
        <v>1</v>
      </c>
      <c r="Y31" s="319">
        <v>1</v>
      </c>
      <c r="Z31" s="319">
        <v>0</v>
      </c>
      <c r="AA31" s="319">
        <v>0</v>
      </c>
      <c r="AB31" s="319">
        <v>0</v>
      </c>
      <c r="AC31" s="352" t="s">
        <v>259</v>
      </c>
      <c r="AD31" s="339" t="s">
        <v>92</v>
      </c>
      <c r="AE31" s="357">
        <v>24522500</v>
      </c>
      <c r="AF31" s="357">
        <v>21653100</v>
      </c>
      <c r="AG31" s="357">
        <v>21653100</v>
      </c>
      <c r="AH31" s="357">
        <v>21653100</v>
      </c>
      <c r="AI31" s="357">
        <v>21653100</v>
      </c>
      <c r="AJ31" s="357">
        <v>21653100</v>
      </c>
      <c r="AK31" s="357">
        <f>AE31+AF31+AG31+AH31+AI31+AJ31</f>
        <v>132788000</v>
      </c>
      <c r="AL31" s="358" t="s">
        <v>301</v>
      </c>
      <c r="AM31" s="249"/>
    </row>
    <row r="32" spans="1:39" s="22" customFormat="1" ht="39.95" customHeight="1">
      <c r="A32" s="28"/>
      <c r="B32" s="64">
        <v>8</v>
      </c>
      <c r="C32" s="64">
        <v>0</v>
      </c>
      <c r="D32" s="64">
        <v>5</v>
      </c>
      <c r="E32" s="74">
        <v>0</v>
      </c>
      <c r="F32" s="74">
        <v>7</v>
      </c>
      <c r="G32" s="74">
        <v>0</v>
      </c>
      <c r="H32" s="74">
        <v>1</v>
      </c>
      <c r="I32" s="74">
        <v>1</v>
      </c>
      <c r="J32" s="75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>
        <v>0</v>
      </c>
      <c r="S32" s="75">
        <v>1</v>
      </c>
      <c r="T32" s="75">
        <v>7</v>
      </c>
      <c r="U32" s="76">
        <v>1</v>
      </c>
      <c r="V32" s="76">
        <v>0</v>
      </c>
      <c r="W32" s="76">
        <v>1</v>
      </c>
      <c r="X32" s="76">
        <v>1</v>
      </c>
      <c r="Y32" s="76">
        <v>1</v>
      </c>
      <c r="Z32" s="76">
        <v>0</v>
      </c>
      <c r="AA32" s="76">
        <v>0</v>
      </c>
      <c r="AB32" s="76">
        <v>1</v>
      </c>
      <c r="AC32" s="80" t="s">
        <v>103</v>
      </c>
      <c r="AD32" s="107" t="s">
        <v>97</v>
      </c>
      <c r="AE32" s="85">
        <v>100</v>
      </c>
      <c r="AF32" s="85">
        <v>100</v>
      </c>
      <c r="AG32" s="85">
        <v>100</v>
      </c>
      <c r="AH32" s="85">
        <v>100</v>
      </c>
      <c r="AI32" s="85">
        <v>100</v>
      </c>
      <c r="AJ32" s="85">
        <v>100</v>
      </c>
      <c r="AK32" s="85">
        <v>100</v>
      </c>
      <c r="AL32" s="71" t="s">
        <v>301</v>
      </c>
      <c r="AM32" s="12"/>
    </row>
    <row r="33" spans="1:39" s="22" customFormat="1" ht="80.25" customHeight="1">
      <c r="A33" s="28"/>
      <c r="B33" s="64">
        <v>8</v>
      </c>
      <c r="C33" s="64">
        <v>0</v>
      </c>
      <c r="D33" s="64">
        <v>5</v>
      </c>
      <c r="E33" s="74">
        <v>0</v>
      </c>
      <c r="F33" s="74">
        <v>7</v>
      </c>
      <c r="G33" s="74">
        <v>0</v>
      </c>
      <c r="H33" s="74">
        <v>1</v>
      </c>
      <c r="I33" s="74">
        <v>1</v>
      </c>
      <c r="J33" s="75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>
        <v>0</v>
      </c>
      <c r="S33" s="75">
        <v>1</v>
      </c>
      <c r="T33" s="75">
        <v>7</v>
      </c>
      <c r="U33" s="76">
        <v>1</v>
      </c>
      <c r="V33" s="76">
        <v>0</v>
      </c>
      <c r="W33" s="76">
        <v>1</v>
      </c>
      <c r="X33" s="76">
        <v>1</v>
      </c>
      <c r="Y33" s="76">
        <v>1</v>
      </c>
      <c r="Z33" s="76">
        <v>0</v>
      </c>
      <c r="AA33" s="76">
        <v>0</v>
      </c>
      <c r="AB33" s="76">
        <v>2</v>
      </c>
      <c r="AC33" s="80" t="s">
        <v>104</v>
      </c>
      <c r="AD33" s="107" t="s">
        <v>97</v>
      </c>
      <c r="AE33" s="85">
        <v>100</v>
      </c>
      <c r="AF33" s="85">
        <v>100</v>
      </c>
      <c r="AG33" s="85">
        <v>100</v>
      </c>
      <c r="AH33" s="85">
        <v>100</v>
      </c>
      <c r="AI33" s="85">
        <v>100</v>
      </c>
      <c r="AJ33" s="85">
        <v>100</v>
      </c>
      <c r="AK33" s="85">
        <v>100</v>
      </c>
      <c r="AL33" s="71" t="s">
        <v>301</v>
      </c>
      <c r="AM33" s="12"/>
    </row>
    <row r="34" spans="1:39" s="22" customFormat="1" ht="34.5" customHeight="1">
      <c r="A34" s="28"/>
      <c r="B34" s="64">
        <v>8</v>
      </c>
      <c r="C34" s="64">
        <v>0</v>
      </c>
      <c r="D34" s="64">
        <v>5</v>
      </c>
      <c r="E34" s="74">
        <v>0</v>
      </c>
      <c r="F34" s="74">
        <v>7</v>
      </c>
      <c r="G34" s="74">
        <v>0</v>
      </c>
      <c r="H34" s="74">
        <v>1</v>
      </c>
      <c r="I34" s="74">
        <v>1</v>
      </c>
      <c r="J34" s="75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>
        <v>0</v>
      </c>
      <c r="S34" s="75">
        <v>1</v>
      </c>
      <c r="T34" s="75">
        <v>7</v>
      </c>
      <c r="U34" s="76">
        <v>1</v>
      </c>
      <c r="V34" s="76">
        <v>0</v>
      </c>
      <c r="W34" s="76">
        <v>1</v>
      </c>
      <c r="X34" s="76">
        <v>1</v>
      </c>
      <c r="Y34" s="76">
        <v>1</v>
      </c>
      <c r="Z34" s="76">
        <v>0</v>
      </c>
      <c r="AA34" s="76">
        <v>0</v>
      </c>
      <c r="AB34" s="76">
        <v>3</v>
      </c>
      <c r="AC34" s="80" t="s">
        <v>105</v>
      </c>
      <c r="AD34" s="78" t="s">
        <v>95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71" t="s">
        <v>301</v>
      </c>
      <c r="AM34" s="12"/>
    </row>
    <row r="35" spans="1:39" s="24" customFormat="1" ht="114" customHeight="1">
      <c r="A35" s="28"/>
      <c r="B35" s="64">
        <v>8</v>
      </c>
      <c r="C35" s="64">
        <v>0</v>
      </c>
      <c r="D35" s="64">
        <v>5</v>
      </c>
      <c r="E35" s="74">
        <v>1</v>
      </c>
      <c r="F35" s="74">
        <v>0</v>
      </c>
      <c r="G35" s="74">
        <v>0</v>
      </c>
      <c r="H35" s="74">
        <v>4</v>
      </c>
      <c r="I35" s="74">
        <v>1</v>
      </c>
      <c r="J35" s="75">
        <v>7</v>
      </c>
      <c r="K35" s="75">
        <v>1</v>
      </c>
      <c r="L35" s="75">
        <v>0</v>
      </c>
      <c r="M35" s="75">
        <v>1</v>
      </c>
      <c r="N35" s="75">
        <v>1</v>
      </c>
      <c r="O35" s="75">
        <v>0</v>
      </c>
      <c r="P35" s="75">
        <v>5</v>
      </c>
      <c r="Q35" s="75">
        <v>0</v>
      </c>
      <c r="R35" s="75">
        <v>0</v>
      </c>
      <c r="S35" s="75">
        <v>1</v>
      </c>
      <c r="T35" s="75">
        <v>7</v>
      </c>
      <c r="U35" s="76">
        <v>1</v>
      </c>
      <c r="V35" s="76">
        <v>0</v>
      </c>
      <c r="W35" s="76">
        <v>1</v>
      </c>
      <c r="X35" s="76">
        <v>1</v>
      </c>
      <c r="Y35" s="76">
        <v>2</v>
      </c>
      <c r="Z35" s="76">
        <v>0</v>
      </c>
      <c r="AA35" s="76">
        <v>0</v>
      </c>
      <c r="AB35" s="76">
        <v>0</v>
      </c>
      <c r="AC35" s="108" t="s">
        <v>260</v>
      </c>
      <c r="AD35" s="107" t="s">
        <v>92</v>
      </c>
      <c r="AE35" s="109">
        <v>1387000</v>
      </c>
      <c r="AF35" s="109">
        <v>1387000</v>
      </c>
      <c r="AG35" s="109">
        <v>1387000</v>
      </c>
      <c r="AH35" s="109">
        <v>1387000</v>
      </c>
      <c r="AI35" s="109">
        <v>1387000</v>
      </c>
      <c r="AJ35" s="109">
        <v>1387000</v>
      </c>
      <c r="AK35" s="109">
        <f>AE35+AF35+AG35+AH35+AI35+AJ35</f>
        <v>8322000</v>
      </c>
      <c r="AL35" s="71" t="s">
        <v>301</v>
      </c>
      <c r="AM35" s="12"/>
    </row>
    <row r="36" spans="1:39" s="24" customFormat="1" ht="36" customHeight="1">
      <c r="A36" s="28"/>
      <c r="B36" s="64">
        <v>8</v>
      </c>
      <c r="C36" s="64">
        <v>0</v>
      </c>
      <c r="D36" s="64">
        <v>5</v>
      </c>
      <c r="E36" s="74">
        <v>1</v>
      </c>
      <c r="F36" s="74">
        <v>0</v>
      </c>
      <c r="G36" s="74">
        <v>0</v>
      </c>
      <c r="H36" s="74">
        <v>4</v>
      </c>
      <c r="I36" s="74">
        <v>1</v>
      </c>
      <c r="J36" s="75">
        <v>7</v>
      </c>
      <c r="K36" s="75">
        <v>1</v>
      </c>
      <c r="L36" s="75">
        <v>0</v>
      </c>
      <c r="M36" s="75">
        <v>1</v>
      </c>
      <c r="N36" s="75">
        <v>1</v>
      </c>
      <c r="O36" s="75">
        <v>0</v>
      </c>
      <c r="P36" s="75">
        <v>5</v>
      </c>
      <c r="Q36" s="75">
        <v>0</v>
      </c>
      <c r="R36" s="75">
        <v>0</v>
      </c>
      <c r="S36" s="75">
        <v>1</v>
      </c>
      <c r="T36" s="75">
        <v>7</v>
      </c>
      <c r="U36" s="76">
        <v>1</v>
      </c>
      <c r="V36" s="76">
        <v>0</v>
      </c>
      <c r="W36" s="76">
        <v>1</v>
      </c>
      <c r="X36" s="76">
        <v>1</v>
      </c>
      <c r="Y36" s="76">
        <v>2</v>
      </c>
      <c r="Z36" s="76">
        <v>0</v>
      </c>
      <c r="AA36" s="76">
        <v>0</v>
      </c>
      <c r="AB36" s="76">
        <v>1</v>
      </c>
      <c r="AC36" s="108" t="s">
        <v>106</v>
      </c>
      <c r="AD36" s="107" t="s">
        <v>107</v>
      </c>
      <c r="AE36" s="83">
        <v>178</v>
      </c>
      <c r="AF36" s="83">
        <v>180</v>
      </c>
      <c r="AG36" s="83">
        <v>180</v>
      </c>
      <c r="AH36" s="83">
        <v>180</v>
      </c>
      <c r="AI36" s="83">
        <v>180</v>
      </c>
      <c r="AJ36" s="83">
        <v>180</v>
      </c>
      <c r="AK36" s="83">
        <v>1078</v>
      </c>
      <c r="AL36" s="71" t="s">
        <v>301</v>
      </c>
      <c r="AM36" s="12"/>
    </row>
    <row r="37" spans="1:39" s="24" customFormat="1" ht="34.5" customHeight="1">
      <c r="A37" s="28"/>
      <c r="B37" s="64">
        <v>8</v>
      </c>
      <c r="C37" s="64">
        <v>0</v>
      </c>
      <c r="D37" s="64">
        <v>5</v>
      </c>
      <c r="E37" s="74">
        <v>1</v>
      </c>
      <c r="F37" s="74">
        <v>0</v>
      </c>
      <c r="G37" s="74">
        <v>0</v>
      </c>
      <c r="H37" s="74">
        <v>4</v>
      </c>
      <c r="I37" s="74">
        <v>1</v>
      </c>
      <c r="J37" s="75">
        <v>7</v>
      </c>
      <c r="K37" s="75">
        <v>1</v>
      </c>
      <c r="L37" s="75">
        <v>0</v>
      </c>
      <c r="M37" s="75">
        <v>1</v>
      </c>
      <c r="N37" s="75">
        <v>1</v>
      </c>
      <c r="O37" s="75">
        <v>0</v>
      </c>
      <c r="P37" s="75">
        <v>5</v>
      </c>
      <c r="Q37" s="75">
        <v>0</v>
      </c>
      <c r="R37" s="75">
        <v>0</v>
      </c>
      <c r="S37" s="75">
        <v>1</v>
      </c>
      <c r="T37" s="75">
        <v>7</v>
      </c>
      <c r="U37" s="76">
        <v>1</v>
      </c>
      <c r="V37" s="76">
        <v>0</v>
      </c>
      <c r="W37" s="76">
        <v>1</v>
      </c>
      <c r="X37" s="76">
        <v>1</v>
      </c>
      <c r="Y37" s="76">
        <v>2</v>
      </c>
      <c r="Z37" s="76">
        <v>0</v>
      </c>
      <c r="AA37" s="76">
        <v>0</v>
      </c>
      <c r="AB37" s="76">
        <v>2</v>
      </c>
      <c r="AC37" s="108" t="s">
        <v>108</v>
      </c>
      <c r="AD37" s="107" t="s">
        <v>107</v>
      </c>
      <c r="AE37" s="83">
        <v>168</v>
      </c>
      <c r="AF37" s="83">
        <v>170</v>
      </c>
      <c r="AG37" s="83">
        <v>170</v>
      </c>
      <c r="AH37" s="83">
        <v>170</v>
      </c>
      <c r="AI37" s="83">
        <v>170</v>
      </c>
      <c r="AJ37" s="83">
        <v>170</v>
      </c>
      <c r="AK37" s="83">
        <v>1018</v>
      </c>
      <c r="AL37" s="71" t="s">
        <v>301</v>
      </c>
      <c r="AM37" s="12"/>
    </row>
    <row r="38" spans="1:39" s="24" customFormat="1" ht="30.75" customHeight="1">
      <c r="A38" s="28"/>
      <c r="B38" s="64">
        <v>8</v>
      </c>
      <c r="C38" s="64">
        <v>0</v>
      </c>
      <c r="D38" s="64">
        <v>5</v>
      </c>
      <c r="E38" s="74">
        <v>1</v>
      </c>
      <c r="F38" s="74">
        <v>0</v>
      </c>
      <c r="G38" s="74">
        <v>0</v>
      </c>
      <c r="H38" s="74">
        <v>4</v>
      </c>
      <c r="I38" s="74">
        <v>1</v>
      </c>
      <c r="J38" s="75">
        <v>7</v>
      </c>
      <c r="K38" s="75">
        <v>1</v>
      </c>
      <c r="L38" s="75">
        <v>0</v>
      </c>
      <c r="M38" s="75">
        <v>1</v>
      </c>
      <c r="N38" s="75">
        <v>1</v>
      </c>
      <c r="O38" s="75">
        <v>0</v>
      </c>
      <c r="P38" s="75">
        <v>5</v>
      </c>
      <c r="Q38" s="75">
        <v>0</v>
      </c>
      <c r="R38" s="75">
        <v>0</v>
      </c>
      <c r="S38" s="75">
        <v>1</v>
      </c>
      <c r="T38" s="75">
        <v>7</v>
      </c>
      <c r="U38" s="76">
        <v>1</v>
      </c>
      <c r="V38" s="76">
        <v>0</v>
      </c>
      <c r="W38" s="76">
        <v>1</v>
      </c>
      <c r="X38" s="76">
        <v>1</v>
      </c>
      <c r="Y38" s="76">
        <v>2</v>
      </c>
      <c r="Z38" s="76">
        <v>0</v>
      </c>
      <c r="AA38" s="76">
        <v>0</v>
      </c>
      <c r="AB38" s="76">
        <v>3</v>
      </c>
      <c r="AC38" s="108" t="s">
        <v>109</v>
      </c>
      <c r="AD38" s="107" t="s">
        <v>107</v>
      </c>
      <c r="AE38" s="83">
        <v>57</v>
      </c>
      <c r="AF38" s="83">
        <v>60</v>
      </c>
      <c r="AG38" s="83">
        <v>60</v>
      </c>
      <c r="AH38" s="83">
        <v>60</v>
      </c>
      <c r="AI38" s="83">
        <v>60</v>
      </c>
      <c r="AJ38" s="83">
        <v>60</v>
      </c>
      <c r="AK38" s="83">
        <v>357</v>
      </c>
      <c r="AL38" s="71" t="s">
        <v>301</v>
      </c>
      <c r="AM38" s="12"/>
    </row>
    <row r="39" spans="1:39" s="24" customFormat="1" ht="30.75" customHeight="1">
      <c r="A39" s="28"/>
      <c r="B39" s="361">
        <v>8</v>
      </c>
      <c r="C39" s="361">
        <v>0</v>
      </c>
      <c r="D39" s="361">
        <v>5</v>
      </c>
      <c r="E39" s="362">
        <v>0</v>
      </c>
      <c r="F39" s="362">
        <v>7</v>
      </c>
      <c r="G39" s="362">
        <v>0</v>
      </c>
      <c r="H39" s="362">
        <v>1</v>
      </c>
      <c r="I39" s="362">
        <v>1</v>
      </c>
      <c r="J39" s="363">
        <v>7</v>
      </c>
      <c r="K39" s="363">
        <v>1</v>
      </c>
      <c r="L39" s="363">
        <v>0</v>
      </c>
      <c r="M39" s="363">
        <v>1</v>
      </c>
      <c r="N39" s="363">
        <v>1</v>
      </c>
      <c r="O39" s="363">
        <v>1</v>
      </c>
      <c r="P39" s="363">
        <v>3</v>
      </c>
      <c r="Q39" s="363">
        <v>9</v>
      </c>
      <c r="R39" s="363">
        <v>0</v>
      </c>
      <c r="S39" s="363">
        <v>1</v>
      </c>
      <c r="T39" s="363">
        <v>7</v>
      </c>
      <c r="U39" s="364">
        <v>1</v>
      </c>
      <c r="V39" s="364">
        <v>0</v>
      </c>
      <c r="W39" s="364">
        <v>1</v>
      </c>
      <c r="X39" s="364">
        <v>1</v>
      </c>
      <c r="Y39" s="364">
        <v>3</v>
      </c>
      <c r="Z39" s="364">
        <v>0</v>
      </c>
      <c r="AA39" s="364">
        <v>0</v>
      </c>
      <c r="AB39" s="364">
        <v>0</v>
      </c>
      <c r="AC39" s="365" t="s">
        <v>341</v>
      </c>
      <c r="AD39" s="366" t="s">
        <v>92</v>
      </c>
      <c r="AE39" s="368">
        <v>452100</v>
      </c>
      <c r="AF39" s="368">
        <v>0</v>
      </c>
      <c r="AG39" s="368">
        <v>0</v>
      </c>
      <c r="AH39" s="368">
        <v>0</v>
      </c>
      <c r="AI39" s="368">
        <v>0</v>
      </c>
      <c r="AJ39" s="368">
        <v>0</v>
      </c>
      <c r="AK39" s="368">
        <f>AE39</f>
        <v>452100</v>
      </c>
      <c r="AL39" s="359">
        <v>2023</v>
      </c>
      <c r="AM39" s="360"/>
    </row>
    <row r="40" spans="1:39" s="24" customFormat="1" ht="30.75" customHeight="1">
      <c r="A40" s="28"/>
      <c r="B40" s="361">
        <v>8</v>
      </c>
      <c r="C40" s="361">
        <v>0</v>
      </c>
      <c r="D40" s="361">
        <v>5</v>
      </c>
      <c r="E40" s="362">
        <v>0</v>
      </c>
      <c r="F40" s="362">
        <v>7</v>
      </c>
      <c r="G40" s="362">
        <v>0</v>
      </c>
      <c r="H40" s="362">
        <v>1</v>
      </c>
      <c r="I40" s="362">
        <v>1</v>
      </c>
      <c r="J40" s="363">
        <v>7</v>
      </c>
      <c r="K40" s="363">
        <v>1</v>
      </c>
      <c r="L40" s="363">
        <v>0</v>
      </c>
      <c r="M40" s="363">
        <v>1</v>
      </c>
      <c r="N40" s="363">
        <v>1</v>
      </c>
      <c r="O40" s="363">
        <v>1</v>
      </c>
      <c r="P40" s="363">
        <v>3</v>
      </c>
      <c r="Q40" s="363">
        <v>9</v>
      </c>
      <c r="R40" s="363">
        <v>0</v>
      </c>
      <c r="S40" s="363">
        <v>1</v>
      </c>
      <c r="T40" s="363">
        <v>7</v>
      </c>
      <c r="U40" s="364">
        <v>1</v>
      </c>
      <c r="V40" s="364">
        <v>0</v>
      </c>
      <c r="W40" s="364">
        <v>1</v>
      </c>
      <c r="X40" s="364">
        <v>1</v>
      </c>
      <c r="Y40" s="364">
        <v>3</v>
      </c>
      <c r="Z40" s="364">
        <v>0</v>
      </c>
      <c r="AA40" s="364">
        <v>0</v>
      </c>
      <c r="AB40" s="364">
        <v>1</v>
      </c>
      <c r="AC40" s="365" t="s">
        <v>350</v>
      </c>
      <c r="AD40" s="366" t="s">
        <v>107</v>
      </c>
      <c r="AE40" s="367"/>
      <c r="AF40" s="367"/>
      <c r="AG40" s="367"/>
      <c r="AH40" s="367"/>
      <c r="AI40" s="367"/>
      <c r="AJ40" s="367"/>
      <c r="AK40" s="367"/>
      <c r="AL40" s="359">
        <v>2023</v>
      </c>
      <c r="AM40" s="360"/>
    </row>
    <row r="41" spans="1:39" s="73" customFormat="1" ht="70.5" customHeight="1">
      <c r="A41" s="65"/>
      <c r="B41" s="111">
        <v>8</v>
      </c>
      <c r="C41" s="111">
        <v>0</v>
      </c>
      <c r="D41" s="111">
        <v>5</v>
      </c>
      <c r="E41" s="87">
        <v>0</v>
      </c>
      <c r="F41" s="87">
        <v>7</v>
      </c>
      <c r="G41" s="87">
        <v>0</v>
      </c>
      <c r="H41" s="87">
        <v>1</v>
      </c>
      <c r="I41" s="87">
        <v>1</v>
      </c>
      <c r="J41" s="88">
        <v>7</v>
      </c>
      <c r="K41" s="88">
        <v>1</v>
      </c>
      <c r="L41" s="88">
        <v>0</v>
      </c>
      <c r="M41" s="88">
        <v>2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1</v>
      </c>
      <c r="T41" s="88">
        <v>7</v>
      </c>
      <c r="U41" s="89">
        <v>1</v>
      </c>
      <c r="V41" s="89">
        <v>0</v>
      </c>
      <c r="W41" s="89">
        <v>2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112" t="s">
        <v>261</v>
      </c>
      <c r="AD41" s="69" t="s">
        <v>92</v>
      </c>
      <c r="AE41" s="91">
        <f>AE44+AE56+AE59+AE64</f>
        <v>28716684</v>
      </c>
      <c r="AF41" s="91">
        <f aca="true" t="shared" si="3" ref="AF41:AJ41">AF44+AF56+AF59</f>
        <v>26211242</v>
      </c>
      <c r="AG41" s="91">
        <f t="shared" si="3"/>
        <v>26211242</v>
      </c>
      <c r="AH41" s="91">
        <f t="shared" si="3"/>
        <v>26211242</v>
      </c>
      <c r="AI41" s="91">
        <f t="shared" si="3"/>
        <v>26211242</v>
      </c>
      <c r="AJ41" s="91">
        <f t="shared" si="3"/>
        <v>26211242</v>
      </c>
      <c r="AK41" s="91">
        <f>AE41+AF41+AG41+AH41+AI41+AJ41</f>
        <v>159772894</v>
      </c>
      <c r="AL41" s="71" t="s">
        <v>301</v>
      </c>
      <c r="AM41" s="72"/>
    </row>
    <row r="42" spans="1:39" s="22" customFormat="1" ht="37.5" customHeight="1">
      <c r="A42" s="28"/>
      <c r="B42" s="64">
        <v>8</v>
      </c>
      <c r="C42" s="64">
        <v>0</v>
      </c>
      <c r="D42" s="64">
        <v>5</v>
      </c>
      <c r="E42" s="74">
        <v>0</v>
      </c>
      <c r="F42" s="74">
        <v>7</v>
      </c>
      <c r="G42" s="74">
        <v>0</v>
      </c>
      <c r="H42" s="74">
        <v>1</v>
      </c>
      <c r="I42" s="74">
        <v>1</v>
      </c>
      <c r="J42" s="75">
        <v>7</v>
      </c>
      <c r="K42" s="75">
        <v>1</v>
      </c>
      <c r="L42" s="75">
        <v>0</v>
      </c>
      <c r="M42" s="75">
        <v>2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1</v>
      </c>
      <c r="T42" s="75">
        <v>7</v>
      </c>
      <c r="U42" s="76">
        <v>1</v>
      </c>
      <c r="V42" s="76">
        <v>0</v>
      </c>
      <c r="W42" s="76">
        <v>2</v>
      </c>
      <c r="X42" s="76">
        <v>0</v>
      </c>
      <c r="Y42" s="76">
        <v>0</v>
      </c>
      <c r="Z42" s="76">
        <v>0</v>
      </c>
      <c r="AA42" s="76">
        <v>0</v>
      </c>
      <c r="AB42" s="76">
        <v>1</v>
      </c>
      <c r="AC42" s="108" t="s">
        <v>329</v>
      </c>
      <c r="AD42" s="113" t="s">
        <v>107</v>
      </c>
      <c r="AE42" s="114">
        <v>320</v>
      </c>
      <c r="AF42" s="114">
        <v>320</v>
      </c>
      <c r="AG42" s="114">
        <v>320</v>
      </c>
      <c r="AH42" s="114">
        <v>320</v>
      </c>
      <c r="AI42" s="114">
        <v>320</v>
      </c>
      <c r="AJ42" s="114">
        <v>320</v>
      </c>
      <c r="AK42" s="114">
        <v>320</v>
      </c>
      <c r="AL42" s="71" t="s">
        <v>301</v>
      </c>
      <c r="AM42" s="12"/>
    </row>
    <row r="43" spans="1:39" s="22" customFormat="1" ht="36.75" customHeight="1">
      <c r="A43" s="28"/>
      <c r="B43" s="237">
        <v>8</v>
      </c>
      <c r="C43" s="237">
        <v>0</v>
      </c>
      <c r="D43" s="237">
        <v>5</v>
      </c>
      <c r="E43" s="284">
        <v>0</v>
      </c>
      <c r="F43" s="284">
        <v>7</v>
      </c>
      <c r="G43" s="284">
        <v>0</v>
      </c>
      <c r="H43" s="284">
        <v>1</v>
      </c>
      <c r="I43" s="284">
        <v>1</v>
      </c>
      <c r="J43" s="238">
        <v>7</v>
      </c>
      <c r="K43" s="238">
        <v>1</v>
      </c>
      <c r="L43" s="238">
        <v>0</v>
      </c>
      <c r="M43" s="238">
        <v>2</v>
      </c>
      <c r="N43" s="238">
        <v>0</v>
      </c>
      <c r="O43" s="238">
        <v>0</v>
      </c>
      <c r="P43" s="238">
        <v>0</v>
      </c>
      <c r="Q43" s="238">
        <v>0</v>
      </c>
      <c r="R43" s="238">
        <v>0</v>
      </c>
      <c r="S43" s="238">
        <v>1</v>
      </c>
      <c r="T43" s="238">
        <v>7</v>
      </c>
      <c r="U43" s="239">
        <v>1</v>
      </c>
      <c r="V43" s="239">
        <v>0</v>
      </c>
      <c r="W43" s="239">
        <v>2</v>
      </c>
      <c r="X43" s="239">
        <v>0</v>
      </c>
      <c r="Y43" s="239">
        <v>0</v>
      </c>
      <c r="Z43" s="239">
        <v>0</v>
      </c>
      <c r="AA43" s="239">
        <v>0</v>
      </c>
      <c r="AB43" s="239">
        <v>2</v>
      </c>
      <c r="AC43" s="285" t="s">
        <v>110</v>
      </c>
      <c r="AD43" s="286" t="s">
        <v>97</v>
      </c>
      <c r="AE43" s="287">
        <v>90</v>
      </c>
      <c r="AF43" s="287">
        <v>90</v>
      </c>
      <c r="AG43" s="287">
        <v>90</v>
      </c>
      <c r="AH43" s="287">
        <v>90</v>
      </c>
      <c r="AI43" s="287">
        <v>90</v>
      </c>
      <c r="AJ43" s="287">
        <v>90</v>
      </c>
      <c r="AK43" s="287">
        <v>90</v>
      </c>
      <c r="AL43" s="71" t="s">
        <v>301</v>
      </c>
      <c r="AM43" s="12"/>
    </row>
    <row r="44" spans="1:39" s="250" customFormat="1" ht="36" customHeight="1">
      <c r="A44" s="244"/>
      <c r="B44" s="317">
        <v>8</v>
      </c>
      <c r="C44" s="317">
        <v>0</v>
      </c>
      <c r="D44" s="317">
        <v>5</v>
      </c>
      <c r="E44" s="338">
        <v>0</v>
      </c>
      <c r="F44" s="338">
        <v>7</v>
      </c>
      <c r="G44" s="338">
        <v>0</v>
      </c>
      <c r="H44" s="338">
        <v>1</v>
      </c>
      <c r="I44" s="338">
        <v>1</v>
      </c>
      <c r="J44" s="318">
        <v>7</v>
      </c>
      <c r="K44" s="318">
        <v>1</v>
      </c>
      <c r="L44" s="318">
        <v>0</v>
      </c>
      <c r="M44" s="318">
        <v>2</v>
      </c>
      <c r="N44" s="318">
        <v>2</v>
      </c>
      <c r="O44" s="318">
        <v>0</v>
      </c>
      <c r="P44" s="318">
        <v>2</v>
      </c>
      <c r="Q44" s="318">
        <v>1</v>
      </c>
      <c r="R44" s="318">
        <v>0</v>
      </c>
      <c r="S44" s="318">
        <v>1</v>
      </c>
      <c r="T44" s="318">
        <v>7</v>
      </c>
      <c r="U44" s="319">
        <v>1</v>
      </c>
      <c r="V44" s="319">
        <v>0</v>
      </c>
      <c r="W44" s="319">
        <v>2</v>
      </c>
      <c r="X44" s="319">
        <v>2</v>
      </c>
      <c r="Y44" s="319">
        <v>1</v>
      </c>
      <c r="Z44" s="319">
        <v>0</v>
      </c>
      <c r="AA44" s="319">
        <v>0</v>
      </c>
      <c r="AB44" s="319">
        <v>0</v>
      </c>
      <c r="AC44" s="375" t="s">
        <v>111</v>
      </c>
      <c r="AD44" s="376" t="s">
        <v>92</v>
      </c>
      <c r="AE44" s="377">
        <v>25410982</v>
      </c>
      <c r="AF44" s="377">
        <v>23170140</v>
      </c>
      <c r="AG44" s="377">
        <v>23170140</v>
      </c>
      <c r="AH44" s="377">
        <v>23170140</v>
      </c>
      <c r="AI44" s="377">
        <v>23170140</v>
      </c>
      <c r="AJ44" s="377">
        <v>23170140</v>
      </c>
      <c r="AK44" s="377">
        <f>AE44+AF44+AG44+AH44+AI44+AJ44</f>
        <v>141261682</v>
      </c>
      <c r="AL44" s="320" t="s">
        <v>301</v>
      </c>
      <c r="AM44" s="249"/>
    </row>
    <row r="45" spans="1:39" s="22" customFormat="1" ht="19.5" customHeight="1">
      <c r="A45" s="28"/>
      <c r="B45" s="64">
        <v>8</v>
      </c>
      <c r="C45" s="64">
        <v>0</v>
      </c>
      <c r="D45" s="64">
        <v>5</v>
      </c>
      <c r="E45" s="74">
        <v>0</v>
      </c>
      <c r="F45" s="74">
        <v>7</v>
      </c>
      <c r="G45" s="74">
        <v>0</v>
      </c>
      <c r="H45" s="74">
        <v>1</v>
      </c>
      <c r="I45" s="74">
        <v>1</v>
      </c>
      <c r="J45" s="75">
        <v>7</v>
      </c>
      <c r="K45" s="75">
        <v>1</v>
      </c>
      <c r="L45" s="75">
        <v>0</v>
      </c>
      <c r="M45" s="102">
        <v>2</v>
      </c>
      <c r="N45" s="102">
        <v>2</v>
      </c>
      <c r="O45" s="102">
        <v>0</v>
      </c>
      <c r="P45" s="102">
        <v>2</v>
      </c>
      <c r="Q45" s="102">
        <v>1</v>
      </c>
      <c r="R45" s="102">
        <v>0</v>
      </c>
      <c r="S45" s="75">
        <v>1</v>
      </c>
      <c r="T45" s="75">
        <v>7</v>
      </c>
      <c r="U45" s="76">
        <v>1</v>
      </c>
      <c r="V45" s="76">
        <v>0</v>
      </c>
      <c r="W45" s="76">
        <v>2</v>
      </c>
      <c r="X45" s="76">
        <v>2</v>
      </c>
      <c r="Y45" s="76">
        <v>1</v>
      </c>
      <c r="Z45" s="76">
        <v>0</v>
      </c>
      <c r="AA45" s="76">
        <v>0</v>
      </c>
      <c r="AB45" s="76">
        <v>1</v>
      </c>
      <c r="AC45" s="80" t="s">
        <v>112</v>
      </c>
      <c r="AD45" s="78" t="s">
        <v>97</v>
      </c>
      <c r="AE45" s="84">
        <v>82</v>
      </c>
      <c r="AF45" s="84">
        <v>86</v>
      </c>
      <c r="AG45" s="84">
        <v>86</v>
      </c>
      <c r="AH45" s="84">
        <v>87</v>
      </c>
      <c r="AI45" s="84">
        <v>87</v>
      </c>
      <c r="AJ45" s="84">
        <v>88</v>
      </c>
      <c r="AK45" s="84">
        <v>88</v>
      </c>
      <c r="AL45" s="71" t="s">
        <v>301</v>
      </c>
      <c r="AM45" s="12"/>
    </row>
    <row r="46" spans="1:39" s="22" customFormat="1" ht="50.25" customHeight="1">
      <c r="A46" s="28"/>
      <c r="B46" s="64">
        <v>8</v>
      </c>
      <c r="C46" s="64">
        <v>0</v>
      </c>
      <c r="D46" s="64">
        <v>5</v>
      </c>
      <c r="E46" s="74">
        <v>0</v>
      </c>
      <c r="F46" s="74">
        <v>7</v>
      </c>
      <c r="G46" s="74">
        <v>0</v>
      </c>
      <c r="H46" s="74">
        <v>1</v>
      </c>
      <c r="I46" s="74">
        <v>1</v>
      </c>
      <c r="J46" s="75">
        <v>7</v>
      </c>
      <c r="K46" s="75">
        <v>1</v>
      </c>
      <c r="L46" s="75">
        <v>0</v>
      </c>
      <c r="M46" s="75">
        <v>2</v>
      </c>
      <c r="N46" s="75">
        <v>2</v>
      </c>
      <c r="O46" s="75">
        <v>0</v>
      </c>
      <c r="P46" s="75">
        <v>2</v>
      </c>
      <c r="Q46" s="75">
        <v>2</v>
      </c>
      <c r="R46" s="75">
        <v>0</v>
      </c>
      <c r="S46" s="75">
        <v>1</v>
      </c>
      <c r="T46" s="75">
        <v>7</v>
      </c>
      <c r="U46" s="76">
        <v>1</v>
      </c>
      <c r="V46" s="76">
        <v>0</v>
      </c>
      <c r="W46" s="76">
        <v>2</v>
      </c>
      <c r="X46" s="76">
        <v>2</v>
      </c>
      <c r="Y46" s="76">
        <v>2</v>
      </c>
      <c r="Z46" s="76">
        <v>0</v>
      </c>
      <c r="AA46" s="76">
        <v>0</v>
      </c>
      <c r="AB46" s="76">
        <v>0</v>
      </c>
      <c r="AC46" s="80" t="s">
        <v>113</v>
      </c>
      <c r="AD46" s="81" t="s">
        <v>92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71" t="s">
        <v>301</v>
      </c>
      <c r="AM46" s="12"/>
    </row>
    <row r="47" spans="1:39" s="22" customFormat="1" ht="34.5" customHeight="1">
      <c r="A47" s="28"/>
      <c r="B47" s="64">
        <v>8</v>
      </c>
      <c r="C47" s="64">
        <v>0</v>
      </c>
      <c r="D47" s="64">
        <v>5</v>
      </c>
      <c r="E47" s="74">
        <v>0</v>
      </c>
      <c r="F47" s="74">
        <v>7</v>
      </c>
      <c r="G47" s="74">
        <v>0</v>
      </c>
      <c r="H47" s="74">
        <v>1</v>
      </c>
      <c r="I47" s="74">
        <v>1</v>
      </c>
      <c r="J47" s="75">
        <v>7</v>
      </c>
      <c r="K47" s="75">
        <v>1</v>
      </c>
      <c r="L47" s="75">
        <v>0</v>
      </c>
      <c r="M47" s="75">
        <v>2</v>
      </c>
      <c r="N47" s="75">
        <v>2</v>
      </c>
      <c r="O47" s="75">
        <v>0</v>
      </c>
      <c r="P47" s="75">
        <v>2</v>
      </c>
      <c r="Q47" s="75">
        <v>2</v>
      </c>
      <c r="R47" s="75">
        <v>0</v>
      </c>
      <c r="S47" s="75">
        <v>1</v>
      </c>
      <c r="T47" s="75">
        <v>7</v>
      </c>
      <c r="U47" s="76">
        <v>1</v>
      </c>
      <c r="V47" s="76">
        <v>0</v>
      </c>
      <c r="W47" s="76">
        <v>2</v>
      </c>
      <c r="X47" s="76">
        <v>2</v>
      </c>
      <c r="Y47" s="76">
        <v>2</v>
      </c>
      <c r="Z47" s="76">
        <v>0</v>
      </c>
      <c r="AA47" s="76">
        <v>0</v>
      </c>
      <c r="AB47" s="76">
        <v>1</v>
      </c>
      <c r="AC47" s="115" t="s">
        <v>114</v>
      </c>
      <c r="AD47" s="78" t="s">
        <v>95</v>
      </c>
      <c r="AE47" s="116">
        <v>1</v>
      </c>
      <c r="AF47" s="116">
        <v>1</v>
      </c>
      <c r="AG47" s="116">
        <v>1</v>
      </c>
      <c r="AH47" s="116">
        <v>1</v>
      </c>
      <c r="AI47" s="116">
        <v>1</v>
      </c>
      <c r="AJ47" s="116">
        <v>1</v>
      </c>
      <c r="AK47" s="116">
        <v>1</v>
      </c>
      <c r="AL47" s="71" t="s">
        <v>301</v>
      </c>
      <c r="AM47" s="12"/>
    </row>
    <row r="48" spans="1:39" s="22" customFormat="1" ht="36" customHeight="1">
      <c r="A48" s="28"/>
      <c r="B48" s="64">
        <v>8</v>
      </c>
      <c r="C48" s="64">
        <v>0</v>
      </c>
      <c r="D48" s="64">
        <v>5</v>
      </c>
      <c r="E48" s="74">
        <v>0</v>
      </c>
      <c r="F48" s="74">
        <v>7</v>
      </c>
      <c r="G48" s="74">
        <v>0</v>
      </c>
      <c r="H48" s="74">
        <v>1</v>
      </c>
      <c r="I48" s="74">
        <v>1</v>
      </c>
      <c r="J48" s="75">
        <v>7</v>
      </c>
      <c r="K48" s="75">
        <v>1</v>
      </c>
      <c r="L48" s="75">
        <v>0</v>
      </c>
      <c r="M48" s="75">
        <v>2</v>
      </c>
      <c r="N48" s="75">
        <v>2</v>
      </c>
      <c r="O48" s="75">
        <v>0</v>
      </c>
      <c r="P48" s="75">
        <v>2</v>
      </c>
      <c r="Q48" s="75">
        <v>2</v>
      </c>
      <c r="R48" s="75">
        <v>0</v>
      </c>
      <c r="S48" s="75">
        <v>1</v>
      </c>
      <c r="T48" s="75">
        <v>7</v>
      </c>
      <c r="U48" s="76">
        <v>1</v>
      </c>
      <c r="V48" s="76">
        <v>0</v>
      </c>
      <c r="W48" s="76">
        <v>2</v>
      </c>
      <c r="X48" s="76">
        <v>2</v>
      </c>
      <c r="Y48" s="76">
        <v>2</v>
      </c>
      <c r="Z48" s="76">
        <v>0</v>
      </c>
      <c r="AA48" s="76">
        <v>0</v>
      </c>
      <c r="AB48" s="76">
        <v>2</v>
      </c>
      <c r="AC48" s="80" t="s">
        <v>115</v>
      </c>
      <c r="AD48" s="107" t="s">
        <v>97</v>
      </c>
      <c r="AE48" s="83">
        <v>100</v>
      </c>
      <c r="AF48" s="83">
        <v>100</v>
      </c>
      <c r="AG48" s="83">
        <v>100</v>
      </c>
      <c r="AH48" s="83">
        <v>100</v>
      </c>
      <c r="AI48" s="83">
        <v>100</v>
      </c>
      <c r="AJ48" s="83">
        <v>100</v>
      </c>
      <c r="AK48" s="83">
        <v>100</v>
      </c>
      <c r="AL48" s="71" t="s">
        <v>301</v>
      </c>
      <c r="AM48" s="12"/>
    </row>
    <row r="49" spans="1:39" s="22" customFormat="1" ht="30.75" customHeight="1">
      <c r="A49" s="28"/>
      <c r="B49" s="64">
        <v>8</v>
      </c>
      <c r="C49" s="64">
        <v>0</v>
      </c>
      <c r="D49" s="64">
        <v>5</v>
      </c>
      <c r="E49" s="74">
        <v>0</v>
      </c>
      <c r="F49" s="74">
        <v>7</v>
      </c>
      <c r="G49" s="74">
        <v>0</v>
      </c>
      <c r="H49" s="74">
        <v>1</v>
      </c>
      <c r="I49" s="74">
        <v>1</v>
      </c>
      <c r="J49" s="75">
        <v>7</v>
      </c>
      <c r="K49" s="75">
        <v>1</v>
      </c>
      <c r="L49" s="75">
        <v>0</v>
      </c>
      <c r="M49" s="75">
        <v>2</v>
      </c>
      <c r="N49" s="75">
        <v>2</v>
      </c>
      <c r="O49" s="75">
        <v>0</v>
      </c>
      <c r="P49" s="75">
        <v>2</v>
      </c>
      <c r="Q49" s="75">
        <v>2</v>
      </c>
      <c r="R49" s="75">
        <v>0</v>
      </c>
      <c r="S49" s="75">
        <v>1</v>
      </c>
      <c r="T49" s="75">
        <v>7</v>
      </c>
      <c r="U49" s="76">
        <v>1</v>
      </c>
      <c r="V49" s="76">
        <v>0</v>
      </c>
      <c r="W49" s="76">
        <v>2</v>
      </c>
      <c r="X49" s="76">
        <v>2</v>
      </c>
      <c r="Y49" s="76">
        <v>2</v>
      </c>
      <c r="Z49" s="76">
        <v>0</v>
      </c>
      <c r="AA49" s="76">
        <v>0</v>
      </c>
      <c r="AB49" s="76">
        <v>3</v>
      </c>
      <c r="AC49" s="80" t="s">
        <v>116</v>
      </c>
      <c r="AD49" s="78" t="s">
        <v>95</v>
      </c>
      <c r="AE49" s="82">
        <v>1</v>
      </c>
      <c r="AF49" s="82">
        <v>1</v>
      </c>
      <c r="AG49" s="82">
        <v>1</v>
      </c>
      <c r="AH49" s="82">
        <v>1</v>
      </c>
      <c r="AI49" s="82">
        <v>1</v>
      </c>
      <c r="AJ49" s="82">
        <v>1</v>
      </c>
      <c r="AK49" s="82">
        <v>1</v>
      </c>
      <c r="AL49" s="71" t="s">
        <v>301</v>
      </c>
      <c r="AM49" s="12"/>
    </row>
    <row r="50" spans="1:39" s="22" customFormat="1" ht="33.75" customHeight="1">
      <c r="A50" s="28"/>
      <c r="B50" s="64">
        <v>8</v>
      </c>
      <c r="C50" s="64">
        <v>0</v>
      </c>
      <c r="D50" s="64">
        <v>5</v>
      </c>
      <c r="E50" s="74">
        <v>0</v>
      </c>
      <c r="F50" s="74">
        <v>7</v>
      </c>
      <c r="G50" s="74">
        <v>0</v>
      </c>
      <c r="H50" s="74">
        <v>1</v>
      </c>
      <c r="I50" s="74">
        <v>1</v>
      </c>
      <c r="J50" s="75">
        <v>7</v>
      </c>
      <c r="K50" s="75">
        <v>1</v>
      </c>
      <c r="L50" s="75">
        <v>0</v>
      </c>
      <c r="M50" s="75">
        <v>2</v>
      </c>
      <c r="N50" s="75">
        <v>2</v>
      </c>
      <c r="O50" s="75">
        <v>0</v>
      </c>
      <c r="P50" s="75">
        <v>2</v>
      </c>
      <c r="Q50" s="75">
        <v>2</v>
      </c>
      <c r="R50" s="75">
        <v>0</v>
      </c>
      <c r="S50" s="75">
        <v>1</v>
      </c>
      <c r="T50" s="75">
        <v>7</v>
      </c>
      <c r="U50" s="76">
        <v>1</v>
      </c>
      <c r="V50" s="76">
        <v>0</v>
      </c>
      <c r="W50" s="76">
        <v>2</v>
      </c>
      <c r="X50" s="76">
        <v>2</v>
      </c>
      <c r="Y50" s="76">
        <v>2</v>
      </c>
      <c r="Z50" s="76">
        <v>0</v>
      </c>
      <c r="AA50" s="76">
        <v>0</v>
      </c>
      <c r="AB50" s="76">
        <v>4</v>
      </c>
      <c r="AC50" s="80" t="s">
        <v>117</v>
      </c>
      <c r="AD50" s="78" t="s">
        <v>97</v>
      </c>
      <c r="AE50" s="83">
        <v>60</v>
      </c>
      <c r="AF50" s="83">
        <v>80</v>
      </c>
      <c r="AG50" s="83">
        <v>80</v>
      </c>
      <c r="AH50" s="83">
        <v>81</v>
      </c>
      <c r="AI50" s="83">
        <v>81</v>
      </c>
      <c r="AJ50" s="83">
        <v>83</v>
      </c>
      <c r="AK50" s="83">
        <v>83</v>
      </c>
      <c r="AL50" s="71" t="s">
        <v>301</v>
      </c>
      <c r="AM50" s="12"/>
    </row>
    <row r="51" spans="1:39" s="22" customFormat="1" ht="33.75" customHeight="1">
      <c r="A51" s="28"/>
      <c r="B51" s="64">
        <v>8</v>
      </c>
      <c r="C51" s="64">
        <v>0</v>
      </c>
      <c r="D51" s="64">
        <v>5</v>
      </c>
      <c r="E51" s="74">
        <v>0</v>
      </c>
      <c r="F51" s="74">
        <v>7</v>
      </c>
      <c r="G51" s="74">
        <v>0</v>
      </c>
      <c r="H51" s="74">
        <v>1</v>
      </c>
      <c r="I51" s="74">
        <v>1</v>
      </c>
      <c r="J51" s="75">
        <v>7</v>
      </c>
      <c r="K51" s="75">
        <v>1</v>
      </c>
      <c r="L51" s="75">
        <v>0</v>
      </c>
      <c r="M51" s="75">
        <v>2</v>
      </c>
      <c r="N51" s="75">
        <v>2</v>
      </c>
      <c r="O51" s="75">
        <v>0</v>
      </c>
      <c r="P51" s="75">
        <v>2</v>
      </c>
      <c r="Q51" s="75">
        <v>2</v>
      </c>
      <c r="R51" s="75">
        <v>0</v>
      </c>
      <c r="S51" s="75">
        <v>1</v>
      </c>
      <c r="T51" s="75">
        <v>7</v>
      </c>
      <c r="U51" s="76">
        <v>1</v>
      </c>
      <c r="V51" s="76">
        <v>0</v>
      </c>
      <c r="W51" s="76">
        <v>2</v>
      </c>
      <c r="X51" s="76">
        <v>2</v>
      </c>
      <c r="Y51" s="76">
        <v>2</v>
      </c>
      <c r="Z51" s="76">
        <v>0</v>
      </c>
      <c r="AA51" s="76">
        <v>0</v>
      </c>
      <c r="AB51" s="76">
        <v>5</v>
      </c>
      <c r="AC51" s="80" t="s">
        <v>118</v>
      </c>
      <c r="AD51" s="107" t="s">
        <v>97</v>
      </c>
      <c r="AE51" s="117">
        <v>40</v>
      </c>
      <c r="AF51" s="117">
        <v>50</v>
      </c>
      <c r="AG51" s="117">
        <v>50</v>
      </c>
      <c r="AH51" s="117">
        <v>54</v>
      </c>
      <c r="AI51" s="117">
        <v>54</v>
      </c>
      <c r="AJ51" s="117">
        <v>56</v>
      </c>
      <c r="AK51" s="117">
        <v>56</v>
      </c>
      <c r="AL51" s="71" t="s">
        <v>301</v>
      </c>
      <c r="AM51" s="12"/>
    </row>
    <row r="52" spans="1:39" s="22" customFormat="1" ht="30.75" customHeight="1">
      <c r="A52" s="28"/>
      <c r="B52" s="64">
        <v>8</v>
      </c>
      <c r="C52" s="64">
        <v>0</v>
      </c>
      <c r="D52" s="64">
        <v>5</v>
      </c>
      <c r="E52" s="74">
        <v>0</v>
      </c>
      <c r="F52" s="74">
        <v>7</v>
      </c>
      <c r="G52" s="74">
        <v>0</v>
      </c>
      <c r="H52" s="74">
        <v>1</v>
      </c>
      <c r="I52" s="74">
        <v>1</v>
      </c>
      <c r="J52" s="75">
        <v>7</v>
      </c>
      <c r="K52" s="75">
        <v>1</v>
      </c>
      <c r="L52" s="75">
        <v>0</v>
      </c>
      <c r="M52" s="75">
        <v>2</v>
      </c>
      <c r="N52" s="75">
        <v>2</v>
      </c>
      <c r="O52" s="75">
        <v>0</v>
      </c>
      <c r="P52" s="75">
        <v>2</v>
      </c>
      <c r="Q52" s="75">
        <v>2</v>
      </c>
      <c r="R52" s="75">
        <v>0</v>
      </c>
      <c r="S52" s="75">
        <v>1</v>
      </c>
      <c r="T52" s="75">
        <v>7</v>
      </c>
      <c r="U52" s="76">
        <v>1</v>
      </c>
      <c r="V52" s="76">
        <v>0</v>
      </c>
      <c r="W52" s="76">
        <v>2</v>
      </c>
      <c r="X52" s="76">
        <v>2</v>
      </c>
      <c r="Y52" s="76">
        <v>2</v>
      </c>
      <c r="Z52" s="76">
        <v>0</v>
      </c>
      <c r="AA52" s="76">
        <v>0</v>
      </c>
      <c r="AB52" s="76">
        <v>6</v>
      </c>
      <c r="AC52" s="80" t="s">
        <v>119</v>
      </c>
      <c r="AD52" s="118" t="s">
        <v>97</v>
      </c>
      <c r="AE52" s="85">
        <v>10</v>
      </c>
      <c r="AF52" s="85">
        <v>15</v>
      </c>
      <c r="AG52" s="85">
        <v>15</v>
      </c>
      <c r="AH52" s="85">
        <v>15</v>
      </c>
      <c r="AI52" s="85">
        <v>15</v>
      </c>
      <c r="AJ52" s="85">
        <v>15</v>
      </c>
      <c r="AK52" s="85">
        <v>15</v>
      </c>
      <c r="AL52" s="71" t="s">
        <v>301</v>
      </c>
      <c r="AM52" s="12"/>
    </row>
    <row r="53" spans="1:39" s="22" customFormat="1" ht="47.25">
      <c r="A53" s="28"/>
      <c r="B53" s="64">
        <v>8</v>
      </c>
      <c r="C53" s="64">
        <v>0</v>
      </c>
      <c r="D53" s="64">
        <v>5</v>
      </c>
      <c r="E53" s="74">
        <v>0</v>
      </c>
      <c r="F53" s="74">
        <v>7</v>
      </c>
      <c r="G53" s="74">
        <v>0</v>
      </c>
      <c r="H53" s="74">
        <v>1</v>
      </c>
      <c r="I53" s="74">
        <v>1</v>
      </c>
      <c r="J53" s="75">
        <v>7</v>
      </c>
      <c r="K53" s="75">
        <v>1</v>
      </c>
      <c r="L53" s="75">
        <v>0</v>
      </c>
      <c r="M53" s="75">
        <v>2</v>
      </c>
      <c r="N53" s="75">
        <v>2</v>
      </c>
      <c r="O53" s="75">
        <v>0</v>
      </c>
      <c r="P53" s="75">
        <v>2</v>
      </c>
      <c r="Q53" s="75">
        <v>2</v>
      </c>
      <c r="R53" s="75">
        <v>0</v>
      </c>
      <c r="S53" s="75">
        <v>1</v>
      </c>
      <c r="T53" s="75">
        <v>7</v>
      </c>
      <c r="U53" s="76">
        <v>1</v>
      </c>
      <c r="V53" s="76">
        <v>0</v>
      </c>
      <c r="W53" s="76">
        <v>2</v>
      </c>
      <c r="X53" s="76">
        <v>2</v>
      </c>
      <c r="Y53" s="76">
        <v>2</v>
      </c>
      <c r="Z53" s="76">
        <v>0</v>
      </c>
      <c r="AA53" s="76">
        <v>0</v>
      </c>
      <c r="AB53" s="76">
        <v>7</v>
      </c>
      <c r="AC53" s="80" t="s">
        <v>120</v>
      </c>
      <c r="AD53" s="118" t="s">
        <v>97</v>
      </c>
      <c r="AE53" s="119">
        <v>100</v>
      </c>
      <c r="AF53" s="119">
        <v>100</v>
      </c>
      <c r="AG53" s="119">
        <v>100</v>
      </c>
      <c r="AH53" s="119">
        <v>100</v>
      </c>
      <c r="AI53" s="119">
        <v>100</v>
      </c>
      <c r="AJ53" s="119">
        <v>100</v>
      </c>
      <c r="AK53" s="119">
        <v>100</v>
      </c>
      <c r="AL53" s="71" t="s">
        <v>301</v>
      </c>
      <c r="AM53" s="12"/>
    </row>
    <row r="54" spans="1:39" s="22" customFormat="1" ht="49.5" customHeight="1">
      <c r="A54" s="28"/>
      <c r="B54" s="64">
        <v>8</v>
      </c>
      <c r="C54" s="64">
        <v>0</v>
      </c>
      <c r="D54" s="64">
        <v>5</v>
      </c>
      <c r="E54" s="74">
        <v>0</v>
      </c>
      <c r="F54" s="74">
        <v>7</v>
      </c>
      <c r="G54" s="74">
        <v>0</v>
      </c>
      <c r="H54" s="74">
        <v>1</v>
      </c>
      <c r="I54" s="74">
        <v>1</v>
      </c>
      <c r="J54" s="75">
        <v>7</v>
      </c>
      <c r="K54" s="75">
        <v>1</v>
      </c>
      <c r="L54" s="75">
        <v>0</v>
      </c>
      <c r="M54" s="75">
        <v>2</v>
      </c>
      <c r="N54" s="75">
        <v>2</v>
      </c>
      <c r="O54" s="75">
        <v>0</v>
      </c>
      <c r="P54" s="75">
        <v>2</v>
      </c>
      <c r="Q54" s="75">
        <v>2</v>
      </c>
      <c r="R54" s="75">
        <v>0</v>
      </c>
      <c r="S54" s="75">
        <v>1</v>
      </c>
      <c r="T54" s="75">
        <v>7</v>
      </c>
      <c r="U54" s="76">
        <v>1</v>
      </c>
      <c r="V54" s="76">
        <v>0</v>
      </c>
      <c r="W54" s="76">
        <v>2</v>
      </c>
      <c r="X54" s="76">
        <v>2</v>
      </c>
      <c r="Y54" s="76">
        <v>2</v>
      </c>
      <c r="Z54" s="76">
        <v>0</v>
      </c>
      <c r="AA54" s="76">
        <v>0</v>
      </c>
      <c r="AB54" s="76">
        <v>8</v>
      </c>
      <c r="AC54" s="80" t="s">
        <v>121</v>
      </c>
      <c r="AD54" s="81" t="s">
        <v>95</v>
      </c>
      <c r="AE54" s="82">
        <v>1</v>
      </c>
      <c r="AF54" s="82">
        <v>1</v>
      </c>
      <c r="AG54" s="82">
        <v>1</v>
      </c>
      <c r="AH54" s="82">
        <v>1</v>
      </c>
      <c r="AI54" s="82">
        <v>1</v>
      </c>
      <c r="AJ54" s="82">
        <v>1</v>
      </c>
      <c r="AK54" s="82">
        <v>1</v>
      </c>
      <c r="AL54" s="71" t="s">
        <v>301</v>
      </c>
      <c r="AM54" s="12"/>
    </row>
    <row r="55" spans="1:39" s="22" customFormat="1" ht="47.25">
      <c r="A55" s="28"/>
      <c r="B55" s="64">
        <v>8</v>
      </c>
      <c r="C55" s="64">
        <v>0</v>
      </c>
      <c r="D55" s="64">
        <v>5</v>
      </c>
      <c r="E55" s="74">
        <v>0</v>
      </c>
      <c r="F55" s="74">
        <v>7</v>
      </c>
      <c r="G55" s="74">
        <v>0</v>
      </c>
      <c r="H55" s="74">
        <v>1</v>
      </c>
      <c r="I55" s="74">
        <v>1</v>
      </c>
      <c r="J55" s="75">
        <v>7</v>
      </c>
      <c r="K55" s="75">
        <v>1</v>
      </c>
      <c r="L55" s="75">
        <v>0</v>
      </c>
      <c r="M55" s="75">
        <v>2</v>
      </c>
      <c r="N55" s="75">
        <v>2</v>
      </c>
      <c r="O55" s="75">
        <v>0</v>
      </c>
      <c r="P55" s="75">
        <v>2</v>
      </c>
      <c r="Q55" s="75">
        <v>2</v>
      </c>
      <c r="R55" s="75">
        <v>0</v>
      </c>
      <c r="S55" s="75">
        <v>1</v>
      </c>
      <c r="T55" s="75">
        <v>7</v>
      </c>
      <c r="U55" s="76">
        <v>1</v>
      </c>
      <c r="V55" s="76">
        <v>0</v>
      </c>
      <c r="W55" s="76">
        <v>2</v>
      </c>
      <c r="X55" s="76">
        <v>2</v>
      </c>
      <c r="Y55" s="76">
        <v>2</v>
      </c>
      <c r="Z55" s="76">
        <v>0</v>
      </c>
      <c r="AA55" s="76">
        <v>0</v>
      </c>
      <c r="AB55" s="76">
        <v>9</v>
      </c>
      <c r="AC55" s="80" t="s">
        <v>122</v>
      </c>
      <c r="AD55" s="78" t="s">
        <v>95</v>
      </c>
      <c r="AE55" s="82">
        <v>1</v>
      </c>
      <c r="AF55" s="82">
        <v>1</v>
      </c>
      <c r="AG55" s="82">
        <v>1</v>
      </c>
      <c r="AH55" s="82">
        <v>1</v>
      </c>
      <c r="AI55" s="82">
        <v>1</v>
      </c>
      <c r="AJ55" s="82">
        <v>1</v>
      </c>
      <c r="AK55" s="82">
        <v>1</v>
      </c>
      <c r="AL55" s="71" t="s">
        <v>301</v>
      </c>
      <c r="AM55" s="12"/>
    </row>
    <row r="56" spans="1:39" s="24" customFormat="1" ht="36" customHeight="1">
      <c r="A56" s="28"/>
      <c r="B56" s="64">
        <v>8</v>
      </c>
      <c r="C56" s="64">
        <v>0</v>
      </c>
      <c r="D56" s="64">
        <v>5</v>
      </c>
      <c r="E56" s="74">
        <v>0</v>
      </c>
      <c r="F56" s="74">
        <v>7</v>
      </c>
      <c r="G56" s="74">
        <v>0</v>
      </c>
      <c r="H56" s="74">
        <v>1</v>
      </c>
      <c r="I56" s="74">
        <v>1</v>
      </c>
      <c r="J56" s="75">
        <v>7</v>
      </c>
      <c r="K56" s="75">
        <v>1</v>
      </c>
      <c r="L56" s="75">
        <v>0</v>
      </c>
      <c r="M56" s="75">
        <v>2</v>
      </c>
      <c r="N56" s="75">
        <v>2</v>
      </c>
      <c r="O56" s="75">
        <v>0</v>
      </c>
      <c r="P56" s="75">
        <v>2</v>
      </c>
      <c r="Q56" s="75">
        <v>3</v>
      </c>
      <c r="R56" s="75">
        <v>0</v>
      </c>
      <c r="S56" s="75">
        <v>1</v>
      </c>
      <c r="T56" s="75">
        <v>7</v>
      </c>
      <c r="U56" s="76">
        <v>1</v>
      </c>
      <c r="V56" s="76">
        <v>0</v>
      </c>
      <c r="W56" s="76">
        <v>2</v>
      </c>
      <c r="X56" s="76">
        <v>2</v>
      </c>
      <c r="Y56" s="76">
        <v>3</v>
      </c>
      <c r="Z56" s="76">
        <v>0</v>
      </c>
      <c r="AA56" s="76">
        <v>0</v>
      </c>
      <c r="AB56" s="76">
        <v>0</v>
      </c>
      <c r="AC56" s="86" t="s">
        <v>123</v>
      </c>
      <c r="AD56" s="81" t="s">
        <v>92</v>
      </c>
      <c r="AE56" s="120">
        <v>3142626</v>
      </c>
      <c r="AF56" s="120">
        <v>2766626</v>
      </c>
      <c r="AG56" s="120">
        <v>2766626</v>
      </c>
      <c r="AH56" s="120">
        <v>2766626</v>
      </c>
      <c r="AI56" s="120">
        <v>2766626</v>
      </c>
      <c r="AJ56" s="120">
        <v>2766626</v>
      </c>
      <c r="AK56" s="120">
        <f>AE56+AF56+AG56+AH56+AI56+AJ56</f>
        <v>16975756</v>
      </c>
      <c r="AL56" s="71" t="s">
        <v>301</v>
      </c>
      <c r="AM56" s="12"/>
    </row>
    <row r="57" spans="1:39" s="24" customFormat="1" ht="32.25" customHeight="1">
      <c r="A57" s="28"/>
      <c r="B57" s="64">
        <v>8</v>
      </c>
      <c r="C57" s="64">
        <v>0</v>
      </c>
      <c r="D57" s="64">
        <v>5</v>
      </c>
      <c r="E57" s="74">
        <v>0</v>
      </c>
      <c r="F57" s="74">
        <v>7</v>
      </c>
      <c r="G57" s="74">
        <v>0</v>
      </c>
      <c r="H57" s="74">
        <v>1</v>
      </c>
      <c r="I57" s="74">
        <v>1</v>
      </c>
      <c r="J57" s="75">
        <v>7</v>
      </c>
      <c r="K57" s="75">
        <v>1</v>
      </c>
      <c r="L57" s="75">
        <v>0</v>
      </c>
      <c r="M57" s="75">
        <v>2</v>
      </c>
      <c r="N57" s="75">
        <v>2</v>
      </c>
      <c r="O57" s="75">
        <v>0</v>
      </c>
      <c r="P57" s="75">
        <v>2</v>
      </c>
      <c r="Q57" s="75">
        <v>3</v>
      </c>
      <c r="R57" s="75">
        <v>0</v>
      </c>
      <c r="S57" s="75">
        <v>1</v>
      </c>
      <c r="T57" s="75">
        <v>7</v>
      </c>
      <c r="U57" s="76">
        <v>1</v>
      </c>
      <c r="V57" s="76">
        <v>0</v>
      </c>
      <c r="W57" s="76">
        <v>2</v>
      </c>
      <c r="X57" s="76">
        <v>2</v>
      </c>
      <c r="Y57" s="76">
        <v>3</v>
      </c>
      <c r="Z57" s="76">
        <v>0</v>
      </c>
      <c r="AA57" s="76">
        <v>0</v>
      </c>
      <c r="AB57" s="76">
        <v>1</v>
      </c>
      <c r="AC57" s="86" t="s">
        <v>124</v>
      </c>
      <c r="AD57" s="81" t="s">
        <v>95</v>
      </c>
      <c r="AE57" s="82">
        <v>1</v>
      </c>
      <c r="AF57" s="82">
        <v>1</v>
      </c>
      <c r="AG57" s="82">
        <v>1</v>
      </c>
      <c r="AH57" s="82">
        <v>1</v>
      </c>
      <c r="AI57" s="82">
        <v>1</v>
      </c>
      <c r="AJ57" s="82">
        <v>1</v>
      </c>
      <c r="AK57" s="82">
        <v>1</v>
      </c>
      <c r="AL57" s="71" t="s">
        <v>301</v>
      </c>
      <c r="AM57" s="12"/>
    </row>
    <row r="58" spans="1:39" s="24" customFormat="1" ht="49.5" customHeight="1">
      <c r="A58" s="28"/>
      <c r="B58" s="64">
        <v>8</v>
      </c>
      <c r="C58" s="64">
        <v>0</v>
      </c>
      <c r="D58" s="64">
        <v>5</v>
      </c>
      <c r="E58" s="74">
        <v>0</v>
      </c>
      <c r="F58" s="74">
        <v>7</v>
      </c>
      <c r="G58" s="74">
        <v>0</v>
      </c>
      <c r="H58" s="74">
        <v>1</v>
      </c>
      <c r="I58" s="74">
        <v>1</v>
      </c>
      <c r="J58" s="75">
        <v>7</v>
      </c>
      <c r="K58" s="75">
        <v>1</v>
      </c>
      <c r="L58" s="75">
        <v>0</v>
      </c>
      <c r="M58" s="75">
        <v>2</v>
      </c>
      <c r="N58" s="75">
        <v>2</v>
      </c>
      <c r="O58" s="75">
        <v>0</v>
      </c>
      <c r="P58" s="75">
        <v>2</v>
      </c>
      <c r="Q58" s="75">
        <v>3</v>
      </c>
      <c r="R58" s="75">
        <v>0</v>
      </c>
      <c r="S58" s="75">
        <v>1</v>
      </c>
      <c r="T58" s="75">
        <v>7</v>
      </c>
      <c r="U58" s="76">
        <v>1</v>
      </c>
      <c r="V58" s="76">
        <v>0</v>
      </c>
      <c r="W58" s="76">
        <v>2</v>
      </c>
      <c r="X58" s="76">
        <v>2</v>
      </c>
      <c r="Y58" s="76">
        <v>3</v>
      </c>
      <c r="Z58" s="76">
        <v>0</v>
      </c>
      <c r="AA58" s="76">
        <v>0</v>
      </c>
      <c r="AB58" s="76">
        <v>2</v>
      </c>
      <c r="AC58" s="86" t="s">
        <v>125</v>
      </c>
      <c r="AD58" s="107" t="s">
        <v>97</v>
      </c>
      <c r="AE58" s="83">
        <v>100</v>
      </c>
      <c r="AF58" s="83">
        <v>100</v>
      </c>
      <c r="AG58" s="83">
        <v>100</v>
      </c>
      <c r="AH58" s="83">
        <v>100</v>
      </c>
      <c r="AI58" s="83">
        <v>100</v>
      </c>
      <c r="AJ58" s="83">
        <v>100</v>
      </c>
      <c r="AK58" s="83">
        <v>100</v>
      </c>
      <c r="AL58" s="71" t="s">
        <v>301</v>
      </c>
      <c r="AM58" s="12"/>
    </row>
    <row r="59" spans="1:39" s="373" customFormat="1" ht="20.25" customHeight="1">
      <c r="A59" s="251"/>
      <c r="B59" s="356">
        <v>8</v>
      </c>
      <c r="C59" s="356">
        <v>0</v>
      </c>
      <c r="D59" s="356">
        <v>5</v>
      </c>
      <c r="E59" s="362">
        <v>0</v>
      </c>
      <c r="F59" s="362">
        <v>7</v>
      </c>
      <c r="G59" s="362">
        <v>0</v>
      </c>
      <c r="H59" s="362">
        <v>2</v>
      </c>
      <c r="I59" s="362">
        <v>1</v>
      </c>
      <c r="J59" s="378">
        <v>7</v>
      </c>
      <c r="K59" s="378">
        <v>1</v>
      </c>
      <c r="L59" s="378">
        <v>0</v>
      </c>
      <c r="M59" s="378">
        <v>2</v>
      </c>
      <c r="N59" s="378">
        <v>2</v>
      </c>
      <c r="O59" s="378">
        <v>0</v>
      </c>
      <c r="P59" s="378">
        <v>2</v>
      </c>
      <c r="Q59" s="378">
        <v>4</v>
      </c>
      <c r="R59" s="378">
        <v>0</v>
      </c>
      <c r="S59" s="378">
        <v>1</v>
      </c>
      <c r="T59" s="378">
        <v>7</v>
      </c>
      <c r="U59" s="379">
        <v>1</v>
      </c>
      <c r="V59" s="379">
        <v>0</v>
      </c>
      <c r="W59" s="379">
        <v>2</v>
      </c>
      <c r="X59" s="379">
        <v>2</v>
      </c>
      <c r="Y59" s="379">
        <v>4</v>
      </c>
      <c r="Z59" s="379">
        <v>0</v>
      </c>
      <c r="AA59" s="379">
        <v>0</v>
      </c>
      <c r="AB59" s="379">
        <v>0</v>
      </c>
      <c r="AC59" s="365" t="s">
        <v>126</v>
      </c>
      <c r="AD59" s="380" t="s">
        <v>92</v>
      </c>
      <c r="AE59" s="381">
        <v>158476</v>
      </c>
      <c r="AF59" s="381">
        <v>274476</v>
      </c>
      <c r="AG59" s="381">
        <v>274476</v>
      </c>
      <c r="AH59" s="381">
        <v>274476</v>
      </c>
      <c r="AI59" s="381">
        <v>274476</v>
      </c>
      <c r="AJ59" s="381">
        <v>274476</v>
      </c>
      <c r="AK59" s="381">
        <f>AE59+AF59+AG59+AH59+AI59+AJ59</f>
        <v>1530856</v>
      </c>
      <c r="AL59" s="358" t="s">
        <v>301</v>
      </c>
      <c r="AM59" s="382"/>
    </row>
    <row r="60" spans="1:39" s="24" customFormat="1" ht="35.25" customHeight="1">
      <c r="A60" s="28"/>
      <c r="B60" s="64">
        <v>8</v>
      </c>
      <c r="C60" s="64">
        <v>0</v>
      </c>
      <c r="D60" s="64">
        <v>5</v>
      </c>
      <c r="E60" s="74">
        <v>0</v>
      </c>
      <c r="F60" s="74">
        <v>7</v>
      </c>
      <c r="G60" s="74">
        <v>0</v>
      </c>
      <c r="H60" s="74">
        <v>2</v>
      </c>
      <c r="I60" s="74">
        <v>1</v>
      </c>
      <c r="J60" s="75">
        <v>7</v>
      </c>
      <c r="K60" s="75">
        <v>1</v>
      </c>
      <c r="L60" s="75">
        <v>0</v>
      </c>
      <c r="M60" s="75">
        <v>2</v>
      </c>
      <c r="N60" s="75">
        <v>2</v>
      </c>
      <c r="O60" s="75">
        <v>0</v>
      </c>
      <c r="P60" s="75">
        <v>2</v>
      </c>
      <c r="Q60" s="75">
        <v>4</v>
      </c>
      <c r="R60" s="75">
        <v>0</v>
      </c>
      <c r="S60" s="75">
        <v>1</v>
      </c>
      <c r="T60" s="75">
        <v>7</v>
      </c>
      <c r="U60" s="76">
        <v>1</v>
      </c>
      <c r="V60" s="76">
        <v>0</v>
      </c>
      <c r="W60" s="76">
        <v>2</v>
      </c>
      <c r="X60" s="76">
        <v>2</v>
      </c>
      <c r="Y60" s="76">
        <v>4</v>
      </c>
      <c r="Z60" s="76">
        <v>0</v>
      </c>
      <c r="AA60" s="76">
        <v>0</v>
      </c>
      <c r="AB60" s="76">
        <v>1</v>
      </c>
      <c r="AC60" s="122" t="s">
        <v>127</v>
      </c>
      <c r="AD60" s="81" t="s">
        <v>95</v>
      </c>
      <c r="AE60" s="82">
        <v>1</v>
      </c>
      <c r="AF60" s="82">
        <v>1</v>
      </c>
      <c r="AG60" s="82">
        <v>1</v>
      </c>
      <c r="AH60" s="82">
        <v>1</v>
      </c>
      <c r="AI60" s="82">
        <v>1</v>
      </c>
      <c r="AJ60" s="82">
        <v>1</v>
      </c>
      <c r="AK60" s="82">
        <v>1</v>
      </c>
      <c r="AL60" s="71" t="s">
        <v>301</v>
      </c>
      <c r="AM60" s="12"/>
    </row>
    <row r="61" spans="1:39" s="24" customFormat="1" ht="51.75" customHeight="1">
      <c r="A61" s="28"/>
      <c r="B61" s="64">
        <v>8</v>
      </c>
      <c r="C61" s="64">
        <v>0</v>
      </c>
      <c r="D61" s="64">
        <v>5</v>
      </c>
      <c r="E61" s="74">
        <v>0</v>
      </c>
      <c r="F61" s="74">
        <v>7</v>
      </c>
      <c r="G61" s="74">
        <v>0</v>
      </c>
      <c r="H61" s="74">
        <v>2</v>
      </c>
      <c r="I61" s="74">
        <v>1</v>
      </c>
      <c r="J61" s="75">
        <v>7</v>
      </c>
      <c r="K61" s="75">
        <v>1</v>
      </c>
      <c r="L61" s="75">
        <v>0</v>
      </c>
      <c r="M61" s="75">
        <v>2</v>
      </c>
      <c r="N61" s="75">
        <v>2</v>
      </c>
      <c r="O61" s="75">
        <v>0</v>
      </c>
      <c r="P61" s="75">
        <v>2</v>
      </c>
      <c r="Q61" s="75">
        <v>4</v>
      </c>
      <c r="R61" s="75">
        <v>0</v>
      </c>
      <c r="S61" s="75">
        <v>1</v>
      </c>
      <c r="T61" s="75">
        <v>7</v>
      </c>
      <c r="U61" s="76">
        <v>1</v>
      </c>
      <c r="V61" s="76">
        <v>0</v>
      </c>
      <c r="W61" s="76">
        <v>2</v>
      </c>
      <c r="X61" s="76">
        <v>2</v>
      </c>
      <c r="Y61" s="76">
        <v>4</v>
      </c>
      <c r="Z61" s="76">
        <v>0</v>
      </c>
      <c r="AA61" s="76">
        <v>0</v>
      </c>
      <c r="AB61" s="76">
        <v>2</v>
      </c>
      <c r="AC61" s="122" t="s">
        <v>128</v>
      </c>
      <c r="AD61" s="107" t="s">
        <v>97</v>
      </c>
      <c r="AE61" s="83">
        <v>100</v>
      </c>
      <c r="AF61" s="83">
        <v>100</v>
      </c>
      <c r="AG61" s="83">
        <v>100</v>
      </c>
      <c r="AH61" s="83">
        <v>100</v>
      </c>
      <c r="AI61" s="83">
        <v>100</v>
      </c>
      <c r="AJ61" s="83">
        <v>100</v>
      </c>
      <c r="AK61" s="83">
        <v>100</v>
      </c>
      <c r="AL61" s="71" t="s">
        <v>301</v>
      </c>
      <c r="AM61" s="12"/>
    </row>
    <row r="62" spans="1:39" s="24" customFormat="1" ht="16.5" customHeight="1">
      <c r="A62" s="28"/>
      <c r="B62" s="64">
        <v>8</v>
      </c>
      <c r="C62" s="64">
        <v>0</v>
      </c>
      <c r="D62" s="64">
        <v>5</v>
      </c>
      <c r="E62" s="74">
        <v>0</v>
      </c>
      <c r="F62" s="74">
        <v>7</v>
      </c>
      <c r="G62" s="74">
        <v>0</v>
      </c>
      <c r="H62" s="74">
        <v>2</v>
      </c>
      <c r="I62" s="74">
        <v>1</v>
      </c>
      <c r="J62" s="75">
        <v>7</v>
      </c>
      <c r="K62" s="75">
        <v>1</v>
      </c>
      <c r="L62" s="75">
        <v>0</v>
      </c>
      <c r="M62" s="75">
        <v>2</v>
      </c>
      <c r="N62" s="75">
        <v>2</v>
      </c>
      <c r="O62" s="75">
        <v>0</v>
      </c>
      <c r="P62" s="75">
        <v>2</v>
      </c>
      <c r="Q62" s="75">
        <v>5</v>
      </c>
      <c r="R62" s="75">
        <v>0</v>
      </c>
      <c r="S62" s="75">
        <v>1</v>
      </c>
      <c r="T62" s="75">
        <v>7</v>
      </c>
      <c r="U62" s="76">
        <v>1</v>
      </c>
      <c r="V62" s="76">
        <v>0</v>
      </c>
      <c r="W62" s="76">
        <v>2</v>
      </c>
      <c r="X62" s="76">
        <v>2</v>
      </c>
      <c r="Y62" s="76">
        <v>5</v>
      </c>
      <c r="Z62" s="76">
        <v>0</v>
      </c>
      <c r="AA62" s="76">
        <v>0</v>
      </c>
      <c r="AB62" s="76">
        <v>0</v>
      </c>
      <c r="AC62" s="122" t="s">
        <v>129</v>
      </c>
      <c r="AD62" s="81" t="s">
        <v>92</v>
      </c>
      <c r="AE62" s="109">
        <v>0</v>
      </c>
      <c r="AF62" s="109">
        <v>0</v>
      </c>
      <c r="AG62" s="109">
        <v>0</v>
      </c>
      <c r="AH62" s="109">
        <v>0</v>
      </c>
      <c r="AI62" s="109">
        <v>0</v>
      </c>
      <c r="AJ62" s="109">
        <v>0</v>
      </c>
      <c r="AK62" s="109">
        <f>AE62</f>
        <v>0</v>
      </c>
      <c r="AL62" s="71" t="s">
        <v>301</v>
      </c>
      <c r="AM62" s="12"/>
    </row>
    <row r="63" spans="1:39" s="24" customFormat="1" ht="38.25" customHeight="1">
      <c r="A63" s="28"/>
      <c r="B63" s="64">
        <v>8</v>
      </c>
      <c r="C63" s="64">
        <v>0</v>
      </c>
      <c r="D63" s="64">
        <v>5</v>
      </c>
      <c r="E63" s="74">
        <v>0</v>
      </c>
      <c r="F63" s="74">
        <v>7</v>
      </c>
      <c r="G63" s="74">
        <v>0</v>
      </c>
      <c r="H63" s="74">
        <v>2</v>
      </c>
      <c r="I63" s="74">
        <v>1</v>
      </c>
      <c r="J63" s="75">
        <v>7</v>
      </c>
      <c r="K63" s="75">
        <v>1</v>
      </c>
      <c r="L63" s="75">
        <v>0</v>
      </c>
      <c r="M63" s="75">
        <v>2</v>
      </c>
      <c r="N63" s="75">
        <v>2</v>
      </c>
      <c r="O63" s="75">
        <v>0</v>
      </c>
      <c r="P63" s="75">
        <v>2</v>
      </c>
      <c r="Q63" s="75">
        <v>5</v>
      </c>
      <c r="R63" s="75">
        <v>0</v>
      </c>
      <c r="S63" s="75">
        <v>1</v>
      </c>
      <c r="T63" s="75">
        <v>7</v>
      </c>
      <c r="U63" s="76">
        <v>1</v>
      </c>
      <c r="V63" s="76">
        <v>0</v>
      </c>
      <c r="W63" s="76">
        <v>2</v>
      </c>
      <c r="X63" s="76">
        <v>2</v>
      </c>
      <c r="Y63" s="76">
        <v>5</v>
      </c>
      <c r="Z63" s="76">
        <v>0</v>
      </c>
      <c r="AA63" s="76">
        <v>0</v>
      </c>
      <c r="AB63" s="76">
        <v>1</v>
      </c>
      <c r="AC63" s="122" t="s">
        <v>130</v>
      </c>
      <c r="AD63" s="81" t="s">
        <v>97</v>
      </c>
      <c r="AE63" s="110">
        <v>100</v>
      </c>
      <c r="AF63" s="110">
        <v>100</v>
      </c>
      <c r="AG63" s="110">
        <v>100</v>
      </c>
      <c r="AH63" s="110">
        <v>100</v>
      </c>
      <c r="AI63" s="110">
        <v>100</v>
      </c>
      <c r="AJ63" s="110">
        <v>100</v>
      </c>
      <c r="AK63" s="110">
        <v>100</v>
      </c>
      <c r="AL63" s="71" t="s">
        <v>301</v>
      </c>
      <c r="AM63" s="12"/>
    </row>
    <row r="64" spans="1:39" s="373" customFormat="1" ht="53.25" customHeight="1">
      <c r="A64" s="251"/>
      <c r="B64" s="361">
        <v>8</v>
      </c>
      <c r="C64" s="361">
        <v>0</v>
      </c>
      <c r="D64" s="361">
        <v>5</v>
      </c>
      <c r="E64" s="362">
        <v>0</v>
      </c>
      <c r="F64" s="362">
        <v>7</v>
      </c>
      <c r="G64" s="362">
        <v>0</v>
      </c>
      <c r="H64" s="362">
        <v>1</v>
      </c>
      <c r="I64" s="362">
        <v>1</v>
      </c>
      <c r="J64" s="363">
        <v>7</v>
      </c>
      <c r="K64" s="363">
        <v>1</v>
      </c>
      <c r="L64" s="363">
        <v>0</v>
      </c>
      <c r="M64" s="363">
        <v>2</v>
      </c>
      <c r="N64" s="363" t="s">
        <v>131</v>
      </c>
      <c r="O64" s="363">
        <v>1</v>
      </c>
      <c r="P64" s="363">
        <v>3</v>
      </c>
      <c r="Q64" s="363">
        <v>9</v>
      </c>
      <c r="R64" s="363">
        <v>0</v>
      </c>
      <c r="S64" s="363">
        <v>1</v>
      </c>
      <c r="T64" s="363">
        <v>7</v>
      </c>
      <c r="U64" s="364">
        <v>1</v>
      </c>
      <c r="V64" s="364">
        <v>0</v>
      </c>
      <c r="W64" s="364">
        <v>2</v>
      </c>
      <c r="X64" s="364">
        <v>2</v>
      </c>
      <c r="Y64" s="364">
        <v>6</v>
      </c>
      <c r="Z64" s="364">
        <v>0</v>
      </c>
      <c r="AA64" s="364">
        <v>0</v>
      </c>
      <c r="AB64" s="364">
        <v>0</v>
      </c>
      <c r="AC64" s="369" t="s">
        <v>342</v>
      </c>
      <c r="AD64" s="370" t="s">
        <v>92</v>
      </c>
      <c r="AE64" s="368">
        <v>4600</v>
      </c>
      <c r="AF64" s="368">
        <v>0</v>
      </c>
      <c r="AG64" s="368">
        <v>0</v>
      </c>
      <c r="AH64" s="368">
        <v>0</v>
      </c>
      <c r="AI64" s="368">
        <v>0</v>
      </c>
      <c r="AJ64" s="368">
        <v>0</v>
      </c>
      <c r="AK64" s="368">
        <f>AE64</f>
        <v>4600</v>
      </c>
      <c r="AL64" s="371">
        <v>2023</v>
      </c>
      <c r="AM64" s="372"/>
    </row>
    <row r="65" spans="1:39" s="373" customFormat="1" ht="22.5" customHeight="1">
      <c r="A65" s="251"/>
      <c r="B65" s="361">
        <v>8</v>
      </c>
      <c r="C65" s="361">
        <v>0</v>
      </c>
      <c r="D65" s="361">
        <v>5</v>
      </c>
      <c r="E65" s="362">
        <v>0</v>
      </c>
      <c r="F65" s="362">
        <v>7</v>
      </c>
      <c r="G65" s="362">
        <v>0</v>
      </c>
      <c r="H65" s="362">
        <v>1</v>
      </c>
      <c r="I65" s="362">
        <v>1</v>
      </c>
      <c r="J65" s="363">
        <v>7</v>
      </c>
      <c r="K65" s="363">
        <v>1</v>
      </c>
      <c r="L65" s="363">
        <v>0</v>
      </c>
      <c r="M65" s="363">
        <v>2</v>
      </c>
      <c r="N65" s="363" t="s">
        <v>131</v>
      </c>
      <c r="O65" s="363">
        <v>1</v>
      </c>
      <c r="P65" s="363">
        <v>3</v>
      </c>
      <c r="Q65" s="363">
        <v>9</v>
      </c>
      <c r="R65" s="363">
        <v>0</v>
      </c>
      <c r="S65" s="363">
        <v>1</v>
      </c>
      <c r="T65" s="363">
        <v>7</v>
      </c>
      <c r="U65" s="364">
        <v>1</v>
      </c>
      <c r="V65" s="364">
        <v>0</v>
      </c>
      <c r="W65" s="364">
        <v>2</v>
      </c>
      <c r="X65" s="364">
        <v>2</v>
      </c>
      <c r="Y65" s="364">
        <v>6</v>
      </c>
      <c r="Z65" s="364">
        <v>0</v>
      </c>
      <c r="AA65" s="364">
        <v>0</v>
      </c>
      <c r="AB65" s="364">
        <v>0</v>
      </c>
      <c r="AC65" s="369" t="s">
        <v>351</v>
      </c>
      <c r="AD65" s="370"/>
      <c r="AE65" s="374"/>
      <c r="AF65" s="374"/>
      <c r="AG65" s="374"/>
      <c r="AH65" s="374"/>
      <c r="AI65" s="374"/>
      <c r="AJ65" s="374"/>
      <c r="AK65" s="374"/>
      <c r="AL65" s="371">
        <v>2023</v>
      </c>
      <c r="AM65" s="372"/>
    </row>
    <row r="66" spans="1:39" s="123" customFormat="1" ht="34.5" customHeight="1">
      <c r="A66" s="65"/>
      <c r="B66" s="66">
        <v>8</v>
      </c>
      <c r="C66" s="66">
        <v>0</v>
      </c>
      <c r="D66" s="66">
        <v>5</v>
      </c>
      <c r="E66" s="87">
        <v>0</v>
      </c>
      <c r="F66" s="87">
        <v>7</v>
      </c>
      <c r="G66" s="87">
        <v>0</v>
      </c>
      <c r="H66" s="87">
        <v>2</v>
      </c>
      <c r="I66" s="87">
        <v>1</v>
      </c>
      <c r="J66" s="88">
        <v>7</v>
      </c>
      <c r="K66" s="88">
        <v>2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1</v>
      </c>
      <c r="T66" s="88">
        <v>7</v>
      </c>
      <c r="U66" s="89">
        <v>2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90" t="s">
        <v>132</v>
      </c>
      <c r="AD66" s="69" t="s">
        <v>92</v>
      </c>
      <c r="AE66" s="91">
        <f>AE67+AE76+AE101</f>
        <v>124112461.38</v>
      </c>
      <c r="AF66" s="91">
        <f aca="true" t="shared" si="4" ref="AF66:AJ66">AF67+AF76+AF101</f>
        <v>112686362</v>
      </c>
      <c r="AG66" s="91">
        <f t="shared" si="4"/>
        <v>111187097</v>
      </c>
      <c r="AH66" s="91">
        <f t="shared" si="4"/>
        <v>111187097</v>
      </c>
      <c r="AI66" s="91">
        <f t="shared" si="4"/>
        <v>111187097</v>
      </c>
      <c r="AJ66" s="91">
        <f t="shared" si="4"/>
        <v>111187097</v>
      </c>
      <c r="AK66" s="91">
        <f>AE66+AF66+AG66+AH66+AI66+AJ66</f>
        <v>681547211.38</v>
      </c>
      <c r="AL66" s="71" t="s">
        <v>301</v>
      </c>
      <c r="AM66" s="72"/>
    </row>
    <row r="67" spans="1:39" s="24" customFormat="1" ht="48.75" customHeight="1">
      <c r="A67" s="28"/>
      <c r="B67" s="93">
        <v>8</v>
      </c>
      <c r="C67" s="93">
        <v>0</v>
      </c>
      <c r="D67" s="93">
        <v>5</v>
      </c>
      <c r="E67" s="94">
        <v>0</v>
      </c>
      <c r="F67" s="94">
        <v>7</v>
      </c>
      <c r="G67" s="94">
        <v>0</v>
      </c>
      <c r="H67" s="94">
        <v>2</v>
      </c>
      <c r="I67" s="94">
        <v>1</v>
      </c>
      <c r="J67" s="95">
        <v>7</v>
      </c>
      <c r="K67" s="95">
        <v>2</v>
      </c>
      <c r="L67" s="95">
        <v>0</v>
      </c>
      <c r="M67" s="95">
        <v>1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1</v>
      </c>
      <c r="T67" s="95">
        <v>7</v>
      </c>
      <c r="U67" s="96">
        <v>2</v>
      </c>
      <c r="V67" s="96">
        <v>0</v>
      </c>
      <c r="W67" s="96">
        <v>1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7" t="s">
        <v>281</v>
      </c>
      <c r="AD67" s="124" t="s">
        <v>92</v>
      </c>
      <c r="AE67" s="99">
        <f>AE68+AE72+AE74</f>
        <v>1272080.5</v>
      </c>
      <c r="AF67" s="99">
        <f aca="true" t="shared" si="5" ref="AF67:AJ67">AF68</f>
        <v>1120627</v>
      </c>
      <c r="AG67" s="99">
        <f t="shared" si="5"/>
        <v>1120627</v>
      </c>
      <c r="AH67" s="99">
        <f t="shared" si="5"/>
        <v>1120627</v>
      </c>
      <c r="AI67" s="99">
        <f t="shared" si="5"/>
        <v>1120627</v>
      </c>
      <c r="AJ67" s="99">
        <f t="shared" si="5"/>
        <v>1120627</v>
      </c>
      <c r="AK67" s="99">
        <f>AE67+AF67+AG67+AH67+AI67+AJ67</f>
        <v>6875215.5</v>
      </c>
      <c r="AL67" s="71" t="s">
        <v>301</v>
      </c>
      <c r="AM67" s="12"/>
    </row>
    <row r="68" spans="1:41" s="250" customFormat="1" ht="31.5">
      <c r="A68" s="276"/>
      <c r="B68" s="278">
        <v>8</v>
      </c>
      <c r="C68" s="278">
        <v>0</v>
      </c>
      <c r="D68" s="278">
        <v>5</v>
      </c>
      <c r="E68" s="254">
        <v>0</v>
      </c>
      <c r="F68" s="254">
        <v>7</v>
      </c>
      <c r="G68" s="254">
        <v>0</v>
      </c>
      <c r="H68" s="254">
        <v>2</v>
      </c>
      <c r="I68" s="254">
        <v>1</v>
      </c>
      <c r="J68" s="255">
        <v>7</v>
      </c>
      <c r="K68" s="255">
        <v>2</v>
      </c>
      <c r="L68" s="255">
        <v>0</v>
      </c>
      <c r="M68" s="255">
        <v>1</v>
      </c>
      <c r="N68" s="255">
        <v>2</v>
      </c>
      <c r="O68" s="255">
        <v>0</v>
      </c>
      <c r="P68" s="255">
        <v>1</v>
      </c>
      <c r="Q68" s="255">
        <v>1</v>
      </c>
      <c r="R68" s="255">
        <v>0</v>
      </c>
      <c r="S68" s="255">
        <v>1</v>
      </c>
      <c r="T68" s="255">
        <v>7</v>
      </c>
      <c r="U68" s="256">
        <v>2</v>
      </c>
      <c r="V68" s="256">
        <v>0</v>
      </c>
      <c r="W68" s="256">
        <v>1</v>
      </c>
      <c r="X68" s="256">
        <v>1</v>
      </c>
      <c r="Y68" s="256">
        <v>1</v>
      </c>
      <c r="Z68" s="256">
        <v>0</v>
      </c>
      <c r="AA68" s="256">
        <v>0</v>
      </c>
      <c r="AB68" s="256">
        <v>0</v>
      </c>
      <c r="AC68" s="279" t="s">
        <v>133</v>
      </c>
      <c r="AD68" s="280" t="s">
        <v>92</v>
      </c>
      <c r="AE68" s="281">
        <v>1242134.5</v>
      </c>
      <c r="AF68" s="281">
        <v>1120627</v>
      </c>
      <c r="AG68" s="281">
        <v>1120627</v>
      </c>
      <c r="AH68" s="281">
        <v>1120627</v>
      </c>
      <c r="AI68" s="281">
        <v>1120627</v>
      </c>
      <c r="AJ68" s="281">
        <v>1120627</v>
      </c>
      <c r="AK68" s="281">
        <f>AE68+AF68+AG68+AH68+AI68+AJ68</f>
        <v>6845269.5</v>
      </c>
      <c r="AL68" s="288" t="s">
        <v>301</v>
      </c>
      <c r="AM68" s="244"/>
      <c r="AN68" s="244"/>
      <c r="AO68" s="244"/>
    </row>
    <row r="69" spans="1:39" s="22" customFormat="1" ht="23.25" customHeight="1">
      <c r="A69" s="28"/>
      <c r="B69" s="64">
        <v>8</v>
      </c>
      <c r="C69" s="64">
        <v>0</v>
      </c>
      <c r="D69" s="64">
        <v>5</v>
      </c>
      <c r="E69" s="74">
        <v>0</v>
      </c>
      <c r="F69" s="74">
        <v>7</v>
      </c>
      <c r="G69" s="74">
        <v>0</v>
      </c>
      <c r="H69" s="74">
        <v>2</v>
      </c>
      <c r="I69" s="74">
        <v>1</v>
      </c>
      <c r="J69" s="75">
        <v>7</v>
      </c>
      <c r="K69" s="75">
        <v>2</v>
      </c>
      <c r="L69" s="75">
        <v>0</v>
      </c>
      <c r="M69" s="102">
        <v>1</v>
      </c>
      <c r="N69" s="102">
        <v>2</v>
      </c>
      <c r="O69" s="102">
        <v>0</v>
      </c>
      <c r="P69" s="102">
        <v>1</v>
      </c>
      <c r="Q69" s="102">
        <v>1</v>
      </c>
      <c r="R69" s="102">
        <v>0</v>
      </c>
      <c r="S69" s="75">
        <v>1</v>
      </c>
      <c r="T69" s="75">
        <v>7</v>
      </c>
      <c r="U69" s="76">
        <v>2</v>
      </c>
      <c r="V69" s="76">
        <v>0</v>
      </c>
      <c r="W69" s="76">
        <v>1</v>
      </c>
      <c r="X69" s="76">
        <v>1</v>
      </c>
      <c r="Y69" s="76">
        <v>1</v>
      </c>
      <c r="Z69" s="76">
        <v>0</v>
      </c>
      <c r="AA69" s="76">
        <v>0</v>
      </c>
      <c r="AB69" s="76">
        <v>1</v>
      </c>
      <c r="AC69" s="80" t="s">
        <v>134</v>
      </c>
      <c r="AD69" s="107" t="s">
        <v>97</v>
      </c>
      <c r="AE69" s="85">
        <v>100</v>
      </c>
      <c r="AF69" s="85">
        <v>100</v>
      </c>
      <c r="AG69" s="85">
        <v>100</v>
      </c>
      <c r="AH69" s="85">
        <v>100</v>
      </c>
      <c r="AI69" s="85">
        <v>100</v>
      </c>
      <c r="AJ69" s="85">
        <v>100</v>
      </c>
      <c r="AK69" s="85">
        <v>100</v>
      </c>
      <c r="AL69" s="71" t="s">
        <v>301</v>
      </c>
      <c r="AM69" s="12"/>
    </row>
    <row r="70" spans="1:39" s="22" customFormat="1" ht="78.75" customHeight="1">
      <c r="A70" s="28"/>
      <c r="B70" s="64">
        <v>8</v>
      </c>
      <c r="C70" s="64">
        <v>0</v>
      </c>
      <c r="D70" s="64">
        <v>5</v>
      </c>
      <c r="E70" s="74">
        <v>0</v>
      </c>
      <c r="F70" s="74">
        <v>7</v>
      </c>
      <c r="G70" s="74">
        <v>0</v>
      </c>
      <c r="H70" s="74">
        <v>2</v>
      </c>
      <c r="I70" s="74">
        <v>1</v>
      </c>
      <c r="J70" s="75">
        <v>7</v>
      </c>
      <c r="K70" s="75">
        <v>2</v>
      </c>
      <c r="L70" s="75">
        <v>0</v>
      </c>
      <c r="M70" s="102">
        <v>1</v>
      </c>
      <c r="N70" s="102">
        <v>2</v>
      </c>
      <c r="O70" s="102">
        <v>0</v>
      </c>
      <c r="P70" s="102">
        <v>1</v>
      </c>
      <c r="Q70" s="102">
        <v>1</v>
      </c>
      <c r="R70" s="102">
        <v>0</v>
      </c>
      <c r="S70" s="75">
        <v>1</v>
      </c>
      <c r="T70" s="75">
        <v>7</v>
      </c>
      <c r="U70" s="76">
        <v>2</v>
      </c>
      <c r="V70" s="76">
        <v>0</v>
      </c>
      <c r="W70" s="76">
        <v>1</v>
      </c>
      <c r="X70" s="76">
        <v>1</v>
      </c>
      <c r="Y70" s="76">
        <v>1</v>
      </c>
      <c r="Z70" s="76">
        <v>0</v>
      </c>
      <c r="AA70" s="76">
        <v>0</v>
      </c>
      <c r="AB70" s="76">
        <v>2</v>
      </c>
      <c r="AC70" s="80" t="s">
        <v>135</v>
      </c>
      <c r="AD70" s="107" t="s">
        <v>97</v>
      </c>
      <c r="AE70" s="85">
        <v>100</v>
      </c>
      <c r="AF70" s="85">
        <v>100</v>
      </c>
      <c r="AG70" s="85">
        <v>100</v>
      </c>
      <c r="AH70" s="85">
        <v>100</v>
      </c>
      <c r="AI70" s="85">
        <v>100</v>
      </c>
      <c r="AJ70" s="85">
        <v>100</v>
      </c>
      <c r="AK70" s="85">
        <v>100</v>
      </c>
      <c r="AL70" s="71" t="s">
        <v>301</v>
      </c>
      <c r="AM70" s="12"/>
    </row>
    <row r="71" spans="1:39" s="22" customFormat="1" ht="34.5" customHeight="1">
      <c r="A71" s="28"/>
      <c r="B71" s="64">
        <v>8</v>
      </c>
      <c r="C71" s="64">
        <v>0</v>
      </c>
      <c r="D71" s="64">
        <v>5</v>
      </c>
      <c r="E71" s="74">
        <v>0</v>
      </c>
      <c r="F71" s="74">
        <v>7</v>
      </c>
      <c r="G71" s="74">
        <v>0</v>
      </c>
      <c r="H71" s="74">
        <v>2</v>
      </c>
      <c r="I71" s="74">
        <v>1</v>
      </c>
      <c r="J71" s="75">
        <v>7</v>
      </c>
      <c r="K71" s="75">
        <v>2</v>
      </c>
      <c r="L71" s="75">
        <v>0</v>
      </c>
      <c r="M71" s="102">
        <v>1</v>
      </c>
      <c r="N71" s="102">
        <v>2</v>
      </c>
      <c r="O71" s="102">
        <v>0</v>
      </c>
      <c r="P71" s="102">
        <v>1</v>
      </c>
      <c r="Q71" s="102">
        <v>1</v>
      </c>
      <c r="R71" s="102">
        <v>0</v>
      </c>
      <c r="S71" s="75">
        <v>1</v>
      </c>
      <c r="T71" s="75">
        <v>7</v>
      </c>
      <c r="U71" s="76">
        <v>2</v>
      </c>
      <c r="V71" s="76">
        <v>0</v>
      </c>
      <c r="W71" s="76">
        <v>1</v>
      </c>
      <c r="X71" s="76">
        <v>1</v>
      </c>
      <c r="Y71" s="76">
        <v>1</v>
      </c>
      <c r="Z71" s="76">
        <v>0</v>
      </c>
      <c r="AA71" s="76">
        <v>0</v>
      </c>
      <c r="AB71" s="76">
        <v>3</v>
      </c>
      <c r="AC71" s="80" t="s">
        <v>136</v>
      </c>
      <c r="AD71" s="78" t="s">
        <v>95</v>
      </c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v>1</v>
      </c>
      <c r="AL71" s="71" t="s">
        <v>301</v>
      </c>
      <c r="AM71" s="12"/>
    </row>
    <row r="72" spans="1:39" s="252" customFormat="1" ht="53.25" customHeight="1">
      <c r="A72" s="251"/>
      <c r="B72" s="361">
        <v>8</v>
      </c>
      <c r="C72" s="361">
        <v>0</v>
      </c>
      <c r="D72" s="361">
        <v>5</v>
      </c>
      <c r="E72" s="362">
        <v>0</v>
      </c>
      <c r="F72" s="362">
        <v>7</v>
      </c>
      <c r="G72" s="362">
        <v>0</v>
      </c>
      <c r="H72" s="362">
        <v>2</v>
      </c>
      <c r="I72" s="362">
        <v>1</v>
      </c>
      <c r="J72" s="363">
        <v>7</v>
      </c>
      <c r="K72" s="363">
        <v>2</v>
      </c>
      <c r="L72" s="363">
        <v>0</v>
      </c>
      <c r="M72" s="387">
        <v>1</v>
      </c>
      <c r="N72" s="387">
        <v>1</v>
      </c>
      <c r="O72" s="387">
        <v>1</v>
      </c>
      <c r="P72" s="387">
        <v>3</v>
      </c>
      <c r="Q72" s="387">
        <v>9</v>
      </c>
      <c r="R72" s="387">
        <v>0</v>
      </c>
      <c r="S72" s="363">
        <v>1</v>
      </c>
      <c r="T72" s="363">
        <v>7</v>
      </c>
      <c r="U72" s="364">
        <v>2</v>
      </c>
      <c r="V72" s="364">
        <v>0</v>
      </c>
      <c r="W72" s="364">
        <v>1</v>
      </c>
      <c r="X72" s="364">
        <v>1</v>
      </c>
      <c r="Y72" s="364">
        <v>2</v>
      </c>
      <c r="Z72" s="364">
        <v>0</v>
      </c>
      <c r="AA72" s="364">
        <v>0</v>
      </c>
      <c r="AB72" s="364">
        <v>0</v>
      </c>
      <c r="AC72" s="365" t="s">
        <v>343</v>
      </c>
      <c r="AD72" s="388" t="s">
        <v>92</v>
      </c>
      <c r="AE72" s="389">
        <v>29646.5</v>
      </c>
      <c r="AF72" s="389">
        <v>0</v>
      </c>
      <c r="AG72" s="389">
        <v>0</v>
      </c>
      <c r="AH72" s="389">
        <v>0</v>
      </c>
      <c r="AI72" s="389">
        <v>0</v>
      </c>
      <c r="AJ72" s="389">
        <v>0</v>
      </c>
      <c r="AK72" s="389">
        <f>AE72</f>
        <v>29646.5</v>
      </c>
      <c r="AL72" s="71" t="s">
        <v>301</v>
      </c>
      <c r="AM72" s="372"/>
    </row>
    <row r="73" spans="1:39" s="252" customFormat="1" ht="34.5" customHeight="1">
      <c r="A73" s="251"/>
      <c r="B73" s="361">
        <v>8</v>
      </c>
      <c r="C73" s="361">
        <v>0</v>
      </c>
      <c r="D73" s="361">
        <v>5</v>
      </c>
      <c r="E73" s="362">
        <v>0</v>
      </c>
      <c r="F73" s="362">
        <v>7</v>
      </c>
      <c r="G73" s="362">
        <v>0</v>
      </c>
      <c r="H73" s="362">
        <v>2</v>
      </c>
      <c r="I73" s="362">
        <v>1</v>
      </c>
      <c r="J73" s="363">
        <v>7</v>
      </c>
      <c r="K73" s="363">
        <v>2</v>
      </c>
      <c r="L73" s="363">
        <v>0</v>
      </c>
      <c r="M73" s="387">
        <v>1</v>
      </c>
      <c r="N73" s="387">
        <v>1</v>
      </c>
      <c r="O73" s="387">
        <v>1</v>
      </c>
      <c r="P73" s="387">
        <v>3</v>
      </c>
      <c r="Q73" s="387">
        <v>9</v>
      </c>
      <c r="R73" s="387">
        <v>0</v>
      </c>
      <c r="S73" s="363">
        <v>1</v>
      </c>
      <c r="T73" s="363">
        <v>7</v>
      </c>
      <c r="U73" s="364">
        <v>2</v>
      </c>
      <c r="V73" s="364">
        <v>0</v>
      </c>
      <c r="W73" s="364">
        <v>1</v>
      </c>
      <c r="X73" s="364">
        <v>1</v>
      </c>
      <c r="Y73" s="364">
        <v>2</v>
      </c>
      <c r="Z73" s="364">
        <v>0</v>
      </c>
      <c r="AA73" s="364">
        <v>0</v>
      </c>
      <c r="AB73" s="364">
        <v>1</v>
      </c>
      <c r="AC73" s="369" t="s">
        <v>351</v>
      </c>
      <c r="AD73" s="388" t="s">
        <v>356</v>
      </c>
      <c r="AE73" s="390">
        <v>4</v>
      </c>
      <c r="AF73" s="390">
        <v>0</v>
      </c>
      <c r="AG73" s="390">
        <v>0</v>
      </c>
      <c r="AH73" s="390">
        <v>0</v>
      </c>
      <c r="AI73" s="390">
        <v>0</v>
      </c>
      <c r="AJ73" s="390">
        <v>0</v>
      </c>
      <c r="AK73" s="390">
        <v>0</v>
      </c>
      <c r="AL73" s="71" t="s">
        <v>301</v>
      </c>
      <c r="AM73" s="372"/>
    </row>
    <row r="74" spans="1:39" s="252" customFormat="1" ht="47.25" customHeight="1">
      <c r="A74" s="251"/>
      <c r="B74" s="361">
        <v>8</v>
      </c>
      <c r="C74" s="361">
        <v>0</v>
      </c>
      <c r="D74" s="361">
        <v>5</v>
      </c>
      <c r="E74" s="362">
        <v>0</v>
      </c>
      <c r="F74" s="362">
        <v>7</v>
      </c>
      <c r="G74" s="362">
        <v>0</v>
      </c>
      <c r="H74" s="362">
        <v>2</v>
      </c>
      <c r="I74" s="362">
        <v>1</v>
      </c>
      <c r="J74" s="363">
        <v>7</v>
      </c>
      <c r="K74" s="363">
        <v>2</v>
      </c>
      <c r="L74" s="363">
        <v>0</v>
      </c>
      <c r="M74" s="387">
        <v>1</v>
      </c>
      <c r="N74" s="387" t="s">
        <v>131</v>
      </c>
      <c r="O74" s="387">
        <v>1</v>
      </c>
      <c r="P74" s="387">
        <v>3</v>
      </c>
      <c r="Q74" s="387">
        <v>9</v>
      </c>
      <c r="R74" s="387">
        <v>0</v>
      </c>
      <c r="S74" s="363">
        <v>1</v>
      </c>
      <c r="T74" s="363">
        <v>7</v>
      </c>
      <c r="U74" s="364">
        <v>2</v>
      </c>
      <c r="V74" s="364">
        <v>0</v>
      </c>
      <c r="W74" s="364">
        <v>1</v>
      </c>
      <c r="X74" s="364">
        <v>1</v>
      </c>
      <c r="Y74" s="364">
        <v>3</v>
      </c>
      <c r="Z74" s="364">
        <v>0</v>
      </c>
      <c r="AA74" s="364">
        <v>0</v>
      </c>
      <c r="AB74" s="364">
        <v>0</v>
      </c>
      <c r="AC74" s="369" t="s">
        <v>344</v>
      </c>
      <c r="AD74" s="388" t="s">
        <v>92</v>
      </c>
      <c r="AE74" s="389">
        <v>299.5</v>
      </c>
      <c r="AF74" s="389">
        <v>0</v>
      </c>
      <c r="AG74" s="389">
        <v>0</v>
      </c>
      <c r="AH74" s="389">
        <v>0</v>
      </c>
      <c r="AI74" s="389">
        <v>0</v>
      </c>
      <c r="AJ74" s="389">
        <v>0</v>
      </c>
      <c r="AK74" s="389">
        <f>AE74</f>
        <v>299.5</v>
      </c>
      <c r="AL74" s="71" t="s">
        <v>301</v>
      </c>
      <c r="AM74" s="372"/>
    </row>
    <row r="75" spans="1:39" s="252" customFormat="1" ht="34.5" customHeight="1">
      <c r="A75" s="251"/>
      <c r="B75" s="361">
        <v>8</v>
      </c>
      <c r="C75" s="361">
        <v>0</v>
      </c>
      <c r="D75" s="361">
        <v>5</v>
      </c>
      <c r="E75" s="362">
        <v>0</v>
      </c>
      <c r="F75" s="362">
        <v>7</v>
      </c>
      <c r="G75" s="362">
        <v>0</v>
      </c>
      <c r="H75" s="362">
        <v>2</v>
      </c>
      <c r="I75" s="362">
        <v>1</v>
      </c>
      <c r="J75" s="363">
        <v>7</v>
      </c>
      <c r="K75" s="363">
        <v>2</v>
      </c>
      <c r="L75" s="363">
        <v>0</v>
      </c>
      <c r="M75" s="387">
        <v>1</v>
      </c>
      <c r="N75" s="387" t="s">
        <v>131</v>
      </c>
      <c r="O75" s="387">
        <v>1</v>
      </c>
      <c r="P75" s="387">
        <v>3</v>
      </c>
      <c r="Q75" s="387">
        <v>9</v>
      </c>
      <c r="R75" s="387">
        <v>0</v>
      </c>
      <c r="S75" s="363">
        <v>1</v>
      </c>
      <c r="T75" s="363">
        <v>7</v>
      </c>
      <c r="U75" s="364">
        <v>2</v>
      </c>
      <c r="V75" s="364">
        <v>0</v>
      </c>
      <c r="W75" s="364">
        <v>1</v>
      </c>
      <c r="X75" s="364">
        <v>1</v>
      </c>
      <c r="Y75" s="364">
        <v>3</v>
      </c>
      <c r="Z75" s="364">
        <v>0</v>
      </c>
      <c r="AA75" s="364">
        <v>0</v>
      </c>
      <c r="AB75" s="364">
        <v>1</v>
      </c>
      <c r="AC75" s="369" t="s">
        <v>351</v>
      </c>
      <c r="AD75" s="388" t="s">
        <v>107</v>
      </c>
      <c r="AE75" s="390">
        <v>4</v>
      </c>
      <c r="AF75" s="390">
        <v>0</v>
      </c>
      <c r="AG75" s="390">
        <v>0</v>
      </c>
      <c r="AH75" s="390">
        <v>0</v>
      </c>
      <c r="AI75" s="390">
        <v>0</v>
      </c>
      <c r="AJ75" s="390">
        <v>0</v>
      </c>
      <c r="AK75" s="390">
        <v>0</v>
      </c>
      <c r="AL75" s="71" t="s">
        <v>301</v>
      </c>
      <c r="AM75" s="372"/>
    </row>
    <row r="76" spans="1:57" s="127" customFormat="1" ht="96" customHeight="1">
      <c r="A76" s="101"/>
      <c r="B76" s="93">
        <v>8</v>
      </c>
      <c r="C76" s="93">
        <v>0</v>
      </c>
      <c r="D76" s="93">
        <v>5</v>
      </c>
      <c r="E76" s="94">
        <v>0</v>
      </c>
      <c r="F76" s="94">
        <v>7</v>
      </c>
      <c r="G76" s="94">
        <v>0</v>
      </c>
      <c r="H76" s="94">
        <v>2</v>
      </c>
      <c r="I76" s="94">
        <v>1</v>
      </c>
      <c r="J76" s="95">
        <v>7</v>
      </c>
      <c r="K76" s="95">
        <v>2</v>
      </c>
      <c r="L76" s="95">
        <v>0</v>
      </c>
      <c r="M76" s="95">
        <v>2</v>
      </c>
      <c r="N76" s="95">
        <v>0</v>
      </c>
      <c r="O76" s="95">
        <v>0</v>
      </c>
      <c r="P76" s="95">
        <v>0</v>
      </c>
      <c r="Q76" s="95">
        <v>0</v>
      </c>
      <c r="R76" s="95">
        <v>0</v>
      </c>
      <c r="S76" s="95">
        <v>1</v>
      </c>
      <c r="T76" s="95">
        <v>7</v>
      </c>
      <c r="U76" s="96">
        <v>2</v>
      </c>
      <c r="V76" s="96">
        <v>0</v>
      </c>
      <c r="W76" s="96">
        <v>2</v>
      </c>
      <c r="X76" s="96">
        <v>0</v>
      </c>
      <c r="Y76" s="96">
        <v>0</v>
      </c>
      <c r="Z76" s="96">
        <v>0</v>
      </c>
      <c r="AA76" s="96">
        <v>0</v>
      </c>
      <c r="AB76" s="96">
        <v>0</v>
      </c>
      <c r="AC76" s="97" t="s">
        <v>283</v>
      </c>
      <c r="AD76" s="126" t="s">
        <v>92</v>
      </c>
      <c r="AE76" s="99">
        <f>AE77+AE86+AE88+AE97+AE99</f>
        <v>89499853.5</v>
      </c>
      <c r="AF76" s="99">
        <f aca="true" t="shared" si="6" ref="AF76:AJ76">AF77+AF86+AF88+AF97</f>
        <v>83279000</v>
      </c>
      <c r="AG76" s="99">
        <f t="shared" si="6"/>
        <v>83152200</v>
      </c>
      <c r="AH76" s="99">
        <f t="shared" si="6"/>
        <v>83152200</v>
      </c>
      <c r="AI76" s="99">
        <f t="shared" si="6"/>
        <v>83152200</v>
      </c>
      <c r="AJ76" s="99">
        <f t="shared" si="6"/>
        <v>83152200</v>
      </c>
      <c r="AK76" s="99">
        <f>AE76+AF76+AG76+AH76+AI76+AJ76</f>
        <v>505387653.5</v>
      </c>
      <c r="AL76" s="71" t="s">
        <v>301</v>
      </c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</row>
    <row r="77" spans="1:41" s="386" customFormat="1" ht="109.5" customHeight="1">
      <c r="A77" s="244"/>
      <c r="B77" s="317">
        <v>8</v>
      </c>
      <c r="C77" s="317">
        <v>0</v>
      </c>
      <c r="D77" s="317">
        <v>5</v>
      </c>
      <c r="E77" s="338">
        <v>0</v>
      </c>
      <c r="F77" s="338">
        <v>7</v>
      </c>
      <c r="G77" s="338">
        <v>0</v>
      </c>
      <c r="H77" s="338">
        <v>2</v>
      </c>
      <c r="I77" s="338">
        <v>1</v>
      </c>
      <c r="J77" s="318">
        <v>7</v>
      </c>
      <c r="K77" s="318">
        <v>2</v>
      </c>
      <c r="L77" s="318">
        <v>0</v>
      </c>
      <c r="M77" s="318">
        <v>2</v>
      </c>
      <c r="N77" s="318">
        <v>1</v>
      </c>
      <c r="O77" s="318">
        <v>0</v>
      </c>
      <c r="P77" s="318">
        <v>7</v>
      </c>
      <c r="Q77" s="318">
        <v>5</v>
      </c>
      <c r="R77" s="318">
        <v>0</v>
      </c>
      <c r="S77" s="318">
        <v>1</v>
      </c>
      <c r="T77" s="318">
        <v>7</v>
      </c>
      <c r="U77" s="319">
        <v>2</v>
      </c>
      <c r="V77" s="319">
        <v>0</v>
      </c>
      <c r="W77" s="319">
        <v>2</v>
      </c>
      <c r="X77" s="319">
        <v>0</v>
      </c>
      <c r="Y77" s="319">
        <v>0</v>
      </c>
      <c r="Z77" s="319">
        <v>0</v>
      </c>
      <c r="AA77" s="319">
        <v>0</v>
      </c>
      <c r="AB77" s="319">
        <v>0</v>
      </c>
      <c r="AC77" s="375" t="s">
        <v>262</v>
      </c>
      <c r="AD77" s="383" t="s">
        <v>92</v>
      </c>
      <c r="AE77" s="384">
        <v>80378600</v>
      </c>
      <c r="AF77" s="384">
        <v>73947800</v>
      </c>
      <c r="AG77" s="384">
        <v>73947800</v>
      </c>
      <c r="AH77" s="384">
        <v>73947800</v>
      </c>
      <c r="AI77" s="384">
        <v>73947800</v>
      </c>
      <c r="AJ77" s="384">
        <v>73947800</v>
      </c>
      <c r="AK77" s="384">
        <f>AE77+AF77+AI77+AJ77</f>
        <v>302222000</v>
      </c>
      <c r="AL77" s="320" t="s">
        <v>301</v>
      </c>
      <c r="AM77" s="385"/>
      <c r="AN77" s="385"/>
      <c r="AO77" s="385"/>
    </row>
    <row r="78" spans="1:41" s="129" customFormat="1" ht="55.5" customHeight="1">
      <c r="A78" s="28"/>
      <c r="B78" s="64">
        <v>8</v>
      </c>
      <c r="C78" s="64">
        <v>0</v>
      </c>
      <c r="D78" s="64">
        <v>5</v>
      </c>
      <c r="E78" s="74">
        <v>0</v>
      </c>
      <c r="F78" s="74">
        <v>7</v>
      </c>
      <c r="G78" s="74">
        <v>0</v>
      </c>
      <c r="H78" s="74">
        <v>2</v>
      </c>
      <c r="I78" s="74">
        <v>1</v>
      </c>
      <c r="J78" s="75">
        <v>7</v>
      </c>
      <c r="K78" s="75">
        <v>2</v>
      </c>
      <c r="L78" s="102">
        <v>0</v>
      </c>
      <c r="M78" s="102">
        <v>2</v>
      </c>
      <c r="N78" s="102">
        <v>1</v>
      </c>
      <c r="O78" s="102">
        <v>0</v>
      </c>
      <c r="P78" s="102">
        <v>7</v>
      </c>
      <c r="Q78" s="102">
        <v>5</v>
      </c>
      <c r="R78" s="102">
        <v>0</v>
      </c>
      <c r="S78" s="75">
        <v>1</v>
      </c>
      <c r="T78" s="75">
        <v>7</v>
      </c>
      <c r="U78" s="76">
        <v>2</v>
      </c>
      <c r="V78" s="76">
        <v>0</v>
      </c>
      <c r="W78" s="76">
        <v>2</v>
      </c>
      <c r="X78" s="76">
        <v>2</v>
      </c>
      <c r="Y78" s="76">
        <v>1</v>
      </c>
      <c r="Z78" s="76">
        <v>0</v>
      </c>
      <c r="AA78" s="76">
        <v>0</v>
      </c>
      <c r="AB78" s="76">
        <v>1</v>
      </c>
      <c r="AC78" s="115" t="s">
        <v>137</v>
      </c>
      <c r="AD78" s="81" t="s">
        <v>95</v>
      </c>
      <c r="AE78" s="13">
        <v>1</v>
      </c>
      <c r="AF78" s="13">
        <v>1</v>
      </c>
      <c r="AG78" s="13">
        <v>1</v>
      </c>
      <c r="AH78" s="13">
        <v>1</v>
      </c>
      <c r="AI78" s="13">
        <v>1</v>
      </c>
      <c r="AJ78" s="13">
        <v>1</v>
      </c>
      <c r="AK78" s="13">
        <v>1</v>
      </c>
      <c r="AL78" s="71" t="s">
        <v>301</v>
      </c>
      <c r="AM78" s="92"/>
      <c r="AN78" s="92"/>
      <c r="AO78" s="92"/>
    </row>
    <row r="79" spans="1:41" s="129" customFormat="1" ht="33.75" customHeight="1">
      <c r="A79" s="28"/>
      <c r="B79" s="64">
        <v>8</v>
      </c>
      <c r="C79" s="64">
        <v>0</v>
      </c>
      <c r="D79" s="64">
        <v>5</v>
      </c>
      <c r="E79" s="74">
        <v>0</v>
      </c>
      <c r="F79" s="74">
        <v>7</v>
      </c>
      <c r="G79" s="74">
        <v>0</v>
      </c>
      <c r="H79" s="74">
        <v>2</v>
      </c>
      <c r="I79" s="74">
        <v>1</v>
      </c>
      <c r="J79" s="75">
        <v>7</v>
      </c>
      <c r="K79" s="75">
        <v>2</v>
      </c>
      <c r="L79" s="102">
        <v>0</v>
      </c>
      <c r="M79" s="102">
        <v>2</v>
      </c>
      <c r="N79" s="102">
        <v>1</v>
      </c>
      <c r="O79" s="102">
        <v>0</v>
      </c>
      <c r="P79" s="102">
        <v>7</v>
      </c>
      <c r="Q79" s="102">
        <v>5</v>
      </c>
      <c r="R79" s="102">
        <v>0</v>
      </c>
      <c r="S79" s="75">
        <v>1</v>
      </c>
      <c r="T79" s="75">
        <v>7</v>
      </c>
      <c r="U79" s="76">
        <v>2</v>
      </c>
      <c r="V79" s="76">
        <v>0</v>
      </c>
      <c r="W79" s="76">
        <v>2</v>
      </c>
      <c r="X79" s="76">
        <v>2</v>
      </c>
      <c r="Y79" s="76">
        <v>1</v>
      </c>
      <c r="Z79" s="76">
        <v>0</v>
      </c>
      <c r="AA79" s="76">
        <v>0</v>
      </c>
      <c r="AB79" s="76">
        <v>2</v>
      </c>
      <c r="AC79" s="80" t="s">
        <v>138</v>
      </c>
      <c r="AD79" s="81" t="s">
        <v>97</v>
      </c>
      <c r="AE79" s="13">
        <v>100</v>
      </c>
      <c r="AF79" s="13">
        <v>100</v>
      </c>
      <c r="AG79" s="13">
        <v>100</v>
      </c>
      <c r="AH79" s="13">
        <v>100</v>
      </c>
      <c r="AI79" s="13">
        <v>100</v>
      </c>
      <c r="AJ79" s="13">
        <v>100</v>
      </c>
      <c r="AK79" s="13">
        <v>100</v>
      </c>
      <c r="AL79" s="71" t="s">
        <v>301</v>
      </c>
      <c r="AM79" s="92"/>
      <c r="AN79" s="92"/>
      <c r="AO79" s="92"/>
    </row>
    <row r="80" spans="1:41" s="129" customFormat="1" ht="64.5" customHeight="1">
      <c r="A80" s="28"/>
      <c r="B80" s="64">
        <v>8</v>
      </c>
      <c r="C80" s="64">
        <v>0</v>
      </c>
      <c r="D80" s="64">
        <v>5</v>
      </c>
      <c r="E80" s="74">
        <v>0</v>
      </c>
      <c r="F80" s="74">
        <v>7</v>
      </c>
      <c r="G80" s="74">
        <v>0</v>
      </c>
      <c r="H80" s="74">
        <v>2</v>
      </c>
      <c r="I80" s="74">
        <v>1</v>
      </c>
      <c r="J80" s="75">
        <v>7</v>
      </c>
      <c r="K80" s="75">
        <v>2</v>
      </c>
      <c r="L80" s="102">
        <v>0</v>
      </c>
      <c r="M80" s="102">
        <v>2</v>
      </c>
      <c r="N80" s="102">
        <v>1</v>
      </c>
      <c r="O80" s="102">
        <v>0</v>
      </c>
      <c r="P80" s="102">
        <v>7</v>
      </c>
      <c r="Q80" s="102">
        <v>5</v>
      </c>
      <c r="R80" s="102">
        <v>0</v>
      </c>
      <c r="S80" s="75">
        <v>1</v>
      </c>
      <c r="T80" s="75">
        <v>7</v>
      </c>
      <c r="U80" s="76">
        <v>2</v>
      </c>
      <c r="V80" s="76">
        <v>0</v>
      </c>
      <c r="W80" s="76">
        <v>2</v>
      </c>
      <c r="X80" s="76">
        <v>2</v>
      </c>
      <c r="Y80" s="76">
        <v>1</v>
      </c>
      <c r="Z80" s="76">
        <v>0</v>
      </c>
      <c r="AA80" s="76">
        <v>0</v>
      </c>
      <c r="AB80" s="76">
        <v>3</v>
      </c>
      <c r="AC80" s="80" t="s">
        <v>139</v>
      </c>
      <c r="AD80" s="81" t="s">
        <v>97</v>
      </c>
      <c r="AE80" s="13">
        <v>100</v>
      </c>
      <c r="AF80" s="13">
        <v>100</v>
      </c>
      <c r="AG80" s="13">
        <v>100</v>
      </c>
      <c r="AH80" s="13">
        <v>100</v>
      </c>
      <c r="AI80" s="13">
        <v>100</v>
      </c>
      <c r="AJ80" s="13">
        <v>100</v>
      </c>
      <c r="AK80" s="13">
        <v>100</v>
      </c>
      <c r="AL80" s="71" t="s">
        <v>301</v>
      </c>
      <c r="AM80" s="92"/>
      <c r="AN80" s="92"/>
      <c r="AO80" s="92"/>
    </row>
    <row r="81" spans="1:41" s="22" customFormat="1" ht="33.75" customHeight="1">
      <c r="A81" s="28"/>
      <c r="B81" s="64">
        <v>8</v>
      </c>
      <c r="C81" s="64">
        <v>0</v>
      </c>
      <c r="D81" s="64">
        <v>5</v>
      </c>
      <c r="E81" s="74">
        <v>0</v>
      </c>
      <c r="F81" s="74">
        <v>7</v>
      </c>
      <c r="G81" s="74">
        <v>0</v>
      </c>
      <c r="H81" s="74">
        <v>2</v>
      </c>
      <c r="I81" s="74">
        <v>1</v>
      </c>
      <c r="J81" s="75">
        <v>7</v>
      </c>
      <c r="K81" s="75">
        <v>2</v>
      </c>
      <c r="L81" s="75">
        <v>0</v>
      </c>
      <c r="M81" s="75">
        <v>2</v>
      </c>
      <c r="N81" s="75">
        <v>2</v>
      </c>
      <c r="O81" s="75">
        <v>0</v>
      </c>
      <c r="P81" s="75">
        <v>2</v>
      </c>
      <c r="Q81" s="75">
        <v>2</v>
      </c>
      <c r="R81" s="75">
        <v>0</v>
      </c>
      <c r="S81" s="75">
        <v>1</v>
      </c>
      <c r="T81" s="75">
        <v>7</v>
      </c>
      <c r="U81" s="76">
        <v>2</v>
      </c>
      <c r="V81" s="76">
        <v>0</v>
      </c>
      <c r="W81" s="76">
        <v>2</v>
      </c>
      <c r="X81" s="76">
        <v>2</v>
      </c>
      <c r="Y81" s="76">
        <v>1</v>
      </c>
      <c r="Z81" s="76">
        <v>0</v>
      </c>
      <c r="AA81" s="76">
        <v>0</v>
      </c>
      <c r="AB81" s="76">
        <v>0</v>
      </c>
      <c r="AC81" s="115" t="s">
        <v>140</v>
      </c>
      <c r="AD81" s="78" t="s">
        <v>95</v>
      </c>
      <c r="AE81" s="116">
        <v>1</v>
      </c>
      <c r="AF81" s="116">
        <v>1</v>
      </c>
      <c r="AG81" s="116">
        <v>1</v>
      </c>
      <c r="AH81" s="116">
        <v>1</v>
      </c>
      <c r="AI81" s="116">
        <v>1</v>
      </c>
      <c r="AJ81" s="116">
        <v>1</v>
      </c>
      <c r="AK81" s="116">
        <v>1</v>
      </c>
      <c r="AL81" s="71" t="s">
        <v>301</v>
      </c>
      <c r="AM81" s="12"/>
      <c r="AN81" s="28"/>
      <c r="AO81" s="28"/>
    </row>
    <row r="82" spans="1:41" s="22" customFormat="1" ht="54" customHeight="1">
      <c r="A82" s="12"/>
      <c r="B82" s="64">
        <v>8</v>
      </c>
      <c r="C82" s="64">
        <v>0</v>
      </c>
      <c r="D82" s="64">
        <v>5</v>
      </c>
      <c r="E82" s="74">
        <v>0</v>
      </c>
      <c r="F82" s="74">
        <v>7</v>
      </c>
      <c r="G82" s="74">
        <v>0</v>
      </c>
      <c r="H82" s="74">
        <v>2</v>
      </c>
      <c r="I82" s="74">
        <v>1</v>
      </c>
      <c r="J82" s="75">
        <v>7</v>
      </c>
      <c r="K82" s="75">
        <v>2</v>
      </c>
      <c r="L82" s="75">
        <v>0</v>
      </c>
      <c r="M82" s="75">
        <v>2</v>
      </c>
      <c r="N82" s="75">
        <v>2</v>
      </c>
      <c r="O82" s="75">
        <v>0</v>
      </c>
      <c r="P82" s="75">
        <v>2</v>
      </c>
      <c r="Q82" s="75">
        <v>2</v>
      </c>
      <c r="R82" s="75">
        <v>0</v>
      </c>
      <c r="S82" s="75">
        <v>1</v>
      </c>
      <c r="T82" s="75">
        <v>7</v>
      </c>
      <c r="U82" s="76">
        <v>2</v>
      </c>
      <c r="V82" s="76">
        <v>0</v>
      </c>
      <c r="W82" s="76">
        <v>2</v>
      </c>
      <c r="X82" s="76">
        <v>2</v>
      </c>
      <c r="Y82" s="76">
        <v>2</v>
      </c>
      <c r="Z82" s="76">
        <v>0</v>
      </c>
      <c r="AA82" s="76">
        <v>0</v>
      </c>
      <c r="AB82" s="76">
        <v>1</v>
      </c>
      <c r="AC82" s="115" t="s">
        <v>141</v>
      </c>
      <c r="AD82" s="107" t="s">
        <v>97</v>
      </c>
      <c r="AE82" s="83">
        <v>42</v>
      </c>
      <c r="AF82" s="83">
        <v>42</v>
      </c>
      <c r="AG82" s="83">
        <v>42</v>
      </c>
      <c r="AH82" s="83">
        <v>42</v>
      </c>
      <c r="AI82" s="83">
        <v>42</v>
      </c>
      <c r="AJ82" s="83">
        <v>42</v>
      </c>
      <c r="AK82" s="83">
        <v>42</v>
      </c>
      <c r="AL82" s="71" t="s">
        <v>301</v>
      </c>
      <c r="AM82" s="28"/>
      <c r="AN82" s="28"/>
      <c r="AO82" s="28"/>
    </row>
    <row r="83" spans="1:41" s="22" customFormat="1" ht="47.25">
      <c r="A83" s="28"/>
      <c r="B83" s="64">
        <v>8</v>
      </c>
      <c r="C83" s="64">
        <v>0</v>
      </c>
      <c r="D83" s="64">
        <v>5</v>
      </c>
      <c r="E83" s="74">
        <v>0</v>
      </c>
      <c r="F83" s="74">
        <v>7</v>
      </c>
      <c r="G83" s="74">
        <v>0</v>
      </c>
      <c r="H83" s="74">
        <v>2</v>
      </c>
      <c r="I83" s="74">
        <v>1</v>
      </c>
      <c r="J83" s="75">
        <v>7</v>
      </c>
      <c r="K83" s="75">
        <v>2</v>
      </c>
      <c r="L83" s="75">
        <v>0</v>
      </c>
      <c r="M83" s="75">
        <v>2</v>
      </c>
      <c r="N83" s="75">
        <v>2</v>
      </c>
      <c r="O83" s="75">
        <v>0</v>
      </c>
      <c r="P83" s="75">
        <v>2</v>
      </c>
      <c r="Q83" s="75">
        <v>2</v>
      </c>
      <c r="R83" s="75">
        <v>0</v>
      </c>
      <c r="S83" s="75">
        <v>1</v>
      </c>
      <c r="T83" s="75">
        <v>7</v>
      </c>
      <c r="U83" s="76">
        <v>2</v>
      </c>
      <c r="V83" s="76">
        <v>0</v>
      </c>
      <c r="W83" s="76">
        <v>2</v>
      </c>
      <c r="X83" s="76">
        <v>2</v>
      </c>
      <c r="Y83" s="76">
        <v>2</v>
      </c>
      <c r="Z83" s="76">
        <v>0</v>
      </c>
      <c r="AA83" s="76">
        <v>0</v>
      </c>
      <c r="AB83" s="76">
        <v>2</v>
      </c>
      <c r="AC83" s="115" t="s">
        <v>284</v>
      </c>
      <c r="AD83" s="118" t="s">
        <v>97</v>
      </c>
      <c r="AE83" s="83">
        <v>80</v>
      </c>
      <c r="AF83" s="83">
        <v>90</v>
      </c>
      <c r="AG83" s="83">
        <v>90</v>
      </c>
      <c r="AH83" s="83">
        <v>90</v>
      </c>
      <c r="AI83" s="83">
        <v>90</v>
      </c>
      <c r="AJ83" s="83">
        <v>90</v>
      </c>
      <c r="AK83" s="83">
        <v>90</v>
      </c>
      <c r="AL83" s="71" t="s">
        <v>301</v>
      </c>
      <c r="AM83" s="12"/>
      <c r="AN83" s="28"/>
      <c r="AO83" s="28"/>
    </row>
    <row r="84" spans="1:41" s="22" customFormat="1" ht="66.75" customHeight="1">
      <c r="A84" s="28"/>
      <c r="B84" s="64">
        <v>8</v>
      </c>
      <c r="C84" s="64">
        <v>0</v>
      </c>
      <c r="D84" s="64">
        <v>5</v>
      </c>
      <c r="E84" s="74">
        <v>0</v>
      </c>
      <c r="F84" s="74">
        <v>7</v>
      </c>
      <c r="G84" s="74">
        <v>0</v>
      </c>
      <c r="H84" s="74">
        <v>2</v>
      </c>
      <c r="I84" s="74">
        <v>1</v>
      </c>
      <c r="J84" s="75">
        <v>7</v>
      </c>
      <c r="K84" s="75">
        <v>2</v>
      </c>
      <c r="L84" s="75">
        <v>0</v>
      </c>
      <c r="M84" s="75">
        <v>2</v>
      </c>
      <c r="N84" s="75">
        <v>2</v>
      </c>
      <c r="O84" s="75">
        <v>0</v>
      </c>
      <c r="P84" s="75">
        <v>2</v>
      </c>
      <c r="Q84" s="75">
        <v>3</v>
      </c>
      <c r="R84" s="75">
        <v>0</v>
      </c>
      <c r="S84" s="75">
        <v>1</v>
      </c>
      <c r="T84" s="75">
        <v>7</v>
      </c>
      <c r="U84" s="76">
        <v>2</v>
      </c>
      <c r="V84" s="76">
        <v>0</v>
      </c>
      <c r="W84" s="76">
        <v>2</v>
      </c>
      <c r="X84" s="76">
        <v>2</v>
      </c>
      <c r="Y84" s="76">
        <v>3</v>
      </c>
      <c r="Z84" s="76">
        <v>0</v>
      </c>
      <c r="AA84" s="76">
        <v>0</v>
      </c>
      <c r="AB84" s="76">
        <v>0</v>
      </c>
      <c r="AC84" s="130" t="s">
        <v>276</v>
      </c>
      <c r="AD84" s="81" t="s">
        <v>97</v>
      </c>
      <c r="AE84" s="131">
        <v>40</v>
      </c>
      <c r="AF84" s="131">
        <v>40</v>
      </c>
      <c r="AG84" s="131">
        <v>40</v>
      </c>
      <c r="AH84" s="131">
        <v>40</v>
      </c>
      <c r="AI84" s="131">
        <v>40</v>
      </c>
      <c r="AJ84" s="131">
        <v>40</v>
      </c>
      <c r="AK84" s="131">
        <v>40</v>
      </c>
      <c r="AL84" s="71" t="s">
        <v>301</v>
      </c>
      <c r="AM84" s="12"/>
      <c r="AN84" s="28"/>
      <c r="AO84" s="28"/>
    </row>
    <row r="85" spans="1:41" s="22" customFormat="1" ht="52.5" customHeight="1">
      <c r="A85" s="28"/>
      <c r="B85" s="64">
        <v>8</v>
      </c>
      <c r="C85" s="64">
        <v>0</v>
      </c>
      <c r="D85" s="64">
        <v>5</v>
      </c>
      <c r="E85" s="74">
        <v>0</v>
      </c>
      <c r="F85" s="74">
        <v>7</v>
      </c>
      <c r="G85" s="74">
        <v>0</v>
      </c>
      <c r="H85" s="74">
        <v>2</v>
      </c>
      <c r="I85" s="74">
        <v>1</v>
      </c>
      <c r="J85" s="75">
        <v>7</v>
      </c>
      <c r="K85" s="75">
        <v>2</v>
      </c>
      <c r="L85" s="75">
        <v>0</v>
      </c>
      <c r="M85" s="75">
        <v>2</v>
      </c>
      <c r="N85" s="75">
        <v>2</v>
      </c>
      <c r="O85" s="75">
        <v>0</v>
      </c>
      <c r="P85" s="75">
        <v>2</v>
      </c>
      <c r="Q85" s="75">
        <v>3</v>
      </c>
      <c r="R85" s="75">
        <v>0</v>
      </c>
      <c r="S85" s="75">
        <v>1</v>
      </c>
      <c r="T85" s="75">
        <v>7</v>
      </c>
      <c r="U85" s="76">
        <v>2</v>
      </c>
      <c r="V85" s="76">
        <v>0</v>
      </c>
      <c r="W85" s="76">
        <v>2</v>
      </c>
      <c r="X85" s="76">
        <v>2</v>
      </c>
      <c r="Y85" s="76">
        <v>3</v>
      </c>
      <c r="Z85" s="76">
        <v>0</v>
      </c>
      <c r="AA85" s="76">
        <v>0</v>
      </c>
      <c r="AB85" s="76">
        <v>1</v>
      </c>
      <c r="AC85" s="115" t="s">
        <v>142</v>
      </c>
      <c r="AD85" s="132" t="s">
        <v>97</v>
      </c>
      <c r="AE85" s="83">
        <v>90</v>
      </c>
      <c r="AF85" s="83">
        <v>90</v>
      </c>
      <c r="AG85" s="83">
        <v>90</v>
      </c>
      <c r="AH85" s="83">
        <v>95</v>
      </c>
      <c r="AI85" s="83">
        <v>98</v>
      </c>
      <c r="AJ85" s="83">
        <v>100</v>
      </c>
      <c r="AK85" s="83">
        <v>100</v>
      </c>
      <c r="AL85" s="71" t="s">
        <v>301</v>
      </c>
      <c r="AM85" s="28"/>
      <c r="AN85" s="28"/>
      <c r="AO85" s="28"/>
    </row>
    <row r="86" spans="1:41" s="241" customFormat="1" ht="51.75" customHeight="1">
      <c r="A86" s="236"/>
      <c r="B86" s="237">
        <v>8</v>
      </c>
      <c r="C86" s="237">
        <v>0</v>
      </c>
      <c r="D86" s="237">
        <v>5</v>
      </c>
      <c r="E86" s="284">
        <v>0</v>
      </c>
      <c r="F86" s="284">
        <v>7</v>
      </c>
      <c r="G86" s="284">
        <v>0</v>
      </c>
      <c r="H86" s="284">
        <v>2</v>
      </c>
      <c r="I86" s="284">
        <v>1</v>
      </c>
      <c r="J86" s="238">
        <v>7</v>
      </c>
      <c r="K86" s="238">
        <v>2</v>
      </c>
      <c r="L86" s="238">
        <v>0</v>
      </c>
      <c r="M86" s="238">
        <v>2</v>
      </c>
      <c r="N86" s="238" t="s">
        <v>268</v>
      </c>
      <c r="O86" s="238">
        <v>3</v>
      </c>
      <c r="P86" s="238">
        <v>0</v>
      </c>
      <c r="Q86" s="238">
        <v>4</v>
      </c>
      <c r="R86" s="238">
        <v>1</v>
      </c>
      <c r="S86" s="238">
        <v>1</v>
      </c>
      <c r="T86" s="238">
        <v>7</v>
      </c>
      <c r="U86" s="239">
        <v>2</v>
      </c>
      <c r="V86" s="239">
        <v>0</v>
      </c>
      <c r="W86" s="239">
        <v>2</v>
      </c>
      <c r="X86" s="239">
        <v>2</v>
      </c>
      <c r="Y86" s="239">
        <v>4</v>
      </c>
      <c r="Z86" s="239">
        <v>0</v>
      </c>
      <c r="AA86" s="239">
        <v>0</v>
      </c>
      <c r="AB86" s="239">
        <v>0</v>
      </c>
      <c r="AC86" s="285" t="s">
        <v>143</v>
      </c>
      <c r="AD86" s="336" t="s">
        <v>92</v>
      </c>
      <c r="AE86" s="337">
        <v>3828500</v>
      </c>
      <c r="AF86" s="337">
        <v>3828500</v>
      </c>
      <c r="AG86" s="337">
        <v>3701700</v>
      </c>
      <c r="AH86" s="337">
        <v>3701700</v>
      </c>
      <c r="AI86" s="337">
        <v>3701700</v>
      </c>
      <c r="AJ86" s="337">
        <v>3701700</v>
      </c>
      <c r="AK86" s="337">
        <f>AE86+AF86+AG86+AH86+AI86+AJ86</f>
        <v>22463800</v>
      </c>
      <c r="AL86" s="259" t="s">
        <v>301</v>
      </c>
      <c r="AM86" s="236"/>
      <c r="AN86" s="236"/>
      <c r="AO86" s="236"/>
    </row>
    <row r="87" spans="1:41" s="22" customFormat="1" ht="84" customHeight="1">
      <c r="A87" s="28"/>
      <c r="B87" s="64">
        <v>8</v>
      </c>
      <c r="C87" s="64">
        <v>0</v>
      </c>
      <c r="D87" s="64">
        <v>5</v>
      </c>
      <c r="E87" s="74">
        <v>0</v>
      </c>
      <c r="F87" s="74">
        <v>7</v>
      </c>
      <c r="G87" s="74">
        <v>0</v>
      </c>
      <c r="H87" s="74">
        <v>2</v>
      </c>
      <c r="I87" s="74">
        <v>1</v>
      </c>
      <c r="J87" s="75">
        <v>7</v>
      </c>
      <c r="K87" s="75">
        <v>2</v>
      </c>
      <c r="L87" s="75">
        <v>0</v>
      </c>
      <c r="M87" s="75">
        <v>2</v>
      </c>
      <c r="N87" s="75" t="s">
        <v>268</v>
      </c>
      <c r="O87" s="75">
        <v>3</v>
      </c>
      <c r="P87" s="75">
        <v>0</v>
      </c>
      <c r="Q87" s="75">
        <v>4</v>
      </c>
      <c r="R87" s="75">
        <v>1</v>
      </c>
      <c r="S87" s="75">
        <v>1</v>
      </c>
      <c r="T87" s="75">
        <v>7</v>
      </c>
      <c r="U87" s="76">
        <v>2</v>
      </c>
      <c r="V87" s="76">
        <v>0</v>
      </c>
      <c r="W87" s="76">
        <v>2</v>
      </c>
      <c r="X87" s="76">
        <v>2</v>
      </c>
      <c r="Y87" s="76">
        <v>4</v>
      </c>
      <c r="Z87" s="76">
        <v>0</v>
      </c>
      <c r="AA87" s="76">
        <v>0</v>
      </c>
      <c r="AB87" s="76">
        <v>1</v>
      </c>
      <c r="AC87" s="80" t="s">
        <v>275</v>
      </c>
      <c r="AD87" s="132" t="s">
        <v>97</v>
      </c>
      <c r="AE87" s="83">
        <v>100</v>
      </c>
      <c r="AF87" s="83">
        <v>100</v>
      </c>
      <c r="AG87" s="83">
        <v>100</v>
      </c>
      <c r="AH87" s="83">
        <v>100</v>
      </c>
      <c r="AI87" s="83">
        <v>100</v>
      </c>
      <c r="AJ87" s="83">
        <v>100</v>
      </c>
      <c r="AK87" s="83">
        <v>100</v>
      </c>
      <c r="AL87" s="71" t="s">
        <v>301</v>
      </c>
      <c r="AM87" s="28"/>
      <c r="AN87" s="28"/>
      <c r="AO87" s="28"/>
    </row>
    <row r="88" spans="1:41" s="22" customFormat="1" ht="51.75" customHeight="1">
      <c r="A88" s="28"/>
      <c r="B88" s="64">
        <v>8</v>
      </c>
      <c r="C88" s="64">
        <v>0</v>
      </c>
      <c r="D88" s="64">
        <v>5</v>
      </c>
      <c r="E88" s="74">
        <v>0</v>
      </c>
      <c r="F88" s="74">
        <v>7</v>
      </c>
      <c r="G88" s="74">
        <v>0</v>
      </c>
      <c r="H88" s="74">
        <v>2</v>
      </c>
      <c r="I88" s="74">
        <v>1</v>
      </c>
      <c r="J88" s="75">
        <v>7</v>
      </c>
      <c r="K88" s="75">
        <v>2</v>
      </c>
      <c r="L88" s="75">
        <v>0</v>
      </c>
      <c r="M88" s="75">
        <v>2</v>
      </c>
      <c r="N88" s="75">
        <v>2</v>
      </c>
      <c r="O88" s="75">
        <v>0</v>
      </c>
      <c r="P88" s="75">
        <v>2</v>
      </c>
      <c r="Q88" s="75">
        <v>5</v>
      </c>
      <c r="R88" s="75">
        <v>0</v>
      </c>
      <c r="S88" s="75">
        <v>1</v>
      </c>
      <c r="T88" s="75">
        <v>7</v>
      </c>
      <c r="U88" s="76">
        <v>2</v>
      </c>
      <c r="V88" s="76">
        <v>0</v>
      </c>
      <c r="W88" s="76">
        <v>2</v>
      </c>
      <c r="X88" s="76">
        <v>2</v>
      </c>
      <c r="Y88" s="76">
        <v>5</v>
      </c>
      <c r="Z88" s="76">
        <v>0</v>
      </c>
      <c r="AA88" s="76">
        <v>0</v>
      </c>
      <c r="AB88" s="76">
        <v>0</v>
      </c>
      <c r="AC88" s="80" t="s">
        <v>297</v>
      </c>
      <c r="AD88" s="132" t="s">
        <v>92</v>
      </c>
      <c r="AE88" s="109">
        <v>4827000</v>
      </c>
      <c r="AF88" s="109">
        <v>4827000</v>
      </c>
      <c r="AG88" s="109">
        <v>4827000</v>
      </c>
      <c r="AH88" s="109">
        <v>4827000</v>
      </c>
      <c r="AI88" s="109">
        <v>4827000</v>
      </c>
      <c r="AJ88" s="109">
        <v>4827000</v>
      </c>
      <c r="AK88" s="109">
        <f>AE88+AF88+AG88+AH88+AI88+AJ88</f>
        <v>28962000</v>
      </c>
      <c r="AL88" s="71" t="s">
        <v>301</v>
      </c>
      <c r="AM88" s="28"/>
      <c r="AN88" s="28"/>
      <c r="AO88" s="28"/>
    </row>
    <row r="89" spans="1:41" s="22" customFormat="1" ht="36" customHeight="1">
      <c r="A89" s="28"/>
      <c r="B89" s="64">
        <v>8</v>
      </c>
      <c r="C89" s="64">
        <v>0</v>
      </c>
      <c r="D89" s="64">
        <v>5</v>
      </c>
      <c r="E89" s="74">
        <v>0</v>
      </c>
      <c r="F89" s="74">
        <v>7</v>
      </c>
      <c r="G89" s="74">
        <v>0</v>
      </c>
      <c r="H89" s="74">
        <v>2</v>
      </c>
      <c r="I89" s="74">
        <v>1</v>
      </c>
      <c r="J89" s="75">
        <v>7</v>
      </c>
      <c r="K89" s="75">
        <v>2</v>
      </c>
      <c r="L89" s="75">
        <v>0</v>
      </c>
      <c r="M89" s="75">
        <v>2</v>
      </c>
      <c r="N89" s="75">
        <v>2</v>
      </c>
      <c r="O89" s="75">
        <v>0</v>
      </c>
      <c r="P89" s="75">
        <v>2</v>
      </c>
      <c r="Q89" s="75">
        <v>5</v>
      </c>
      <c r="R89" s="75">
        <v>0</v>
      </c>
      <c r="S89" s="75">
        <v>1</v>
      </c>
      <c r="T89" s="75">
        <v>7</v>
      </c>
      <c r="U89" s="76">
        <v>2</v>
      </c>
      <c r="V89" s="76">
        <v>0</v>
      </c>
      <c r="W89" s="76">
        <v>2</v>
      </c>
      <c r="X89" s="76">
        <v>2</v>
      </c>
      <c r="Y89" s="76">
        <v>5</v>
      </c>
      <c r="Z89" s="76">
        <v>0</v>
      </c>
      <c r="AA89" s="76">
        <v>0</v>
      </c>
      <c r="AB89" s="76">
        <v>1</v>
      </c>
      <c r="AC89" s="80" t="s">
        <v>269</v>
      </c>
      <c r="AD89" s="132" t="s">
        <v>107</v>
      </c>
      <c r="AE89" s="83"/>
      <c r="AF89" s="83">
        <v>63</v>
      </c>
      <c r="AG89" s="83">
        <v>63</v>
      </c>
      <c r="AH89" s="83">
        <v>63</v>
      </c>
      <c r="AI89" s="83">
        <v>63</v>
      </c>
      <c r="AJ89" s="83">
        <v>63</v>
      </c>
      <c r="AK89" s="83">
        <v>63</v>
      </c>
      <c r="AL89" s="71" t="s">
        <v>301</v>
      </c>
      <c r="AM89" s="28"/>
      <c r="AN89" s="28"/>
      <c r="AO89" s="28"/>
    </row>
    <row r="90" spans="1:41" s="22" customFormat="1" ht="51" customHeight="1">
      <c r="A90" s="28"/>
      <c r="B90" s="64">
        <v>8</v>
      </c>
      <c r="C90" s="64">
        <v>0</v>
      </c>
      <c r="D90" s="64">
        <v>5</v>
      </c>
      <c r="E90" s="74">
        <v>0</v>
      </c>
      <c r="F90" s="74">
        <v>7</v>
      </c>
      <c r="G90" s="74">
        <v>0</v>
      </c>
      <c r="H90" s="74">
        <v>2</v>
      </c>
      <c r="I90" s="74">
        <v>1</v>
      </c>
      <c r="J90" s="75">
        <v>7</v>
      </c>
      <c r="K90" s="75">
        <v>2</v>
      </c>
      <c r="L90" s="75">
        <v>0</v>
      </c>
      <c r="M90" s="75">
        <v>2</v>
      </c>
      <c r="N90" s="75">
        <v>2</v>
      </c>
      <c r="O90" s="75">
        <v>0</v>
      </c>
      <c r="P90" s="75">
        <v>2</v>
      </c>
      <c r="Q90" s="75">
        <v>6</v>
      </c>
      <c r="R90" s="75">
        <v>0</v>
      </c>
      <c r="S90" s="75">
        <v>1</v>
      </c>
      <c r="T90" s="75">
        <v>7</v>
      </c>
      <c r="U90" s="76">
        <v>2</v>
      </c>
      <c r="V90" s="76">
        <v>0</v>
      </c>
      <c r="W90" s="76">
        <v>2</v>
      </c>
      <c r="X90" s="76">
        <v>2</v>
      </c>
      <c r="Y90" s="76">
        <v>6</v>
      </c>
      <c r="Z90" s="76">
        <v>0</v>
      </c>
      <c r="AA90" s="76">
        <v>0</v>
      </c>
      <c r="AB90" s="76">
        <v>0</v>
      </c>
      <c r="AC90" s="156" t="s">
        <v>263</v>
      </c>
      <c r="AD90" s="132" t="s">
        <v>144</v>
      </c>
      <c r="AE90" s="83">
        <v>1</v>
      </c>
      <c r="AF90" s="83">
        <v>1</v>
      </c>
      <c r="AG90" s="83">
        <v>1</v>
      </c>
      <c r="AH90" s="83">
        <v>1</v>
      </c>
      <c r="AI90" s="83">
        <v>1</v>
      </c>
      <c r="AJ90" s="83">
        <v>1</v>
      </c>
      <c r="AK90" s="83">
        <v>1</v>
      </c>
      <c r="AL90" s="71" t="s">
        <v>301</v>
      </c>
      <c r="AM90" s="28"/>
      <c r="AN90" s="28"/>
      <c r="AO90" s="28"/>
    </row>
    <row r="91" spans="1:41" s="22" customFormat="1" ht="30" customHeight="1">
      <c r="A91" s="28"/>
      <c r="B91" s="64">
        <v>8</v>
      </c>
      <c r="C91" s="64">
        <v>0</v>
      </c>
      <c r="D91" s="64">
        <v>5</v>
      </c>
      <c r="E91" s="74">
        <v>0</v>
      </c>
      <c r="F91" s="74">
        <v>7</v>
      </c>
      <c r="G91" s="74">
        <v>0</v>
      </c>
      <c r="H91" s="74">
        <v>2</v>
      </c>
      <c r="I91" s="74">
        <v>1</v>
      </c>
      <c r="J91" s="75">
        <v>7</v>
      </c>
      <c r="K91" s="75">
        <v>2</v>
      </c>
      <c r="L91" s="75">
        <v>0</v>
      </c>
      <c r="M91" s="75">
        <v>2</v>
      </c>
      <c r="N91" s="75">
        <v>2</v>
      </c>
      <c r="O91" s="75">
        <v>0</v>
      </c>
      <c r="P91" s="75">
        <v>2</v>
      </c>
      <c r="Q91" s="75">
        <v>6</v>
      </c>
      <c r="R91" s="75">
        <v>0</v>
      </c>
      <c r="S91" s="75">
        <v>1</v>
      </c>
      <c r="T91" s="75">
        <v>7</v>
      </c>
      <c r="U91" s="76">
        <v>2</v>
      </c>
      <c r="V91" s="76">
        <v>0</v>
      </c>
      <c r="W91" s="76">
        <v>2</v>
      </c>
      <c r="X91" s="76">
        <v>2</v>
      </c>
      <c r="Y91" s="76">
        <v>6</v>
      </c>
      <c r="Z91" s="76">
        <v>0</v>
      </c>
      <c r="AA91" s="76">
        <v>0</v>
      </c>
      <c r="AB91" s="76">
        <v>1</v>
      </c>
      <c r="AC91" s="156" t="s">
        <v>325</v>
      </c>
      <c r="AD91" s="132" t="s">
        <v>144</v>
      </c>
      <c r="AE91" s="83">
        <v>1</v>
      </c>
      <c r="AF91" s="83">
        <v>1</v>
      </c>
      <c r="AG91" s="83">
        <v>1</v>
      </c>
      <c r="AH91" s="83">
        <v>1</v>
      </c>
      <c r="AI91" s="83">
        <v>1</v>
      </c>
      <c r="AJ91" s="83">
        <v>1</v>
      </c>
      <c r="AK91" s="83">
        <v>1</v>
      </c>
      <c r="AL91" s="71" t="s">
        <v>301</v>
      </c>
      <c r="AM91" s="28"/>
      <c r="AN91" s="28"/>
      <c r="AO91" s="28"/>
    </row>
    <row r="92" spans="1:41" s="22" customFormat="1" ht="31.5" customHeight="1">
      <c r="A92" s="28"/>
      <c r="B92" s="64">
        <v>8</v>
      </c>
      <c r="C92" s="64">
        <v>0</v>
      </c>
      <c r="D92" s="64">
        <v>5</v>
      </c>
      <c r="E92" s="74">
        <v>0</v>
      </c>
      <c r="F92" s="74">
        <v>7</v>
      </c>
      <c r="G92" s="74">
        <v>0</v>
      </c>
      <c r="H92" s="74">
        <v>2</v>
      </c>
      <c r="I92" s="74">
        <v>1</v>
      </c>
      <c r="J92" s="75">
        <v>7</v>
      </c>
      <c r="K92" s="75">
        <v>2</v>
      </c>
      <c r="L92" s="75">
        <v>0</v>
      </c>
      <c r="M92" s="75">
        <v>2</v>
      </c>
      <c r="N92" s="75">
        <v>2</v>
      </c>
      <c r="O92" s="75">
        <v>0</v>
      </c>
      <c r="P92" s="75">
        <v>2</v>
      </c>
      <c r="Q92" s="75">
        <v>6</v>
      </c>
      <c r="R92" s="75">
        <v>0</v>
      </c>
      <c r="S92" s="75">
        <v>1</v>
      </c>
      <c r="T92" s="75">
        <v>7</v>
      </c>
      <c r="U92" s="76">
        <v>2</v>
      </c>
      <c r="V92" s="76">
        <v>0</v>
      </c>
      <c r="W92" s="76">
        <v>2</v>
      </c>
      <c r="X92" s="76">
        <v>2</v>
      </c>
      <c r="Y92" s="76">
        <v>6</v>
      </c>
      <c r="Z92" s="76">
        <v>0</v>
      </c>
      <c r="AA92" s="76">
        <v>0</v>
      </c>
      <c r="AB92" s="76">
        <v>2</v>
      </c>
      <c r="AC92" s="156" t="s">
        <v>145</v>
      </c>
      <c r="AD92" s="132" t="s">
        <v>144</v>
      </c>
      <c r="AE92" s="83">
        <v>1</v>
      </c>
      <c r="AF92" s="83">
        <v>1</v>
      </c>
      <c r="AG92" s="83">
        <v>1</v>
      </c>
      <c r="AH92" s="83">
        <v>1</v>
      </c>
      <c r="AI92" s="83">
        <v>1</v>
      </c>
      <c r="AJ92" s="83">
        <v>1</v>
      </c>
      <c r="AK92" s="83">
        <v>1</v>
      </c>
      <c r="AL92" s="71" t="s">
        <v>301</v>
      </c>
      <c r="AM92" s="28"/>
      <c r="AN92" s="28"/>
      <c r="AO92" s="28"/>
    </row>
    <row r="93" spans="1:41" s="22" customFormat="1" ht="31.5" customHeight="1">
      <c r="A93" s="28"/>
      <c r="B93" s="64">
        <v>8</v>
      </c>
      <c r="C93" s="64">
        <v>0</v>
      </c>
      <c r="D93" s="64">
        <v>5</v>
      </c>
      <c r="E93" s="74">
        <v>0</v>
      </c>
      <c r="F93" s="74">
        <v>7</v>
      </c>
      <c r="G93" s="74">
        <v>0</v>
      </c>
      <c r="H93" s="74">
        <v>2</v>
      </c>
      <c r="I93" s="74">
        <v>1</v>
      </c>
      <c r="J93" s="75">
        <v>7</v>
      </c>
      <c r="K93" s="75">
        <v>2</v>
      </c>
      <c r="L93" s="75">
        <v>0</v>
      </c>
      <c r="M93" s="75">
        <v>2</v>
      </c>
      <c r="N93" s="75">
        <v>2</v>
      </c>
      <c r="O93" s="75">
        <v>0</v>
      </c>
      <c r="P93" s="75">
        <v>2</v>
      </c>
      <c r="Q93" s="75">
        <v>6</v>
      </c>
      <c r="R93" s="75">
        <v>0</v>
      </c>
      <c r="S93" s="75">
        <v>1</v>
      </c>
      <c r="T93" s="75">
        <v>7</v>
      </c>
      <c r="U93" s="76">
        <v>2</v>
      </c>
      <c r="V93" s="76">
        <v>0</v>
      </c>
      <c r="W93" s="76">
        <v>2</v>
      </c>
      <c r="X93" s="76">
        <v>2</v>
      </c>
      <c r="Y93" s="76">
        <v>6</v>
      </c>
      <c r="Z93" s="76">
        <v>0</v>
      </c>
      <c r="AA93" s="76">
        <v>0</v>
      </c>
      <c r="AB93" s="76">
        <v>3</v>
      </c>
      <c r="AC93" s="156" t="s">
        <v>146</v>
      </c>
      <c r="AD93" s="132" t="s">
        <v>144</v>
      </c>
      <c r="AE93" s="83">
        <v>1</v>
      </c>
      <c r="AF93" s="83">
        <v>1</v>
      </c>
      <c r="AG93" s="83">
        <v>1</v>
      </c>
      <c r="AH93" s="83">
        <v>1</v>
      </c>
      <c r="AI93" s="83">
        <v>1</v>
      </c>
      <c r="AJ93" s="83">
        <v>1</v>
      </c>
      <c r="AK93" s="83">
        <v>1</v>
      </c>
      <c r="AL93" s="71" t="s">
        <v>301</v>
      </c>
      <c r="AM93" s="28"/>
      <c r="AN93" s="28"/>
      <c r="AO93" s="28"/>
    </row>
    <row r="94" spans="1:41" s="22" customFormat="1" ht="30" customHeight="1">
      <c r="A94" s="28"/>
      <c r="B94" s="64">
        <v>8</v>
      </c>
      <c r="C94" s="64">
        <v>0</v>
      </c>
      <c r="D94" s="64">
        <v>5</v>
      </c>
      <c r="E94" s="74">
        <v>0</v>
      </c>
      <c r="F94" s="74">
        <v>7</v>
      </c>
      <c r="G94" s="74">
        <v>0</v>
      </c>
      <c r="H94" s="74">
        <v>2</v>
      </c>
      <c r="I94" s="74">
        <v>1</v>
      </c>
      <c r="J94" s="75">
        <v>7</v>
      </c>
      <c r="K94" s="75">
        <v>2</v>
      </c>
      <c r="L94" s="75">
        <v>0</v>
      </c>
      <c r="M94" s="75">
        <v>2</v>
      </c>
      <c r="N94" s="75">
        <v>2</v>
      </c>
      <c r="O94" s="75">
        <v>0</v>
      </c>
      <c r="P94" s="75">
        <v>2</v>
      </c>
      <c r="Q94" s="75">
        <v>6</v>
      </c>
      <c r="R94" s="75">
        <v>0</v>
      </c>
      <c r="S94" s="75">
        <v>1</v>
      </c>
      <c r="T94" s="75">
        <v>7</v>
      </c>
      <c r="U94" s="76">
        <v>2</v>
      </c>
      <c r="V94" s="76">
        <v>0</v>
      </c>
      <c r="W94" s="76">
        <v>2</v>
      </c>
      <c r="X94" s="76">
        <v>2</v>
      </c>
      <c r="Y94" s="76">
        <v>6</v>
      </c>
      <c r="Z94" s="76">
        <v>0</v>
      </c>
      <c r="AA94" s="76">
        <v>0</v>
      </c>
      <c r="AB94" s="76">
        <v>4</v>
      </c>
      <c r="AC94" s="156" t="s">
        <v>273</v>
      </c>
      <c r="AD94" s="132" t="s">
        <v>144</v>
      </c>
      <c r="AE94" s="83">
        <v>1</v>
      </c>
      <c r="AF94" s="83">
        <v>1</v>
      </c>
      <c r="AG94" s="83">
        <v>1</v>
      </c>
      <c r="AH94" s="83">
        <v>1</v>
      </c>
      <c r="AI94" s="83">
        <v>1</v>
      </c>
      <c r="AJ94" s="83">
        <v>1</v>
      </c>
      <c r="AK94" s="83">
        <v>1</v>
      </c>
      <c r="AL94" s="71" t="s">
        <v>301</v>
      </c>
      <c r="AM94" s="28"/>
      <c r="AN94" s="28"/>
      <c r="AO94" s="28"/>
    </row>
    <row r="95" spans="1:41" s="22" customFormat="1" ht="38.25" customHeight="1">
      <c r="A95" s="28"/>
      <c r="B95" s="64">
        <v>8</v>
      </c>
      <c r="C95" s="64">
        <v>0</v>
      </c>
      <c r="D95" s="64">
        <v>5</v>
      </c>
      <c r="E95" s="74">
        <v>0</v>
      </c>
      <c r="F95" s="74">
        <v>7</v>
      </c>
      <c r="G95" s="74">
        <v>0</v>
      </c>
      <c r="H95" s="74">
        <v>2</v>
      </c>
      <c r="I95" s="74">
        <v>1</v>
      </c>
      <c r="J95" s="75">
        <v>7</v>
      </c>
      <c r="K95" s="75">
        <v>2</v>
      </c>
      <c r="L95" s="75">
        <v>0</v>
      </c>
      <c r="M95" s="75">
        <v>2</v>
      </c>
      <c r="N95" s="75">
        <v>2</v>
      </c>
      <c r="O95" s="75">
        <v>0</v>
      </c>
      <c r="P95" s="75">
        <v>2</v>
      </c>
      <c r="Q95" s="75">
        <v>6</v>
      </c>
      <c r="R95" s="75">
        <v>0</v>
      </c>
      <c r="S95" s="75">
        <v>1</v>
      </c>
      <c r="T95" s="75">
        <v>7</v>
      </c>
      <c r="U95" s="76">
        <v>2</v>
      </c>
      <c r="V95" s="76">
        <v>0</v>
      </c>
      <c r="W95" s="76">
        <v>2</v>
      </c>
      <c r="X95" s="76">
        <v>2</v>
      </c>
      <c r="Y95" s="76">
        <v>6</v>
      </c>
      <c r="Z95" s="76">
        <v>0</v>
      </c>
      <c r="AA95" s="76">
        <v>0</v>
      </c>
      <c r="AB95" s="76">
        <v>5</v>
      </c>
      <c r="AC95" s="156" t="s">
        <v>291</v>
      </c>
      <c r="AD95" s="132" t="s">
        <v>144</v>
      </c>
      <c r="AE95" s="83">
        <v>1</v>
      </c>
      <c r="AF95" s="83">
        <v>1</v>
      </c>
      <c r="AG95" s="83">
        <v>1</v>
      </c>
      <c r="AH95" s="83">
        <v>1</v>
      </c>
      <c r="AI95" s="83">
        <v>1</v>
      </c>
      <c r="AJ95" s="83">
        <v>1</v>
      </c>
      <c r="AK95" s="83">
        <v>1</v>
      </c>
      <c r="AL95" s="71" t="s">
        <v>301</v>
      </c>
      <c r="AM95" s="28"/>
      <c r="AN95" s="28"/>
      <c r="AO95" s="28"/>
    </row>
    <row r="96" spans="1:41" s="22" customFormat="1" ht="42" customHeight="1">
      <c r="A96" s="28"/>
      <c r="B96" s="64">
        <v>8</v>
      </c>
      <c r="C96" s="64">
        <v>0</v>
      </c>
      <c r="D96" s="64">
        <v>5</v>
      </c>
      <c r="E96" s="74">
        <v>0</v>
      </c>
      <c r="F96" s="74">
        <v>7</v>
      </c>
      <c r="G96" s="74">
        <v>0</v>
      </c>
      <c r="H96" s="74">
        <v>2</v>
      </c>
      <c r="I96" s="74">
        <v>1</v>
      </c>
      <c r="J96" s="75">
        <v>7</v>
      </c>
      <c r="K96" s="75">
        <v>2</v>
      </c>
      <c r="L96" s="75">
        <v>0</v>
      </c>
      <c r="M96" s="75">
        <v>2</v>
      </c>
      <c r="N96" s="75">
        <v>2</v>
      </c>
      <c r="O96" s="75">
        <v>0</v>
      </c>
      <c r="P96" s="75">
        <v>2</v>
      </c>
      <c r="Q96" s="75">
        <v>6</v>
      </c>
      <c r="R96" s="75">
        <v>0</v>
      </c>
      <c r="S96" s="75">
        <v>1</v>
      </c>
      <c r="T96" s="75">
        <v>7</v>
      </c>
      <c r="U96" s="76">
        <v>2</v>
      </c>
      <c r="V96" s="76">
        <v>0</v>
      </c>
      <c r="W96" s="76">
        <v>2</v>
      </c>
      <c r="X96" s="76">
        <v>2</v>
      </c>
      <c r="Y96" s="76">
        <v>6</v>
      </c>
      <c r="Z96" s="76">
        <v>0</v>
      </c>
      <c r="AA96" s="76">
        <v>0</v>
      </c>
      <c r="AB96" s="76">
        <v>6</v>
      </c>
      <c r="AC96" s="156" t="s">
        <v>272</v>
      </c>
      <c r="AD96" s="132" t="s">
        <v>144</v>
      </c>
      <c r="AE96" s="83">
        <v>1</v>
      </c>
      <c r="AF96" s="83">
        <v>1</v>
      </c>
      <c r="AG96" s="83">
        <v>1</v>
      </c>
      <c r="AH96" s="83">
        <v>1</v>
      </c>
      <c r="AI96" s="83">
        <v>1</v>
      </c>
      <c r="AJ96" s="83">
        <v>1</v>
      </c>
      <c r="AK96" s="83">
        <v>1</v>
      </c>
      <c r="AL96" s="71" t="s">
        <v>301</v>
      </c>
      <c r="AM96" s="28"/>
      <c r="AN96" s="28"/>
      <c r="AO96" s="28"/>
    </row>
    <row r="97" spans="1:41" s="269" customFormat="1" ht="64.5" customHeight="1">
      <c r="A97" s="268"/>
      <c r="B97" s="342">
        <v>8</v>
      </c>
      <c r="C97" s="342">
        <v>0</v>
      </c>
      <c r="D97" s="342">
        <v>5</v>
      </c>
      <c r="E97" s="277">
        <v>0</v>
      </c>
      <c r="F97" s="277">
        <v>7</v>
      </c>
      <c r="G97" s="277">
        <v>0</v>
      </c>
      <c r="H97" s="277">
        <v>2</v>
      </c>
      <c r="I97" s="277">
        <v>1</v>
      </c>
      <c r="J97" s="343">
        <v>7</v>
      </c>
      <c r="K97" s="343">
        <v>2</v>
      </c>
      <c r="L97" s="343" t="s">
        <v>336</v>
      </c>
      <c r="M97" s="343" t="s">
        <v>337</v>
      </c>
      <c r="N97" s="343">
        <v>5</v>
      </c>
      <c r="O97" s="343">
        <v>1</v>
      </c>
      <c r="P97" s="343">
        <v>7</v>
      </c>
      <c r="Q97" s="343">
        <v>9</v>
      </c>
      <c r="R97" s="343">
        <v>0</v>
      </c>
      <c r="S97" s="343">
        <v>1</v>
      </c>
      <c r="T97" s="343">
        <v>7</v>
      </c>
      <c r="U97" s="344">
        <v>2</v>
      </c>
      <c r="V97" s="344">
        <v>0</v>
      </c>
      <c r="W97" s="344">
        <v>2</v>
      </c>
      <c r="X97" s="344">
        <v>2</v>
      </c>
      <c r="Y97" s="344">
        <v>7</v>
      </c>
      <c r="Z97" s="344">
        <v>0</v>
      </c>
      <c r="AA97" s="344">
        <v>0</v>
      </c>
      <c r="AB97" s="344">
        <v>0</v>
      </c>
      <c r="AC97" s="348" t="s">
        <v>338</v>
      </c>
      <c r="AD97" s="349" t="s">
        <v>92</v>
      </c>
      <c r="AE97" s="350">
        <v>228500</v>
      </c>
      <c r="AF97" s="350">
        <v>675700</v>
      </c>
      <c r="AG97" s="350">
        <v>675700</v>
      </c>
      <c r="AH97" s="350">
        <v>675700</v>
      </c>
      <c r="AI97" s="350">
        <v>675700</v>
      </c>
      <c r="AJ97" s="350">
        <v>675700</v>
      </c>
      <c r="AK97" s="350">
        <f>AE97+AF97+AG97+AH97+AI97+AJ97</f>
        <v>3607000</v>
      </c>
      <c r="AL97" s="71" t="s">
        <v>301</v>
      </c>
      <c r="AM97" s="268"/>
      <c r="AN97" s="268"/>
      <c r="AO97" s="268"/>
    </row>
    <row r="98" spans="1:41" s="269" customFormat="1" ht="42" customHeight="1">
      <c r="A98" s="268"/>
      <c r="B98" s="342">
        <v>8</v>
      </c>
      <c r="C98" s="342">
        <v>0</v>
      </c>
      <c r="D98" s="342">
        <v>5</v>
      </c>
      <c r="E98" s="277">
        <v>0</v>
      </c>
      <c r="F98" s="277">
        <v>7</v>
      </c>
      <c r="G98" s="277">
        <v>0</v>
      </c>
      <c r="H98" s="277">
        <v>2</v>
      </c>
      <c r="I98" s="277">
        <v>1</v>
      </c>
      <c r="J98" s="343">
        <v>7</v>
      </c>
      <c r="K98" s="343">
        <v>2</v>
      </c>
      <c r="L98" s="343" t="s">
        <v>336</v>
      </c>
      <c r="M98" s="343" t="s">
        <v>337</v>
      </c>
      <c r="N98" s="343">
        <v>5</v>
      </c>
      <c r="O98" s="343">
        <v>1</v>
      </c>
      <c r="P98" s="343">
        <v>7</v>
      </c>
      <c r="Q98" s="343">
        <v>9</v>
      </c>
      <c r="R98" s="343">
        <v>0</v>
      </c>
      <c r="S98" s="343">
        <v>1</v>
      </c>
      <c r="T98" s="343">
        <v>7</v>
      </c>
      <c r="U98" s="344">
        <v>2</v>
      </c>
      <c r="V98" s="344">
        <v>0</v>
      </c>
      <c r="W98" s="344">
        <v>2</v>
      </c>
      <c r="X98" s="344">
        <v>2</v>
      </c>
      <c r="Y98" s="344">
        <v>7</v>
      </c>
      <c r="Z98" s="344">
        <v>0</v>
      </c>
      <c r="AA98" s="344">
        <v>0</v>
      </c>
      <c r="AB98" s="344">
        <v>0</v>
      </c>
      <c r="AC98" s="348" t="s">
        <v>357</v>
      </c>
      <c r="AD98" s="349" t="s">
        <v>107</v>
      </c>
      <c r="AE98" s="351">
        <v>4</v>
      </c>
      <c r="AF98" s="351">
        <v>4</v>
      </c>
      <c r="AG98" s="351">
        <v>4</v>
      </c>
      <c r="AH98" s="351">
        <v>4</v>
      </c>
      <c r="AI98" s="351">
        <v>4</v>
      </c>
      <c r="AJ98" s="351">
        <v>4</v>
      </c>
      <c r="AK98" s="351">
        <v>4</v>
      </c>
      <c r="AL98" s="71" t="s">
        <v>301</v>
      </c>
      <c r="AM98" s="268"/>
      <c r="AN98" s="268"/>
      <c r="AO98" s="268"/>
    </row>
    <row r="99" spans="1:41" s="250" customFormat="1" ht="55.5" customHeight="1">
      <c r="A99" s="244"/>
      <c r="B99" s="391">
        <v>8</v>
      </c>
      <c r="C99" s="391">
        <v>0</v>
      </c>
      <c r="D99" s="391">
        <v>5</v>
      </c>
      <c r="E99" s="338">
        <v>0</v>
      </c>
      <c r="F99" s="338">
        <v>7</v>
      </c>
      <c r="G99" s="338">
        <v>0</v>
      </c>
      <c r="H99" s="338">
        <v>2</v>
      </c>
      <c r="I99" s="338">
        <v>1</v>
      </c>
      <c r="J99" s="387">
        <v>7</v>
      </c>
      <c r="K99" s="387">
        <v>2</v>
      </c>
      <c r="L99" s="387">
        <v>0</v>
      </c>
      <c r="M99" s="387">
        <v>2</v>
      </c>
      <c r="N99" s="387">
        <v>1</v>
      </c>
      <c r="O99" s="387">
        <v>1</v>
      </c>
      <c r="P99" s="387">
        <v>3</v>
      </c>
      <c r="Q99" s="387">
        <v>9</v>
      </c>
      <c r="R99" s="387">
        <v>0</v>
      </c>
      <c r="S99" s="387">
        <v>1</v>
      </c>
      <c r="T99" s="387">
        <v>7</v>
      </c>
      <c r="U99" s="392">
        <v>2</v>
      </c>
      <c r="V99" s="392">
        <v>0</v>
      </c>
      <c r="W99" s="392">
        <v>2</v>
      </c>
      <c r="X99" s="392">
        <v>2</v>
      </c>
      <c r="Y99" s="392">
        <v>8</v>
      </c>
      <c r="Z99" s="392">
        <v>0</v>
      </c>
      <c r="AA99" s="392">
        <v>0</v>
      </c>
      <c r="AB99" s="392">
        <v>0</v>
      </c>
      <c r="AC99" s="365" t="s">
        <v>345</v>
      </c>
      <c r="AD99" s="393" t="s">
        <v>92</v>
      </c>
      <c r="AE99" s="396">
        <v>237253.5</v>
      </c>
      <c r="AF99" s="396">
        <v>0</v>
      </c>
      <c r="AG99" s="396">
        <v>0</v>
      </c>
      <c r="AH99" s="396">
        <v>0</v>
      </c>
      <c r="AI99" s="396">
        <v>0</v>
      </c>
      <c r="AJ99" s="396">
        <v>0</v>
      </c>
      <c r="AK99" s="396">
        <f>AE99</f>
        <v>237253.5</v>
      </c>
      <c r="AL99" s="395">
        <v>2023</v>
      </c>
      <c r="AM99" s="244"/>
      <c r="AN99" s="244"/>
      <c r="AO99" s="244"/>
    </row>
    <row r="100" spans="1:41" s="250" customFormat="1" ht="42" customHeight="1">
      <c r="A100" s="244"/>
      <c r="B100" s="391">
        <v>8</v>
      </c>
      <c r="C100" s="391">
        <v>0</v>
      </c>
      <c r="D100" s="391">
        <v>5</v>
      </c>
      <c r="E100" s="338">
        <v>0</v>
      </c>
      <c r="F100" s="338">
        <v>7</v>
      </c>
      <c r="G100" s="338">
        <v>0</v>
      </c>
      <c r="H100" s="338">
        <v>2</v>
      </c>
      <c r="I100" s="338">
        <v>1</v>
      </c>
      <c r="J100" s="387">
        <v>7</v>
      </c>
      <c r="K100" s="387">
        <v>2</v>
      </c>
      <c r="L100" s="387">
        <v>0</v>
      </c>
      <c r="M100" s="387">
        <v>2</v>
      </c>
      <c r="N100" s="387">
        <v>1</v>
      </c>
      <c r="O100" s="387">
        <v>1</v>
      </c>
      <c r="P100" s="387">
        <v>3</v>
      </c>
      <c r="Q100" s="387">
        <v>9</v>
      </c>
      <c r="R100" s="387">
        <v>0</v>
      </c>
      <c r="S100" s="387">
        <v>1</v>
      </c>
      <c r="T100" s="387">
        <v>7</v>
      </c>
      <c r="U100" s="392">
        <v>2</v>
      </c>
      <c r="V100" s="392">
        <v>0</v>
      </c>
      <c r="W100" s="392">
        <v>2</v>
      </c>
      <c r="X100" s="392">
        <v>2</v>
      </c>
      <c r="Y100" s="392">
        <v>8</v>
      </c>
      <c r="Z100" s="392">
        <v>0</v>
      </c>
      <c r="AA100" s="392">
        <v>0</v>
      </c>
      <c r="AB100" s="392">
        <v>0</v>
      </c>
      <c r="AC100" s="369" t="s">
        <v>351</v>
      </c>
      <c r="AD100" s="393" t="s">
        <v>107</v>
      </c>
      <c r="AE100" s="394">
        <v>32</v>
      </c>
      <c r="AF100" s="394">
        <v>0</v>
      </c>
      <c r="AG100" s="394">
        <v>0</v>
      </c>
      <c r="AH100" s="394">
        <v>0</v>
      </c>
      <c r="AI100" s="394">
        <v>0</v>
      </c>
      <c r="AJ100" s="394">
        <v>0</v>
      </c>
      <c r="AK100" s="394">
        <v>0</v>
      </c>
      <c r="AL100" s="395">
        <v>2023</v>
      </c>
      <c r="AM100" s="244"/>
      <c r="AN100" s="244"/>
      <c r="AO100" s="244"/>
    </row>
    <row r="101" spans="1:44" s="145" customFormat="1" ht="82.5" customHeight="1">
      <c r="A101" s="134"/>
      <c r="B101" s="135">
        <v>8</v>
      </c>
      <c r="C101" s="135">
        <v>0</v>
      </c>
      <c r="D101" s="135">
        <v>5</v>
      </c>
      <c r="E101" s="136">
        <v>0</v>
      </c>
      <c r="F101" s="136">
        <v>7</v>
      </c>
      <c r="G101" s="136">
        <v>0</v>
      </c>
      <c r="H101" s="136">
        <v>2</v>
      </c>
      <c r="I101" s="136">
        <v>1</v>
      </c>
      <c r="J101" s="137">
        <v>7</v>
      </c>
      <c r="K101" s="137">
        <v>2</v>
      </c>
      <c r="L101" s="137">
        <v>0</v>
      </c>
      <c r="M101" s="137">
        <v>3</v>
      </c>
      <c r="N101" s="137">
        <v>0</v>
      </c>
      <c r="O101" s="137">
        <v>0</v>
      </c>
      <c r="P101" s="137">
        <v>0</v>
      </c>
      <c r="Q101" s="137">
        <v>0</v>
      </c>
      <c r="R101" s="137">
        <v>0</v>
      </c>
      <c r="S101" s="137">
        <v>1</v>
      </c>
      <c r="T101" s="137">
        <v>7</v>
      </c>
      <c r="U101" s="138">
        <v>2</v>
      </c>
      <c r="V101" s="138">
        <v>0</v>
      </c>
      <c r="W101" s="138">
        <v>3</v>
      </c>
      <c r="X101" s="138">
        <v>0</v>
      </c>
      <c r="Y101" s="138">
        <v>0</v>
      </c>
      <c r="Z101" s="138">
        <v>0</v>
      </c>
      <c r="AA101" s="138">
        <v>0</v>
      </c>
      <c r="AB101" s="138">
        <v>0</v>
      </c>
      <c r="AC101" s="139" t="s">
        <v>323</v>
      </c>
      <c r="AD101" s="140" t="s">
        <v>92</v>
      </c>
      <c r="AE101" s="141">
        <f>AE115+AE120+AE127+AE136+AE139+AE143</f>
        <v>33340527.38</v>
      </c>
      <c r="AF101" s="141">
        <f aca="true" t="shared" si="7" ref="AF101:AK101">AF115+AF120+AF127+AF136+AF139</f>
        <v>28286735</v>
      </c>
      <c r="AG101" s="141">
        <f t="shared" si="7"/>
        <v>26914270</v>
      </c>
      <c r="AH101" s="141">
        <f t="shared" si="7"/>
        <v>26914270</v>
      </c>
      <c r="AI101" s="141">
        <f t="shared" si="7"/>
        <v>26914270</v>
      </c>
      <c r="AJ101" s="141">
        <f t="shared" si="7"/>
        <v>26914270</v>
      </c>
      <c r="AK101" s="141">
        <f t="shared" si="7"/>
        <v>169281941.88</v>
      </c>
      <c r="AL101" s="71" t="s">
        <v>301</v>
      </c>
      <c r="AM101" s="142"/>
      <c r="AN101" s="143"/>
      <c r="AO101" s="143"/>
      <c r="AP101" s="144"/>
      <c r="AQ101" s="144"/>
      <c r="AR101" s="144"/>
    </row>
    <row r="102" spans="1:94" s="150" customFormat="1" ht="34.5" customHeight="1">
      <c r="A102" s="12"/>
      <c r="B102" s="64">
        <v>8</v>
      </c>
      <c r="C102" s="64">
        <v>0</v>
      </c>
      <c r="D102" s="64">
        <v>5</v>
      </c>
      <c r="E102" s="75">
        <v>0</v>
      </c>
      <c r="F102" s="75">
        <v>7</v>
      </c>
      <c r="G102" s="75">
        <v>0</v>
      </c>
      <c r="H102" s="75">
        <v>2</v>
      </c>
      <c r="I102" s="75">
        <v>1</v>
      </c>
      <c r="J102" s="75">
        <v>7</v>
      </c>
      <c r="K102" s="75">
        <v>2</v>
      </c>
      <c r="L102" s="75">
        <v>0</v>
      </c>
      <c r="M102" s="75">
        <v>3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1</v>
      </c>
      <c r="T102" s="75">
        <v>7</v>
      </c>
      <c r="U102" s="76">
        <v>2</v>
      </c>
      <c r="V102" s="76">
        <v>0</v>
      </c>
      <c r="W102" s="76">
        <v>3</v>
      </c>
      <c r="X102" s="76">
        <v>0</v>
      </c>
      <c r="Y102" s="76">
        <v>0</v>
      </c>
      <c r="Z102" s="76">
        <v>0</v>
      </c>
      <c r="AA102" s="76">
        <v>0</v>
      </c>
      <c r="AB102" s="76">
        <v>1</v>
      </c>
      <c r="AC102" s="80" t="s">
        <v>147</v>
      </c>
      <c r="AD102" s="107" t="s">
        <v>97</v>
      </c>
      <c r="AE102" s="146">
        <v>89</v>
      </c>
      <c r="AF102" s="146">
        <v>89</v>
      </c>
      <c r="AG102" s="146">
        <v>90</v>
      </c>
      <c r="AH102" s="146">
        <v>90</v>
      </c>
      <c r="AI102" s="146">
        <v>90</v>
      </c>
      <c r="AJ102" s="146">
        <v>90</v>
      </c>
      <c r="AK102" s="146">
        <v>90</v>
      </c>
      <c r="AL102" s="71" t="s">
        <v>301</v>
      </c>
      <c r="AM102" s="147"/>
      <c r="AN102" s="2"/>
      <c r="AO102" s="2"/>
      <c r="AP102" s="24"/>
      <c r="AQ102" s="24"/>
      <c r="AR102" s="24"/>
      <c r="AS102" s="148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</row>
    <row r="103" spans="1:41" s="22" customFormat="1" ht="37.5" customHeight="1">
      <c r="A103" s="28"/>
      <c r="B103" s="64">
        <v>8</v>
      </c>
      <c r="C103" s="64">
        <v>0</v>
      </c>
      <c r="D103" s="64">
        <v>5</v>
      </c>
      <c r="E103" s="74">
        <v>0</v>
      </c>
      <c r="F103" s="74">
        <v>7</v>
      </c>
      <c r="G103" s="74">
        <v>0</v>
      </c>
      <c r="H103" s="74">
        <v>2</v>
      </c>
      <c r="I103" s="75">
        <v>1</v>
      </c>
      <c r="J103" s="75">
        <v>7</v>
      </c>
      <c r="K103" s="75">
        <v>2</v>
      </c>
      <c r="L103" s="75">
        <v>0</v>
      </c>
      <c r="M103" s="75">
        <v>3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1</v>
      </c>
      <c r="T103" s="75">
        <v>7</v>
      </c>
      <c r="U103" s="76">
        <v>2</v>
      </c>
      <c r="V103" s="76">
        <v>0</v>
      </c>
      <c r="W103" s="76">
        <v>3</v>
      </c>
      <c r="X103" s="76">
        <v>0</v>
      </c>
      <c r="Y103" s="76">
        <v>0</v>
      </c>
      <c r="Z103" s="76">
        <v>0</v>
      </c>
      <c r="AA103" s="76">
        <v>0</v>
      </c>
      <c r="AB103" s="76">
        <v>2</v>
      </c>
      <c r="AC103" s="80" t="s">
        <v>274</v>
      </c>
      <c r="AD103" s="78" t="s">
        <v>95</v>
      </c>
      <c r="AE103" s="82">
        <v>1</v>
      </c>
      <c r="AF103" s="82">
        <v>1</v>
      </c>
      <c r="AG103" s="82">
        <v>1</v>
      </c>
      <c r="AH103" s="82">
        <v>1</v>
      </c>
      <c r="AI103" s="82">
        <v>1</v>
      </c>
      <c r="AJ103" s="82">
        <v>1</v>
      </c>
      <c r="AK103" s="82">
        <v>1</v>
      </c>
      <c r="AL103" s="71" t="s">
        <v>301</v>
      </c>
      <c r="AM103" s="12"/>
      <c r="AN103" s="28"/>
      <c r="AO103" s="28"/>
    </row>
    <row r="104" spans="1:41" s="22" customFormat="1" ht="39" customHeight="1">
      <c r="A104" s="28"/>
      <c r="B104" s="64">
        <v>8</v>
      </c>
      <c r="C104" s="64">
        <v>0</v>
      </c>
      <c r="D104" s="64">
        <v>5</v>
      </c>
      <c r="E104" s="74">
        <v>0</v>
      </c>
      <c r="F104" s="74">
        <v>7</v>
      </c>
      <c r="G104" s="74">
        <v>0</v>
      </c>
      <c r="H104" s="74">
        <v>2</v>
      </c>
      <c r="I104" s="75">
        <v>1</v>
      </c>
      <c r="J104" s="75">
        <v>7</v>
      </c>
      <c r="K104" s="75">
        <v>2</v>
      </c>
      <c r="L104" s="75">
        <v>0</v>
      </c>
      <c r="M104" s="75">
        <v>3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75">
        <v>1</v>
      </c>
      <c r="T104" s="75">
        <v>7</v>
      </c>
      <c r="U104" s="76">
        <v>2</v>
      </c>
      <c r="V104" s="76">
        <v>0</v>
      </c>
      <c r="W104" s="76">
        <v>3</v>
      </c>
      <c r="X104" s="76">
        <v>0</v>
      </c>
      <c r="Y104" s="76">
        <v>0</v>
      </c>
      <c r="Z104" s="76">
        <v>0</v>
      </c>
      <c r="AA104" s="76">
        <v>0</v>
      </c>
      <c r="AB104" s="76">
        <v>3</v>
      </c>
      <c r="AC104" s="115" t="s">
        <v>148</v>
      </c>
      <c r="AD104" s="107" t="s">
        <v>97</v>
      </c>
      <c r="AE104" s="83">
        <v>100</v>
      </c>
      <c r="AF104" s="83">
        <v>100</v>
      </c>
      <c r="AG104" s="83">
        <v>100</v>
      </c>
      <c r="AH104" s="83">
        <v>100</v>
      </c>
      <c r="AI104" s="83">
        <v>100</v>
      </c>
      <c r="AJ104" s="83">
        <v>100</v>
      </c>
      <c r="AK104" s="83">
        <v>100</v>
      </c>
      <c r="AL104" s="71" t="s">
        <v>301</v>
      </c>
      <c r="AM104" s="12"/>
      <c r="AN104" s="28"/>
      <c r="AO104" s="28"/>
    </row>
    <row r="105" spans="1:41" s="22" customFormat="1" ht="82.5" customHeight="1">
      <c r="A105" s="28"/>
      <c r="B105" s="64">
        <v>8</v>
      </c>
      <c r="C105" s="64">
        <v>0</v>
      </c>
      <c r="D105" s="64">
        <v>5</v>
      </c>
      <c r="E105" s="74">
        <v>0</v>
      </c>
      <c r="F105" s="74">
        <v>7</v>
      </c>
      <c r="G105" s="74">
        <v>0</v>
      </c>
      <c r="H105" s="74">
        <v>2</v>
      </c>
      <c r="I105" s="75">
        <v>1</v>
      </c>
      <c r="J105" s="75">
        <v>7</v>
      </c>
      <c r="K105" s="75">
        <v>2</v>
      </c>
      <c r="L105" s="75">
        <v>0</v>
      </c>
      <c r="M105" s="75">
        <v>3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5">
        <v>1</v>
      </c>
      <c r="T105" s="75">
        <v>7</v>
      </c>
      <c r="U105" s="76">
        <v>2</v>
      </c>
      <c r="V105" s="76">
        <v>0</v>
      </c>
      <c r="W105" s="76">
        <v>3</v>
      </c>
      <c r="X105" s="76">
        <v>0</v>
      </c>
      <c r="Y105" s="76">
        <v>0</v>
      </c>
      <c r="Z105" s="76">
        <v>0</v>
      </c>
      <c r="AA105" s="76">
        <v>0</v>
      </c>
      <c r="AB105" s="76">
        <v>4</v>
      </c>
      <c r="AC105" s="151" t="s">
        <v>149</v>
      </c>
      <c r="AD105" s="78" t="s">
        <v>97</v>
      </c>
      <c r="AE105" s="109">
        <v>0.8</v>
      </c>
      <c r="AF105" s="109">
        <v>0.85</v>
      </c>
      <c r="AG105" s="109">
        <v>0.85</v>
      </c>
      <c r="AH105" s="109">
        <v>0.85</v>
      </c>
      <c r="AI105" s="109">
        <v>0.85</v>
      </c>
      <c r="AJ105" s="109">
        <v>0.85</v>
      </c>
      <c r="AK105" s="109">
        <v>0.85</v>
      </c>
      <c r="AL105" s="71" t="s">
        <v>301</v>
      </c>
      <c r="AM105" s="12"/>
      <c r="AN105" s="28"/>
      <c r="AO105" s="28"/>
    </row>
    <row r="106" spans="1:41" s="22" customFormat="1" ht="53.25" customHeight="1">
      <c r="A106" s="28"/>
      <c r="B106" s="64">
        <v>8</v>
      </c>
      <c r="C106" s="64">
        <v>0</v>
      </c>
      <c r="D106" s="64">
        <v>5</v>
      </c>
      <c r="E106" s="74">
        <v>0</v>
      </c>
      <c r="F106" s="74">
        <v>7</v>
      </c>
      <c r="G106" s="74">
        <v>0</v>
      </c>
      <c r="H106" s="74">
        <v>2</v>
      </c>
      <c r="I106" s="75">
        <v>1</v>
      </c>
      <c r="J106" s="75">
        <v>7</v>
      </c>
      <c r="K106" s="75">
        <v>2</v>
      </c>
      <c r="L106" s="75">
        <v>0</v>
      </c>
      <c r="M106" s="75">
        <v>3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1</v>
      </c>
      <c r="T106" s="75">
        <v>7</v>
      </c>
      <c r="U106" s="76">
        <v>2</v>
      </c>
      <c r="V106" s="76">
        <v>0</v>
      </c>
      <c r="W106" s="76">
        <v>3</v>
      </c>
      <c r="X106" s="76">
        <v>0</v>
      </c>
      <c r="Y106" s="76">
        <v>0</v>
      </c>
      <c r="Z106" s="76">
        <v>0</v>
      </c>
      <c r="AA106" s="76">
        <v>0</v>
      </c>
      <c r="AB106" s="76">
        <v>5</v>
      </c>
      <c r="AC106" s="115" t="s">
        <v>150</v>
      </c>
      <c r="AD106" s="78" t="s">
        <v>95</v>
      </c>
      <c r="AE106" s="116">
        <v>1</v>
      </c>
      <c r="AF106" s="116">
        <v>1</v>
      </c>
      <c r="AG106" s="116">
        <v>1</v>
      </c>
      <c r="AH106" s="116">
        <v>1</v>
      </c>
      <c r="AI106" s="116">
        <v>1</v>
      </c>
      <c r="AJ106" s="116">
        <v>1</v>
      </c>
      <c r="AK106" s="116">
        <v>1</v>
      </c>
      <c r="AL106" s="71" t="s">
        <v>301</v>
      </c>
      <c r="AM106" s="2"/>
      <c r="AN106" s="28"/>
      <c r="AO106" s="28"/>
    </row>
    <row r="107" spans="1:41" s="22" customFormat="1" ht="66" customHeight="1">
      <c r="A107" s="147"/>
      <c r="B107" s="64">
        <v>8</v>
      </c>
      <c r="C107" s="64">
        <v>0</v>
      </c>
      <c r="D107" s="64">
        <v>5</v>
      </c>
      <c r="E107" s="74">
        <v>0</v>
      </c>
      <c r="F107" s="74">
        <v>7</v>
      </c>
      <c r="G107" s="74">
        <v>0</v>
      </c>
      <c r="H107" s="74">
        <v>2</v>
      </c>
      <c r="I107" s="75">
        <v>1</v>
      </c>
      <c r="J107" s="75">
        <v>7</v>
      </c>
      <c r="K107" s="75">
        <v>2</v>
      </c>
      <c r="L107" s="75">
        <v>0</v>
      </c>
      <c r="M107" s="75">
        <v>3</v>
      </c>
      <c r="N107" s="75">
        <v>2</v>
      </c>
      <c r="O107" s="75">
        <v>0</v>
      </c>
      <c r="P107" s="75">
        <v>3</v>
      </c>
      <c r="Q107" s="75">
        <v>1</v>
      </c>
      <c r="R107" s="75">
        <v>0</v>
      </c>
      <c r="S107" s="75">
        <v>1</v>
      </c>
      <c r="T107" s="75">
        <v>7</v>
      </c>
      <c r="U107" s="76">
        <v>2</v>
      </c>
      <c r="V107" s="76">
        <v>0</v>
      </c>
      <c r="W107" s="76">
        <v>3</v>
      </c>
      <c r="X107" s="76">
        <v>3</v>
      </c>
      <c r="Y107" s="76">
        <v>1</v>
      </c>
      <c r="Z107" s="76">
        <v>0</v>
      </c>
      <c r="AA107" s="76">
        <v>0</v>
      </c>
      <c r="AB107" s="76">
        <v>0</v>
      </c>
      <c r="AC107" s="115" t="s">
        <v>151</v>
      </c>
      <c r="AD107" s="78" t="s">
        <v>92</v>
      </c>
      <c r="AE107" s="152">
        <v>0</v>
      </c>
      <c r="AF107" s="152">
        <v>0</v>
      </c>
      <c r="AG107" s="152">
        <v>0</v>
      </c>
      <c r="AH107" s="152">
        <v>0</v>
      </c>
      <c r="AI107" s="152">
        <v>0</v>
      </c>
      <c r="AJ107" s="152">
        <v>0</v>
      </c>
      <c r="AK107" s="152">
        <v>0</v>
      </c>
      <c r="AL107" s="71" t="s">
        <v>301</v>
      </c>
      <c r="AM107" s="28"/>
      <c r="AN107" s="28"/>
      <c r="AO107" s="28"/>
    </row>
    <row r="108" spans="1:41" s="22" customFormat="1" ht="36" customHeight="1">
      <c r="A108" s="147"/>
      <c r="B108" s="64">
        <v>8</v>
      </c>
      <c r="C108" s="64">
        <v>0</v>
      </c>
      <c r="D108" s="64">
        <v>5</v>
      </c>
      <c r="E108" s="74">
        <v>0</v>
      </c>
      <c r="F108" s="74">
        <v>7</v>
      </c>
      <c r="G108" s="74">
        <v>0</v>
      </c>
      <c r="H108" s="74">
        <v>2</v>
      </c>
      <c r="I108" s="75">
        <v>1</v>
      </c>
      <c r="J108" s="75">
        <v>7</v>
      </c>
      <c r="K108" s="75">
        <v>2</v>
      </c>
      <c r="L108" s="75">
        <v>0</v>
      </c>
      <c r="M108" s="75">
        <v>3</v>
      </c>
      <c r="N108" s="75">
        <v>2</v>
      </c>
      <c r="O108" s="75">
        <v>0</v>
      </c>
      <c r="P108" s="75">
        <v>3</v>
      </c>
      <c r="Q108" s="75">
        <v>1</v>
      </c>
      <c r="R108" s="75">
        <v>0</v>
      </c>
      <c r="S108" s="75">
        <v>1</v>
      </c>
      <c r="T108" s="75">
        <v>7</v>
      </c>
      <c r="U108" s="76">
        <v>2</v>
      </c>
      <c r="V108" s="76">
        <v>0</v>
      </c>
      <c r="W108" s="76">
        <v>3</v>
      </c>
      <c r="X108" s="76">
        <v>3</v>
      </c>
      <c r="Y108" s="76">
        <v>1</v>
      </c>
      <c r="Z108" s="76">
        <v>0</v>
      </c>
      <c r="AA108" s="76">
        <v>0</v>
      </c>
      <c r="AB108" s="76">
        <v>1</v>
      </c>
      <c r="AC108" s="133" t="s">
        <v>152</v>
      </c>
      <c r="AD108" s="78" t="s">
        <v>97</v>
      </c>
      <c r="AE108" s="152">
        <v>50</v>
      </c>
      <c r="AF108" s="152">
        <v>60</v>
      </c>
      <c r="AG108" s="152">
        <v>60</v>
      </c>
      <c r="AH108" s="152">
        <v>60</v>
      </c>
      <c r="AI108" s="152">
        <v>70</v>
      </c>
      <c r="AJ108" s="152">
        <v>70</v>
      </c>
      <c r="AK108" s="152">
        <v>70</v>
      </c>
      <c r="AL108" s="71" t="s">
        <v>301</v>
      </c>
      <c r="AM108" s="28"/>
      <c r="AN108" s="28"/>
      <c r="AO108" s="28"/>
    </row>
    <row r="109" spans="1:41" s="22" customFormat="1" ht="40.5" customHeight="1">
      <c r="A109" s="147"/>
      <c r="B109" s="64">
        <v>8</v>
      </c>
      <c r="C109" s="64">
        <v>0</v>
      </c>
      <c r="D109" s="64">
        <v>5</v>
      </c>
      <c r="E109" s="74">
        <v>0</v>
      </c>
      <c r="F109" s="74">
        <v>7</v>
      </c>
      <c r="G109" s="74">
        <v>0</v>
      </c>
      <c r="H109" s="74">
        <v>2</v>
      </c>
      <c r="I109" s="75">
        <v>1</v>
      </c>
      <c r="J109" s="75">
        <v>7</v>
      </c>
      <c r="K109" s="75">
        <v>2</v>
      </c>
      <c r="L109" s="75">
        <v>0</v>
      </c>
      <c r="M109" s="75">
        <v>3</v>
      </c>
      <c r="N109" s="75">
        <v>2</v>
      </c>
      <c r="O109" s="75">
        <v>0</v>
      </c>
      <c r="P109" s="75">
        <v>3</v>
      </c>
      <c r="Q109" s="75">
        <v>1</v>
      </c>
      <c r="R109" s="75">
        <v>0</v>
      </c>
      <c r="S109" s="75">
        <v>1</v>
      </c>
      <c r="T109" s="75">
        <v>7</v>
      </c>
      <c r="U109" s="76">
        <v>2</v>
      </c>
      <c r="V109" s="76">
        <v>0</v>
      </c>
      <c r="W109" s="76">
        <v>3</v>
      </c>
      <c r="X109" s="76">
        <v>3</v>
      </c>
      <c r="Y109" s="76">
        <v>1</v>
      </c>
      <c r="Z109" s="76">
        <v>0</v>
      </c>
      <c r="AA109" s="76">
        <v>0</v>
      </c>
      <c r="AB109" s="76">
        <v>2</v>
      </c>
      <c r="AC109" s="115" t="s">
        <v>153</v>
      </c>
      <c r="AD109" s="118" t="s">
        <v>97</v>
      </c>
      <c r="AE109" s="117">
        <v>50</v>
      </c>
      <c r="AF109" s="117">
        <v>50</v>
      </c>
      <c r="AG109" s="117">
        <v>50</v>
      </c>
      <c r="AH109" s="117">
        <v>50</v>
      </c>
      <c r="AI109" s="117">
        <v>50</v>
      </c>
      <c r="AJ109" s="117">
        <v>50</v>
      </c>
      <c r="AK109" s="117">
        <v>50</v>
      </c>
      <c r="AL109" s="71" t="s">
        <v>301</v>
      </c>
      <c r="AM109" s="28"/>
      <c r="AN109" s="28"/>
      <c r="AO109" s="28"/>
    </row>
    <row r="110" spans="1:41" s="22" customFormat="1" ht="79.5" customHeight="1">
      <c r="A110" s="2"/>
      <c r="B110" s="64">
        <v>8</v>
      </c>
      <c r="C110" s="64">
        <v>0</v>
      </c>
      <c r="D110" s="64">
        <v>5</v>
      </c>
      <c r="E110" s="74">
        <v>0</v>
      </c>
      <c r="F110" s="74">
        <v>7</v>
      </c>
      <c r="G110" s="74">
        <v>0</v>
      </c>
      <c r="H110" s="74">
        <v>2</v>
      </c>
      <c r="I110" s="75">
        <v>1</v>
      </c>
      <c r="J110" s="75">
        <v>7</v>
      </c>
      <c r="K110" s="75">
        <v>2</v>
      </c>
      <c r="L110" s="75">
        <v>0</v>
      </c>
      <c r="M110" s="75">
        <v>3</v>
      </c>
      <c r="N110" s="75">
        <v>2</v>
      </c>
      <c r="O110" s="75">
        <v>0</v>
      </c>
      <c r="P110" s="75">
        <v>3</v>
      </c>
      <c r="Q110" s="75">
        <v>1</v>
      </c>
      <c r="R110" s="75">
        <v>0</v>
      </c>
      <c r="S110" s="75">
        <v>1</v>
      </c>
      <c r="T110" s="75">
        <v>7</v>
      </c>
      <c r="U110" s="76">
        <v>2</v>
      </c>
      <c r="V110" s="76">
        <v>0</v>
      </c>
      <c r="W110" s="76">
        <v>3</v>
      </c>
      <c r="X110" s="76">
        <v>3</v>
      </c>
      <c r="Y110" s="76">
        <v>1</v>
      </c>
      <c r="Z110" s="76">
        <v>0</v>
      </c>
      <c r="AA110" s="76">
        <v>0</v>
      </c>
      <c r="AB110" s="76">
        <v>3</v>
      </c>
      <c r="AC110" s="115" t="s">
        <v>154</v>
      </c>
      <c r="AD110" s="81" t="s">
        <v>95</v>
      </c>
      <c r="AE110" s="82">
        <v>1</v>
      </c>
      <c r="AF110" s="82">
        <v>1</v>
      </c>
      <c r="AG110" s="82">
        <v>1</v>
      </c>
      <c r="AH110" s="82">
        <v>1</v>
      </c>
      <c r="AI110" s="82">
        <v>1</v>
      </c>
      <c r="AJ110" s="82">
        <v>1</v>
      </c>
      <c r="AK110" s="82">
        <v>1</v>
      </c>
      <c r="AL110" s="71" t="s">
        <v>301</v>
      </c>
      <c r="AM110" s="28"/>
      <c r="AN110" s="28"/>
      <c r="AO110" s="28"/>
    </row>
    <row r="111" spans="1:41" s="22" customFormat="1" ht="31.5">
      <c r="A111" s="2"/>
      <c r="B111" s="64">
        <v>8</v>
      </c>
      <c r="C111" s="64">
        <v>0</v>
      </c>
      <c r="D111" s="64">
        <v>5</v>
      </c>
      <c r="E111" s="74">
        <v>0</v>
      </c>
      <c r="F111" s="74">
        <v>7</v>
      </c>
      <c r="G111" s="74">
        <v>0</v>
      </c>
      <c r="H111" s="74">
        <v>2</v>
      </c>
      <c r="I111" s="75">
        <v>1</v>
      </c>
      <c r="J111" s="75">
        <v>7</v>
      </c>
      <c r="K111" s="75">
        <v>2</v>
      </c>
      <c r="L111" s="75">
        <v>0</v>
      </c>
      <c r="M111" s="75">
        <v>3</v>
      </c>
      <c r="N111" s="75">
        <v>2</v>
      </c>
      <c r="O111" s="75">
        <v>0</v>
      </c>
      <c r="P111" s="75">
        <v>3</v>
      </c>
      <c r="Q111" s="75">
        <v>1</v>
      </c>
      <c r="R111" s="75">
        <v>0</v>
      </c>
      <c r="S111" s="75">
        <v>1</v>
      </c>
      <c r="T111" s="75">
        <v>7</v>
      </c>
      <c r="U111" s="76">
        <v>2</v>
      </c>
      <c r="V111" s="76">
        <v>0</v>
      </c>
      <c r="W111" s="76">
        <v>3</v>
      </c>
      <c r="X111" s="76">
        <v>3</v>
      </c>
      <c r="Y111" s="76">
        <v>1</v>
      </c>
      <c r="Z111" s="76">
        <v>0</v>
      </c>
      <c r="AA111" s="76">
        <v>0</v>
      </c>
      <c r="AB111" s="76">
        <v>4</v>
      </c>
      <c r="AC111" s="115" t="s">
        <v>155</v>
      </c>
      <c r="AD111" s="118" t="s">
        <v>97</v>
      </c>
      <c r="AE111" s="83">
        <v>100</v>
      </c>
      <c r="AF111" s="83">
        <v>100</v>
      </c>
      <c r="AG111" s="83">
        <v>100</v>
      </c>
      <c r="AH111" s="83">
        <v>100</v>
      </c>
      <c r="AI111" s="83">
        <v>100</v>
      </c>
      <c r="AJ111" s="83">
        <v>100</v>
      </c>
      <c r="AK111" s="83">
        <v>100</v>
      </c>
      <c r="AL111" s="71" t="s">
        <v>301</v>
      </c>
      <c r="AM111" s="28"/>
      <c r="AN111" s="28"/>
      <c r="AO111" s="28"/>
    </row>
    <row r="112" spans="1:41" s="22" customFormat="1" ht="35.25" customHeight="1">
      <c r="A112" s="2"/>
      <c r="B112" s="64">
        <v>8</v>
      </c>
      <c r="C112" s="64">
        <v>0</v>
      </c>
      <c r="D112" s="64">
        <v>5</v>
      </c>
      <c r="E112" s="74">
        <v>0</v>
      </c>
      <c r="F112" s="74">
        <v>7</v>
      </c>
      <c r="G112" s="74">
        <v>0</v>
      </c>
      <c r="H112" s="74">
        <v>2</v>
      </c>
      <c r="I112" s="75">
        <v>1</v>
      </c>
      <c r="J112" s="75">
        <v>7</v>
      </c>
      <c r="K112" s="75">
        <v>2</v>
      </c>
      <c r="L112" s="75">
        <v>0</v>
      </c>
      <c r="M112" s="75">
        <v>3</v>
      </c>
      <c r="N112" s="75">
        <v>2</v>
      </c>
      <c r="O112" s="75">
        <v>0</v>
      </c>
      <c r="P112" s="75">
        <v>3</v>
      </c>
      <c r="Q112" s="75">
        <v>1</v>
      </c>
      <c r="R112" s="75">
        <v>0</v>
      </c>
      <c r="S112" s="75">
        <v>1</v>
      </c>
      <c r="T112" s="75">
        <v>7</v>
      </c>
      <c r="U112" s="76">
        <v>2</v>
      </c>
      <c r="V112" s="76">
        <v>0</v>
      </c>
      <c r="W112" s="76">
        <v>3</v>
      </c>
      <c r="X112" s="76">
        <v>3</v>
      </c>
      <c r="Y112" s="76">
        <v>1</v>
      </c>
      <c r="Z112" s="76">
        <v>0</v>
      </c>
      <c r="AA112" s="76">
        <v>0</v>
      </c>
      <c r="AB112" s="76">
        <v>5</v>
      </c>
      <c r="AC112" s="80" t="s">
        <v>156</v>
      </c>
      <c r="AD112" s="78" t="s">
        <v>95</v>
      </c>
      <c r="AE112" s="153">
        <v>1</v>
      </c>
      <c r="AF112" s="153">
        <v>1</v>
      </c>
      <c r="AG112" s="153">
        <v>1</v>
      </c>
      <c r="AH112" s="153">
        <v>1</v>
      </c>
      <c r="AI112" s="153">
        <v>1</v>
      </c>
      <c r="AJ112" s="153">
        <v>1</v>
      </c>
      <c r="AK112" s="153">
        <v>1</v>
      </c>
      <c r="AL112" s="71" t="s">
        <v>301</v>
      </c>
      <c r="AM112" s="28"/>
      <c r="AN112" s="28"/>
      <c r="AO112" s="28"/>
    </row>
    <row r="113" spans="1:41" s="22" customFormat="1" ht="34.5" customHeight="1">
      <c r="A113" s="2"/>
      <c r="B113" s="64">
        <v>8</v>
      </c>
      <c r="C113" s="64">
        <v>0</v>
      </c>
      <c r="D113" s="64">
        <v>5</v>
      </c>
      <c r="E113" s="74">
        <v>0</v>
      </c>
      <c r="F113" s="74">
        <v>7</v>
      </c>
      <c r="G113" s="74">
        <v>0</v>
      </c>
      <c r="H113" s="74">
        <v>2</v>
      </c>
      <c r="I113" s="75">
        <v>1</v>
      </c>
      <c r="J113" s="75">
        <v>7</v>
      </c>
      <c r="K113" s="75">
        <v>2</v>
      </c>
      <c r="L113" s="75">
        <v>0</v>
      </c>
      <c r="M113" s="75">
        <v>3</v>
      </c>
      <c r="N113" s="75">
        <v>2</v>
      </c>
      <c r="O113" s="75">
        <v>0</v>
      </c>
      <c r="P113" s="75">
        <v>3</v>
      </c>
      <c r="Q113" s="75">
        <v>1</v>
      </c>
      <c r="R113" s="75">
        <v>0</v>
      </c>
      <c r="S113" s="75">
        <v>1</v>
      </c>
      <c r="T113" s="75">
        <v>7</v>
      </c>
      <c r="U113" s="76">
        <v>2</v>
      </c>
      <c r="V113" s="76">
        <v>0</v>
      </c>
      <c r="W113" s="76">
        <v>3</v>
      </c>
      <c r="X113" s="76">
        <v>3</v>
      </c>
      <c r="Y113" s="76">
        <v>1</v>
      </c>
      <c r="Z113" s="76">
        <v>0</v>
      </c>
      <c r="AA113" s="76">
        <v>0</v>
      </c>
      <c r="AB113" s="76">
        <v>6</v>
      </c>
      <c r="AC113" s="115" t="s">
        <v>157</v>
      </c>
      <c r="AD113" s="78" t="s">
        <v>95</v>
      </c>
      <c r="AE113" s="82">
        <v>1</v>
      </c>
      <c r="AF113" s="82">
        <v>1</v>
      </c>
      <c r="AG113" s="82">
        <v>1</v>
      </c>
      <c r="AH113" s="82">
        <v>1</v>
      </c>
      <c r="AI113" s="82">
        <v>1</v>
      </c>
      <c r="AJ113" s="82">
        <v>1</v>
      </c>
      <c r="AK113" s="82">
        <v>1</v>
      </c>
      <c r="AL113" s="71" t="s">
        <v>301</v>
      </c>
      <c r="AM113" s="28"/>
      <c r="AN113" s="28"/>
      <c r="AO113" s="28"/>
    </row>
    <row r="114" spans="1:41" s="22" customFormat="1" ht="87" customHeight="1">
      <c r="A114" s="2"/>
      <c r="B114" s="64">
        <v>8</v>
      </c>
      <c r="C114" s="64">
        <v>0</v>
      </c>
      <c r="D114" s="64">
        <v>5</v>
      </c>
      <c r="E114" s="74">
        <v>0</v>
      </c>
      <c r="F114" s="74">
        <v>7</v>
      </c>
      <c r="G114" s="74">
        <v>0</v>
      </c>
      <c r="H114" s="74">
        <v>2</v>
      </c>
      <c r="I114" s="75">
        <v>1</v>
      </c>
      <c r="J114" s="75">
        <v>7</v>
      </c>
      <c r="K114" s="75">
        <v>2</v>
      </c>
      <c r="L114" s="75">
        <v>0</v>
      </c>
      <c r="M114" s="75">
        <v>3</v>
      </c>
      <c r="N114" s="75">
        <v>2</v>
      </c>
      <c r="O114" s="75">
        <v>0</v>
      </c>
      <c r="P114" s="75">
        <v>3</v>
      </c>
      <c r="Q114" s="75">
        <v>1</v>
      </c>
      <c r="R114" s="75">
        <v>0</v>
      </c>
      <c r="S114" s="75">
        <v>1</v>
      </c>
      <c r="T114" s="75">
        <v>7</v>
      </c>
      <c r="U114" s="76">
        <v>2</v>
      </c>
      <c r="V114" s="76">
        <v>0</v>
      </c>
      <c r="W114" s="76">
        <v>3</v>
      </c>
      <c r="X114" s="76">
        <v>3</v>
      </c>
      <c r="Y114" s="76">
        <v>1</v>
      </c>
      <c r="Z114" s="76">
        <v>0</v>
      </c>
      <c r="AA114" s="76">
        <v>0</v>
      </c>
      <c r="AB114" s="76">
        <v>7</v>
      </c>
      <c r="AC114" s="80" t="s">
        <v>158</v>
      </c>
      <c r="AD114" s="107" t="s">
        <v>97</v>
      </c>
      <c r="AE114" s="83">
        <v>100</v>
      </c>
      <c r="AF114" s="83">
        <v>100</v>
      </c>
      <c r="AG114" s="83">
        <v>100</v>
      </c>
      <c r="AH114" s="83">
        <v>100</v>
      </c>
      <c r="AI114" s="83">
        <v>100</v>
      </c>
      <c r="AJ114" s="83">
        <v>100</v>
      </c>
      <c r="AK114" s="83">
        <v>100</v>
      </c>
      <c r="AL114" s="71" t="s">
        <v>301</v>
      </c>
      <c r="AM114" s="28"/>
      <c r="AN114" s="28"/>
      <c r="AO114" s="28"/>
    </row>
    <row r="115" spans="1:41" s="250" customFormat="1" ht="36" customHeight="1">
      <c r="A115" s="276"/>
      <c r="B115" s="317">
        <v>8</v>
      </c>
      <c r="C115" s="317">
        <v>0</v>
      </c>
      <c r="D115" s="317">
        <v>5</v>
      </c>
      <c r="E115" s="338">
        <v>0</v>
      </c>
      <c r="F115" s="338">
        <v>7</v>
      </c>
      <c r="G115" s="338">
        <v>0</v>
      </c>
      <c r="H115" s="338">
        <v>2</v>
      </c>
      <c r="I115" s="318">
        <v>1</v>
      </c>
      <c r="J115" s="318">
        <v>7</v>
      </c>
      <c r="K115" s="318">
        <v>2</v>
      </c>
      <c r="L115" s="318">
        <v>0</v>
      </c>
      <c r="M115" s="318">
        <v>3</v>
      </c>
      <c r="N115" s="318">
        <v>2</v>
      </c>
      <c r="O115" s="318">
        <v>0</v>
      </c>
      <c r="P115" s="318">
        <v>3</v>
      </c>
      <c r="Q115" s="318">
        <v>2</v>
      </c>
      <c r="R115" s="318">
        <v>0</v>
      </c>
      <c r="S115" s="318">
        <v>1</v>
      </c>
      <c r="T115" s="318">
        <v>7</v>
      </c>
      <c r="U115" s="319">
        <v>2</v>
      </c>
      <c r="V115" s="319">
        <v>0</v>
      </c>
      <c r="W115" s="319">
        <v>3</v>
      </c>
      <c r="X115" s="319">
        <v>3</v>
      </c>
      <c r="Y115" s="319">
        <v>2</v>
      </c>
      <c r="Z115" s="319">
        <v>0</v>
      </c>
      <c r="AA115" s="319">
        <v>0</v>
      </c>
      <c r="AB115" s="319">
        <v>0</v>
      </c>
      <c r="AC115" s="321" t="s">
        <v>159</v>
      </c>
      <c r="AD115" s="339" t="s">
        <v>92</v>
      </c>
      <c r="AE115" s="340">
        <v>27459703.88</v>
      </c>
      <c r="AF115" s="340">
        <v>21873962</v>
      </c>
      <c r="AG115" s="340">
        <v>20501497</v>
      </c>
      <c r="AH115" s="340">
        <v>20501497</v>
      </c>
      <c r="AI115" s="340">
        <v>20501497</v>
      </c>
      <c r="AJ115" s="340">
        <v>20501497</v>
      </c>
      <c r="AK115" s="340">
        <f>AE115+AF115+AG115+AH115+AI115+AJ115</f>
        <v>131339653.88</v>
      </c>
      <c r="AL115" s="320" t="s">
        <v>301</v>
      </c>
      <c r="AM115" s="244"/>
      <c r="AN115" s="244"/>
      <c r="AO115" s="244"/>
    </row>
    <row r="116" spans="1:41" s="22" customFormat="1" ht="49.5" customHeight="1">
      <c r="A116" s="2"/>
      <c r="B116" s="64">
        <v>8</v>
      </c>
      <c r="C116" s="64">
        <v>0</v>
      </c>
      <c r="D116" s="64">
        <v>5</v>
      </c>
      <c r="E116" s="74">
        <v>0</v>
      </c>
      <c r="F116" s="74">
        <v>7</v>
      </c>
      <c r="G116" s="74">
        <v>0</v>
      </c>
      <c r="H116" s="74">
        <v>2</v>
      </c>
      <c r="I116" s="75">
        <v>1</v>
      </c>
      <c r="J116" s="75">
        <v>7</v>
      </c>
      <c r="K116" s="75">
        <v>2</v>
      </c>
      <c r="L116" s="102">
        <v>0</v>
      </c>
      <c r="M116" s="102">
        <v>3</v>
      </c>
      <c r="N116" s="102">
        <v>2</v>
      </c>
      <c r="O116" s="102">
        <v>0</v>
      </c>
      <c r="P116" s="102">
        <v>3</v>
      </c>
      <c r="Q116" s="102">
        <v>2</v>
      </c>
      <c r="R116" s="102">
        <v>0</v>
      </c>
      <c r="S116" s="75">
        <v>1</v>
      </c>
      <c r="T116" s="75">
        <v>7</v>
      </c>
      <c r="U116" s="76">
        <v>2</v>
      </c>
      <c r="V116" s="76">
        <v>0</v>
      </c>
      <c r="W116" s="76">
        <v>3</v>
      </c>
      <c r="X116" s="76">
        <v>3</v>
      </c>
      <c r="Y116" s="76">
        <v>2</v>
      </c>
      <c r="Z116" s="76">
        <v>0</v>
      </c>
      <c r="AA116" s="76">
        <v>0</v>
      </c>
      <c r="AB116" s="76">
        <v>1</v>
      </c>
      <c r="AC116" s="80" t="s">
        <v>160</v>
      </c>
      <c r="AD116" s="107" t="s">
        <v>97</v>
      </c>
      <c r="AE116" s="83">
        <v>100</v>
      </c>
      <c r="AF116" s="83">
        <v>100</v>
      </c>
      <c r="AG116" s="83">
        <v>100</v>
      </c>
      <c r="AH116" s="83">
        <v>100</v>
      </c>
      <c r="AI116" s="83">
        <v>100</v>
      </c>
      <c r="AJ116" s="83">
        <v>100</v>
      </c>
      <c r="AK116" s="83">
        <v>100</v>
      </c>
      <c r="AL116" s="71" t="s">
        <v>301</v>
      </c>
      <c r="AM116" s="28"/>
      <c r="AN116" s="28"/>
      <c r="AO116" s="28"/>
    </row>
    <row r="117" spans="1:41" s="22" customFormat="1" ht="19.5" customHeight="1">
      <c r="A117" s="12"/>
      <c r="B117" s="64">
        <v>8</v>
      </c>
      <c r="C117" s="64">
        <v>0</v>
      </c>
      <c r="D117" s="64">
        <v>5</v>
      </c>
      <c r="E117" s="74">
        <v>0</v>
      </c>
      <c r="F117" s="74">
        <v>7</v>
      </c>
      <c r="G117" s="74">
        <v>0</v>
      </c>
      <c r="H117" s="74">
        <v>2</v>
      </c>
      <c r="I117" s="75">
        <v>1</v>
      </c>
      <c r="J117" s="75">
        <v>7</v>
      </c>
      <c r="K117" s="75">
        <v>2</v>
      </c>
      <c r="L117" s="102">
        <v>0</v>
      </c>
      <c r="M117" s="102">
        <v>3</v>
      </c>
      <c r="N117" s="102">
        <v>2</v>
      </c>
      <c r="O117" s="102">
        <v>0</v>
      </c>
      <c r="P117" s="102">
        <v>3</v>
      </c>
      <c r="Q117" s="102">
        <v>2</v>
      </c>
      <c r="R117" s="102">
        <v>0</v>
      </c>
      <c r="S117" s="75">
        <v>1</v>
      </c>
      <c r="T117" s="75">
        <v>7</v>
      </c>
      <c r="U117" s="76">
        <v>2</v>
      </c>
      <c r="V117" s="76">
        <v>0</v>
      </c>
      <c r="W117" s="76">
        <v>3</v>
      </c>
      <c r="X117" s="76">
        <v>3</v>
      </c>
      <c r="Y117" s="76">
        <v>2</v>
      </c>
      <c r="Z117" s="76">
        <v>0</v>
      </c>
      <c r="AA117" s="76">
        <v>0</v>
      </c>
      <c r="AB117" s="76">
        <v>2</v>
      </c>
      <c r="AC117" s="80" t="s">
        <v>161</v>
      </c>
      <c r="AD117" s="107" t="s">
        <v>95</v>
      </c>
      <c r="AE117" s="83">
        <v>1</v>
      </c>
      <c r="AF117" s="83">
        <v>0</v>
      </c>
      <c r="AG117" s="83">
        <v>0</v>
      </c>
      <c r="AH117" s="83">
        <v>0</v>
      </c>
      <c r="AI117" s="83">
        <v>0</v>
      </c>
      <c r="AJ117" s="83">
        <v>0</v>
      </c>
      <c r="AK117" s="83">
        <v>0</v>
      </c>
      <c r="AL117" s="71" t="s">
        <v>301</v>
      </c>
      <c r="AM117" s="28"/>
      <c r="AN117" s="28"/>
      <c r="AO117" s="28"/>
    </row>
    <row r="118" spans="1:41" s="22" customFormat="1" ht="80.25" customHeight="1">
      <c r="A118" s="12"/>
      <c r="B118" s="64">
        <v>8</v>
      </c>
      <c r="C118" s="64">
        <v>0</v>
      </c>
      <c r="D118" s="64">
        <v>5</v>
      </c>
      <c r="E118" s="74">
        <v>0</v>
      </c>
      <c r="F118" s="74">
        <v>7</v>
      </c>
      <c r="G118" s="74">
        <v>0</v>
      </c>
      <c r="H118" s="74">
        <v>2</v>
      </c>
      <c r="I118" s="75">
        <v>1</v>
      </c>
      <c r="J118" s="75">
        <v>7</v>
      </c>
      <c r="K118" s="75">
        <v>2</v>
      </c>
      <c r="L118" s="102">
        <v>0</v>
      </c>
      <c r="M118" s="102">
        <v>3</v>
      </c>
      <c r="N118" s="102">
        <v>2</v>
      </c>
      <c r="O118" s="102">
        <v>0</v>
      </c>
      <c r="P118" s="102">
        <v>3</v>
      </c>
      <c r="Q118" s="102">
        <v>2</v>
      </c>
      <c r="R118" s="102">
        <v>0</v>
      </c>
      <c r="S118" s="75">
        <v>1</v>
      </c>
      <c r="T118" s="75">
        <v>7</v>
      </c>
      <c r="U118" s="76">
        <v>2</v>
      </c>
      <c r="V118" s="76">
        <v>0</v>
      </c>
      <c r="W118" s="76">
        <v>3</v>
      </c>
      <c r="X118" s="76">
        <v>3</v>
      </c>
      <c r="Y118" s="76">
        <v>2</v>
      </c>
      <c r="Z118" s="76">
        <v>0</v>
      </c>
      <c r="AA118" s="76">
        <v>0</v>
      </c>
      <c r="AB118" s="76">
        <v>3</v>
      </c>
      <c r="AC118" s="80" t="s">
        <v>162</v>
      </c>
      <c r="AD118" s="81" t="s">
        <v>95</v>
      </c>
      <c r="AE118" s="154">
        <v>1</v>
      </c>
      <c r="AF118" s="154">
        <v>1</v>
      </c>
      <c r="AG118" s="154">
        <v>1</v>
      </c>
      <c r="AH118" s="154">
        <v>1</v>
      </c>
      <c r="AI118" s="154">
        <v>1</v>
      </c>
      <c r="AJ118" s="154">
        <v>1</v>
      </c>
      <c r="AK118" s="154">
        <v>1</v>
      </c>
      <c r="AL118" s="71" t="s">
        <v>301</v>
      </c>
      <c r="AM118" s="28"/>
      <c r="AN118" s="28"/>
      <c r="AO118" s="28"/>
    </row>
    <row r="119" spans="1:49" s="22" customFormat="1" ht="31.5">
      <c r="A119" s="12"/>
      <c r="B119" s="64">
        <v>8</v>
      </c>
      <c r="C119" s="64">
        <v>0</v>
      </c>
      <c r="D119" s="64">
        <v>5</v>
      </c>
      <c r="E119" s="74">
        <v>0</v>
      </c>
      <c r="F119" s="74">
        <v>7</v>
      </c>
      <c r="G119" s="74">
        <v>0</v>
      </c>
      <c r="H119" s="74">
        <v>2</v>
      </c>
      <c r="I119" s="75">
        <v>1</v>
      </c>
      <c r="J119" s="75">
        <v>7</v>
      </c>
      <c r="K119" s="75">
        <v>2</v>
      </c>
      <c r="L119" s="102">
        <v>0</v>
      </c>
      <c r="M119" s="102">
        <v>3</v>
      </c>
      <c r="N119" s="102">
        <v>2</v>
      </c>
      <c r="O119" s="102">
        <v>0</v>
      </c>
      <c r="P119" s="102">
        <v>3</v>
      </c>
      <c r="Q119" s="102">
        <v>2</v>
      </c>
      <c r="R119" s="102">
        <v>0</v>
      </c>
      <c r="S119" s="75">
        <v>1</v>
      </c>
      <c r="T119" s="75">
        <v>7</v>
      </c>
      <c r="U119" s="76">
        <v>2</v>
      </c>
      <c r="V119" s="76">
        <v>0</v>
      </c>
      <c r="W119" s="76">
        <v>3</v>
      </c>
      <c r="X119" s="76">
        <v>3</v>
      </c>
      <c r="Y119" s="76">
        <v>2</v>
      </c>
      <c r="Z119" s="76">
        <v>0</v>
      </c>
      <c r="AA119" s="76">
        <v>0</v>
      </c>
      <c r="AB119" s="76">
        <v>4</v>
      </c>
      <c r="AC119" s="80" t="s">
        <v>163</v>
      </c>
      <c r="AD119" s="107" t="s">
        <v>97</v>
      </c>
      <c r="AE119" s="83">
        <v>10</v>
      </c>
      <c r="AF119" s="83">
        <v>10</v>
      </c>
      <c r="AG119" s="83">
        <v>10</v>
      </c>
      <c r="AH119" s="83">
        <v>11</v>
      </c>
      <c r="AI119" s="83">
        <v>12</v>
      </c>
      <c r="AJ119" s="83">
        <v>12</v>
      </c>
      <c r="AK119" s="83">
        <v>12</v>
      </c>
      <c r="AL119" s="71" t="s">
        <v>301</v>
      </c>
      <c r="AM119" s="28"/>
      <c r="AN119" s="28"/>
      <c r="AO119" s="28"/>
      <c r="AS119" s="24"/>
      <c r="AT119" s="24"/>
      <c r="AU119" s="24"/>
      <c r="AV119" s="24"/>
      <c r="AW119" s="24"/>
    </row>
    <row r="120" spans="1:41" s="250" customFormat="1" ht="99" customHeight="1">
      <c r="A120" s="276"/>
      <c r="B120" s="317">
        <v>8</v>
      </c>
      <c r="C120" s="317">
        <v>0</v>
      </c>
      <c r="D120" s="317">
        <v>5</v>
      </c>
      <c r="E120" s="249">
        <v>0</v>
      </c>
      <c r="F120" s="249">
        <v>7</v>
      </c>
      <c r="G120" s="249">
        <v>0</v>
      </c>
      <c r="H120" s="249">
        <v>2</v>
      </c>
      <c r="I120" s="249">
        <v>1</v>
      </c>
      <c r="J120" s="249">
        <v>7</v>
      </c>
      <c r="K120" s="249">
        <v>2</v>
      </c>
      <c r="L120" s="249">
        <v>0</v>
      </c>
      <c r="M120" s="249">
        <v>3</v>
      </c>
      <c r="N120" s="249" t="s">
        <v>131</v>
      </c>
      <c r="O120" s="249">
        <v>0</v>
      </c>
      <c r="P120" s="249">
        <v>2</v>
      </c>
      <c r="Q120" s="249">
        <v>5</v>
      </c>
      <c r="R120" s="249">
        <v>0</v>
      </c>
      <c r="S120" s="249">
        <v>1</v>
      </c>
      <c r="T120" s="249">
        <v>7</v>
      </c>
      <c r="U120" s="319">
        <v>2</v>
      </c>
      <c r="V120" s="319">
        <v>0</v>
      </c>
      <c r="W120" s="319">
        <v>3</v>
      </c>
      <c r="X120" s="319">
        <v>3</v>
      </c>
      <c r="Y120" s="319">
        <v>3</v>
      </c>
      <c r="Z120" s="319">
        <v>0</v>
      </c>
      <c r="AA120" s="319">
        <v>0</v>
      </c>
      <c r="AB120" s="319">
        <v>0</v>
      </c>
      <c r="AC120" s="397" t="s">
        <v>277</v>
      </c>
      <c r="AD120" s="319" t="s">
        <v>92</v>
      </c>
      <c r="AE120" s="326">
        <v>4417223</v>
      </c>
      <c r="AF120" s="326">
        <v>4952773</v>
      </c>
      <c r="AG120" s="326">
        <v>4952773</v>
      </c>
      <c r="AH120" s="326">
        <v>4952773</v>
      </c>
      <c r="AI120" s="326">
        <v>4952773</v>
      </c>
      <c r="AJ120" s="326">
        <v>4952773</v>
      </c>
      <c r="AK120" s="326">
        <f>AE120+AF120+AG120+AH120+AI120+AJ120</f>
        <v>29181088</v>
      </c>
      <c r="AL120" s="320" t="s">
        <v>301</v>
      </c>
      <c r="AM120" s="244"/>
      <c r="AN120" s="244"/>
      <c r="AO120" s="244"/>
    </row>
    <row r="121" spans="1:41" s="22" customFormat="1" ht="27" customHeight="1">
      <c r="A121" s="2"/>
      <c r="B121" s="64">
        <v>8</v>
      </c>
      <c r="C121" s="64">
        <v>0</v>
      </c>
      <c r="D121" s="64">
        <v>5</v>
      </c>
      <c r="E121" s="12">
        <v>0</v>
      </c>
      <c r="F121" s="12">
        <v>7</v>
      </c>
      <c r="G121" s="12">
        <v>0</v>
      </c>
      <c r="H121" s="12">
        <v>2</v>
      </c>
      <c r="I121" s="12">
        <v>1</v>
      </c>
      <c r="J121" s="12">
        <v>7</v>
      </c>
      <c r="K121" s="12">
        <v>2</v>
      </c>
      <c r="L121" s="12">
        <v>0</v>
      </c>
      <c r="M121" s="105">
        <v>3</v>
      </c>
      <c r="N121" s="105" t="s">
        <v>131</v>
      </c>
      <c r="O121" s="105">
        <v>0</v>
      </c>
      <c r="P121" s="105">
        <v>2</v>
      </c>
      <c r="Q121" s="105">
        <v>5</v>
      </c>
      <c r="R121" s="105">
        <v>0</v>
      </c>
      <c r="S121" s="12">
        <v>1</v>
      </c>
      <c r="T121" s="12">
        <v>7</v>
      </c>
      <c r="U121" s="8">
        <v>2</v>
      </c>
      <c r="V121" s="8">
        <v>0</v>
      </c>
      <c r="W121" s="8">
        <v>3</v>
      </c>
      <c r="X121" s="8">
        <v>3</v>
      </c>
      <c r="Y121" s="8">
        <v>3</v>
      </c>
      <c r="Z121" s="8">
        <v>0</v>
      </c>
      <c r="AA121" s="8">
        <v>0</v>
      </c>
      <c r="AB121" s="8">
        <v>1</v>
      </c>
      <c r="AC121" s="156" t="s">
        <v>164</v>
      </c>
      <c r="AD121" s="157" t="s">
        <v>97</v>
      </c>
      <c r="AE121" s="117">
        <v>100</v>
      </c>
      <c r="AF121" s="117">
        <v>100</v>
      </c>
      <c r="AG121" s="117">
        <v>100</v>
      </c>
      <c r="AH121" s="117">
        <v>100</v>
      </c>
      <c r="AI121" s="117">
        <v>100</v>
      </c>
      <c r="AJ121" s="117">
        <v>100</v>
      </c>
      <c r="AK121" s="117">
        <v>100</v>
      </c>
      <c r="AL121" s="71" t="s">
        <v>301</v>
      </c>
      <c r="AM121" s="28"/>
      <c r="AN121" s="28"/>
      <c r="AO121" s="28"/>
    </row>
    <row r="122" spans="1:41" s="22" customFormat="1" ht="87" customHeight="1">
      <c r="A122" s="2"/>
      <c r="B122" s="64">
        <v>8</v>
      </c>
      <c r="C122" s="64">
        <v>0</v>
      </c>
      <c r="D122" s="64">
        <v>5</v>
      </c>
      <c r="E122" s="12">
        <v>0</v>
      </c>
      <c r="F122" s="12">
        <v>7</v>
      </c>
      <c r="G122" s="12">
        <v>0</v>
      </c>
      <c r="H122" s="12">
        <v>2</v>
      </c>
      <c r="I122" s="12">
        <v>1</v>
      </c>
      <c r="J122" s="12">
        <v>7</v>
      </c>
      <c r="K122" s="12">
        <v>2</v>
      </c>
      <c r="L122" s="12">
        <v>0</v>
      </c>
      <c r="M122" s="105">
        <v>3</v>
      </c>
      <c r="N122" s="105" t="s">
        <v>131</v>
      </c>
      <c r="O122" s="105">
        <v>0</v>
      </c>
      <c r="P122" s="105">
        <v>2</v>
      </c>
      <c r="Q122" s="105">
        <v>5</v>
      </c>
      <c r="R122" s="105">
        <v>0</v>
      </c>
      <c r="S122" s="12">
        <v>1</v>
      </c>
      <c r="T122" s="12">
        <v>7</v>
      </c>
      <c r="U122" s="8">
        <v>2</v>
      </c>
      <c r="V122" s="8">
        <v>0</v>
      </c>
      <c r="W122" s="8">
        <v>3</v>
      </c>
      <c r="X122" s="8">
        <v>3</v>
      </c>
      <c r="Y122" s="8">
        <v>3</v>
      </c>
      <c r="Z122" s="8">
        <v>0</v>
      </c>
      <c r="AA122" s="8">
        <v>0</v>
      </c>
      <c r="AB122" s="8">
        <v>2</v>
      </c>
      <c r="AC122" s="86" t="s">
        <v>285</v>
      </c>
      <c r="AD122" s="158" t="s">
        <v>97</v>
      </c>
      <c r="AE122" s="117">
        <v>100</v>
      </c>
      <c r="AF122" s="117">
        <v>100</v>
      </c>
      <c r="AG122" s="117">
        <v>100</v>
      </c>
      <c r="AH122" s="117">
        <v>100</v>
      </c>
      <c r="AI122" s="117">
        <v>100</v>
      </c>
      <c r="AJ122" s="117">
        <v>100</v>
      </c>
      <c r="AK122" s="117">
        <v>100</v>
      </c>
      <c r="AL122" s="71" t="s">
        <v>301</v>
      </c>
      <c r="AM122" s="28"/>
      <c r="AN122" s="28"/>
      <c r="AO122" s="28"/>
    </row>
    <row r="123" spans="1:41" s="22" customFormat="1" ht="63">
      <c r="A123" s="2"/>
      <c r="B123" s="64">
        <v>8</v>
      </c>
      <c r="C123" s="64">
        <v>0</v>
      </c>
      <c r="D123" s="64">
        <v>5</v>
      </c>
      <c r="E123" s="12">
        <v>0</v>
      </c>
      <c r="F123" s="12">
        <v>7</v>
      </c>
      <c r="G123" s="12">
        <v>0</v>
      </c>
      <c r="H123" s="12">
        <v>2</v>
      </c>
      <c r="I123" s="12">
        <v>1</v>
      </c>
      <c r="J123" s="12">
        <v>7</v>
      </c>
      <c r="K123" s="12">
        <v>2</v>
      </c>
      <c r="L123" s="12">
        <v>0</v>
      </c>
      <c r="M123" s="105">
        <v>3</v>
      </c>
      <c r="N123" s="105" t="s">
        <v>131</v>
      </c>
      <c r="O123" s="105">
        <v>0</v>
      </c>
      <c r="P123" s="105">
        <v>2</v>
      </c>
      <c r="Q123" s="105">
        <v>5</v>
      </c>
      <c r="R123" s="105">
        <v>0</v>
      </c>
      <c r="S123" s="12">
        <v>1</v>
      </c>
      <c r="T123" s="12">
        <v>7</v>
      </c>
      <c r="U123" s="8">
        <v>2</v>
      </c>
      <c r="V123" s="8">
        <v>0</v>
      </c>
      <c r="W123" s="8">
        <v>3</v>
      </c>
      <c r="X123" s="8">
        <v>3</v>
      </c>
      <c r="Y123" s="8">
        <v>3</v>
      </c>
      <c r="Z123" s="8">
        <v>0</v>
      </c>
      <c r="AA123" s="8">
        <v>0</v>
      </c>
      <c r="AB123" s="8">
        <v>3</v>
      </c>
      <c r="AC123" s="86" t="s">
        <v>165</v>
      </c>
      <c r="AD123" s="158" t="s">
        <v>97</v>
      </c>
      <c r="AE123" s="117">
        <v>100</v>
      </c>
      <c r="AF123" s="117">
        <v>100</v>
      </c>
      <c r="AG123" s="117">
        <v>100</v>
      </c>
      <c r="AH123" s="117">
        <v>100</v>
      </c>
      <c r="AI123" s="117">
        <v>100</v>
      </c>
      <c r="AJ123" s="117">
        <v>100</v>
      </c>
      <c r="AK123" s="117">
        <v>100</v>
      </c>
      <c r="AL123" s="71" t="s">
        <v>301</v>
      </c>
      <c r="AM123" s="28"/>
      <c r="AN123" s="28"/>
      <c r="AO123" s="28"/>
    </row>
    <row r="124" spans="1:41" s="22" customFormat="1" ht="63">
      <c r="A124" s="2"/>
      <c r="B124" s="64">
        <v>8</v>
      </c>
      <c r="C124" s="64">
        <v>0</v>
      </c>
      <c r="D124" s="64">
        <v>5</v>
      </c>
      <c r="E124" s="12">
        <v>0</v>
      </c>
      <c r="F124" s="12">
        <v>7</v>
      </c>
      <c r="G124" s="12">
        <v>0</v>
      </c>
      <c r="H124" s="12">
        <v>2</v>
      </c>
      <c r="I124" s="12">
        <v>1</v>
      </c>
      <c r="J124" s="12">
        <v>7</v>
      </c>
      <c r="K124" s="12">
        <v>2</v>
      </c>
      <c r="L124" s="12">
        <v>0</v>
      </c>
      <c r="M124" s="105">
        <v>3</v>
      </c>
      <c r="N124" s="105" t="s">
        <v>131</v>
      </c>
      <c r="O124" s="105">
        <v>0</v>
      </c>
      <c r="P124" s="105">
        <v>2</v>
      </c>
      <c r="Q124" s="105">
        <v>5</v>
      </c>
      <c r="R124" s="105">
        <v>0</v>
      </c>
      <c r="S124" s="12">
        <v>1</v>
      </c>
      <c r="T124" s="12">
        <v>7</v>
      </c>
      <c r="U124" s="8">
        <v>2</v>
      </c>
      <c r="V124" s="8">
        <v>0</v>
      </c>
      <c r="W124" s="8">
        <v>3</v>
      </c>
      <c r="X124" s="8">
        <v>3</v>
      </c>
      <c r="Y124" s="8">
        <v>3</v>
      </c>
      <c r="Z124" s="8">
        <v>0</v>
      </c>
      <c r="AA124" s="8">
        <v>0</v>
      </c>
      <c r="AB124" s="8">
        <v>4</v>
      </c>
      <c r="AC124" s="86" t="s">
        <v>287</v>
      </c>
      <c r="AD124" s="158" t="s">
        <v>97</v>
      </c>
      <c r="AE124" s="117">
        <v>100</v>
      </c>
      <c r="AF124" s="117">
        <v>100</v>
      </c>
      <c r="AG124" s="117">
        <v>100</v>
      </c>
      <c r="AH124" s="117">
        <v>100</v>
      </c>
      <c r="AI124" s="117">
        <v>100</v>
      </c>
      <c r="AJ124" s="117">
        <v>100</v>
      </c>
      <c r="AK124" s="117">
        <v>100</v>
      </c>
      <c r="AL124" s="71" t="s">
        <v>301</v>
      </c>
      <c r="AM124" s="28"/>
      <c r="AN124" s="28"/>
      <c r="AO124" s="28"/>
    </row>
    <row r="125" spans="1:41" s="22" customFormat="1" ht="47.25">
      <c r="A125" s="2"/>
      <c r="B125" s="64">
        <v>8</v>
      </c>
      <c r="C125" s="64">
        <v>0</v>
      </c>
      <c r="D125" s="64">
        <v>5</v>
      </c>
      <c r="E125" s="12">
        <v>0</v>
      </c>
      <c r="F125" s="12">
        <v>7</v>
      </c>
      <c r="G125" s="12">
        <v>0</v>
      </c>
      <c r="H125" s="12">
        <v>2</v>
      </c>
      <c r="I125" s="12">
        <v>1</v>
      </c>
      <c r="J125" s="12">
        <v>7</v>
      </c>
      <c r="K125" s="12">
        <v>2</v>
      </c>
      <c r="L125" s="12">
        <v>0</v>
      </c>
      <c r="M125" s="105">
        <v>3</v>
      </c>
      <c r="N125" s="105" t="s">
        <v>131</v>
      </c>
      <c r="O125" s="105">
        <v>0</v>
      </c>
      <c r="P125" s="105">
        <v>2</v>
      </c>
      <c r="Q125" s="105">
        <v>5</v>
      </c>
      <c r="R125" s="105">
        <v>0</v>
      </c>
      <c r="S125" s="12">
        <v>1</v>
      </c>
      <c r="T125" s="12">
        <v>7</v>
      </c>
      <c r="U125" s="8">
        <v>2</v>
      </c>
      <c r="V125" s="8">
        <v>0</v>
      </c>
      <c r="W125" s="8">
        <v>3</v>
      </c>
      <c r="X125" s="8">
        <v>3</v>
      </c>
      <c r="Y125" s="8">
        <v>3</v>
      </c>
      <c r="Z125" s="8">
        <v>0</v>
      </c>
      <c r="AA125" s="8">
        <v>0</v>
      </c>
      <c r="AB125" s="8">
        <v>5</v>
      </c>
      <c r="AC125" s="86" t="s">
        <v>166</v>
      </c>
      <c r="AD125" s="158" t="s">
        <v>97</v>
      </c>
      <c r="AE125" s="117">
        <v>100</v>
      </c>
      <c r="AF125" s="117">
        <v>100</v>
      </c>
      <c r="AG125" s="117">
        <v>100</v>
      </c>
      <c r="AH125" s="117">
        <v>100</v>
      </c>
      <c r="AI125" s="117">
        <v>100</v>
      </c>
      <c r="AJ125" s="117">
        <v>100</v>
      </c>
      <c r="AK125" s="117">
        <v>100</v>
      </c>
      <c r="AL125" s="71" t="s">
        <v>301</v>
      </c>
      <c r="AM125" s="28"/>
      <c r="AN125" s="28"/>
      <c r="AO125" s="28"/>
    </row>
    <row r="126" spans="1:41" s="22" customFormat="1" ht="31.5">
      <c r="A126" s="2"/>
      <c r="B126" s="64">
        <v>8</v>
      </c>
      <c r="C126" s="64">
        <v>0</v>
      </c>
      <c r="D126" s="64">
        <v>5</v>
      </c>
      <c r="E126" s="12">
        <v>0</v>
      </c>
      <c r="F126" s="12">
        <v>7</v>
      </c>
      <c r="G126" s="12">
        <v>0</v>
      </c>
      <c r="H126" s="12">
        <v>2</v>
      </c>
      <c r="I126" s="12">
        <v>1</v>
      </c>
      <c r="J126" s="12">
        <v>7</v>
      </c>
      <c r="K126" s="12">
        <v>2</v>
      </c>
      <c r="L126" s="12">
        <v>0</v>
      </c>
      <c r="M126" s="105">
        <v>3</v>
      </c>
      <c r="N126" s="105" t="s">
        <v>131</v>
      </c>
      <c r="O126" s="105">
        <v>0</v>
      </c>
      <c r="P126" s="105">
        <v>2</v>
      </c>
      <c r="Q126" s="105">
        <v>5</v>
      </c>
      <c r="R126" s="105">
        <v>0</v>
      </c>
      <c r="S126" s="12">
        <v>1</v>
      </c>
      <c r="T126" s="12">
        <v>7</v>
      </c>
      <c r="U126" s="8">
        <v>2</v>
      </c>
      <c r="V126" s="8">
        <v>0</v>
      </c>
      <c r="W126" s="8">
        <v>3</v>
      </c>
      <c r="X126" s="8">
        <v>3</v>
      </c>
      <c r="Y126" s="8">
        <v>3</v>
      </c>
      <c r="Z126" s="8">
        <v>0</v>
      </c>
      <c r="AA126" s="8">
        <v>0</v>
      </c>
      <c r="AB126" s="8">
        <v>6</v>
      </c>
      <c r="AC126" s="86" t="s">
        <v>167</v>
      </c>
      <c r="AD126" s="158" t="s">
        <v>97</v>
      </c>
      <c r="AE126" s="117">
        <v>100</v>
      </c>
      <c r="AF126" s="117">
        <v>100</v>
      </c>
      <c r="AG126" s="117">
        <v>100</v>
      </c>
      <c r="AH126" s="117">
        <v>100</v>
      </c>
      <c r="AI126" s="117">
        <v>100</v>
      </c>
      <c r="AJ126" s="117">
        <v>100</v>
      </c>
      <c r="AK126" s="117">
        <v>100</v>
      </c>
      <c r="AL126" s="71" t="s">
        <v>301</v>
      </c>
      <c r="AM126" s="28"/>
      <c r="AN126" s="28"/>
      <c r="AO126" s="28"/>
    </row>
    <row r="127" spans="1:41" s="22" customFormat="1" ht="84" customHeight="1">
      <c r="A127" s="2"/>
      <c r="B127" s="64">
        <v>8</v>
      </c>
      <c r="C127" s="64">
        <v>0</v>
      </c>
      <c r="D127" s="64">
        <v>5</v>
      </c>
      <c r="E127" s="12">
        <v>0</v>
      </c>
      <c r="F127" s="12">
        <v>7</v>
      </c>
      <c r="G127" s="12">
        <v>0</v>
      </c>
      <c r="H127" s="12">
        <v>2</v>
      </c>
      <c r="I127" s="12">
        <v>1</v>
      </c>
      <c r="J127" s="12">
        <v>7</v>
      </c>
      <c r="K127" s="12">
        <v>2</v>
      </c>
      <c r="L127" s="12">
        <v>0</v>
      </c>
      <c r="M127" s="12">
        <v>3</v>
      </c>
      <c r="N127" s="12">
        <v>1</v>
      </c>
      <c r="O127" s="12">
        <v>0</v>
      </c>
      <c r="P127" s="12">
        <v>2</v>
      </c>
      <c r="Q127" s="12">
        <v>5</v>
      </c>
      <c r="R127" s="155">
        <v>0</v>
      </c>
      <c r="S127" s="12">
        <v>1</v>
      </c>
      <c r="T127" s="12">
        <v>7</v>
      </c>
      <c r="U127" s="76">
        <v>2</v>
      </c>
      <c r="V127" s="76">
        <v>0</v>
      </c>
      <c r="W127" s="76">
        <v>3</v>
      </c>
      <c r="X127" s="76">
        <v>3</v>
      </c>
      <c r="Y127" s="76">
        <v>4</v>
      </c>
      <c r="Z127" s="76">
        <v>0</v>
      </c>
      <c r="AA127" s="76">
        <v>0</v>
      </c>
      <c r="AB127" s="76">
        <v>0</v>
      </c>
      <c r="AC127" s="159" t="s">
        <v>278</v>
      </c>
      <c r="AD127" s="157" t="s">
        <v>92</v>
      </c>
      <c r="AE127" s="121">
        <v>1341200</v>
      </c>
      <c r="AF127" s="121">
        <v>1341200</v>
      </c>
      <c r="AG127" s="121">
        <v>1341200</v>
      </c>
      <c r="AH127" s="121">
        <v>1341200</v>
      </c>
      <c r="AI127" s="121">
        <v>1341200</v>
      </c>
      <c r="AJ127" s="121">
        <v>1341200</v>
      </c>
      <c r="AK127" s="121">
        <f>AE127+AF127+AG127+AH127+AI127+AJ127</f>
        <v>8047200</v>
      </c>
      <c r="AL127" s="71" t="s">
        <v>301</v>
      </c>
      <c r="AM127" s="28"/>
      <c r="AN127" s="28"/>
      <c r="AO127" s="28"/>
    </row>
    <row r="128" spans="1:41" s="22" customFormat="1" ht="32.25" customHeight="1">
      <c r="A128" s="2"/>
      <c r="B128" s="64">
        <v>8</v>
      </c>
      <c r="C128" s="64">
        <v>0</v>
      </c>
      <c r="D128" s="64">
        <v>5</v>
      </c>
      <c r="E128" s="12">
        <v>0</v>
      </c>
      <c r="F128" s="12">
        <v>7</v>
      </c>
      <c r="G128" s="12">
        <v>0</v>
      </c>
      <c r="H128" s="12">
        <v>2</v>
      </c>
      <c r="I128" s="12">
        <v>1</v>
      </c>
      <c r="J128" s="12">
        <v>7</v>
      </c>
      <c r="K128" s="12">
        <v>2</v>
      </c>
      <c r="L128" s="12">
        <v>0</v>
      </c>
      <c r="M128" s="12">
        <v>3</v>
      </c>
      <c r="N128" s="12">
        <v>1</v>
      </c>
      <c r="O128" s="12">
        <v>0</v>
      </c>
      <c r="P128" s="12">
        <v>2</v>
      </c>
      <c r="Q128" s="12">
        <v>5</v>
      </c>
      <c r="R128" s="155">
        <v>0</v>
      </c>
      <c r="S128" s="12">
        <v>1</v>
      </c>
      <c r="T128" s="12">
        <v>7</v>
      </c>
      <c r="U128" s="76">
        <v>2</v>
      </c>
      <c r="V128" s="76">
        <v>0</v>
      </c>
      <c r="W128" s="76">
        <v>3</v>
      </c>
      <c r="X128" s="76">
        <v>3</v>
      </c>
      <c r="Y128" s="76">
        <v>4</v>
      </c>
      <c r="Z128" s="76">
        <v>0</v>
      </c>
      <c r="AA128" s="76">
        <v>0</v>
      </c>
      <c r="AB128" s="76">
        <v>1</v>
      </c>
      <c r="AC128" s="133" t="s">
        <v>164</v>
      </c>
      <c r="AD128" s="158" t="s">
        <v>97</v>
      </c>
      <c r="AE128" s="121">
        <v>100</v>
      </c>
      <c r="AF128" s="117">
        <v>100</v>
      </c>
      <c r="AG128" s="117">
        <v>100</v>
      </c>
      <c r="AH128" s="117">
        <v>100</v>
      </c>
      <c r="AI128" s="117">
        <v>100</v>
      </c>
      <c r="AJ128" s="117">
        <v>100</v>
      </c>
      <c r="AK128" s="117">
        <v>100</v>
      </c>
      <c r="AL128" s="71" t="s">
        <v>301</v>
      </c>
      <c r="AM128" s="28"/>
      <c r="AN128" s="28"/>
      <c r="AO128" s="28"/>
    </row>
    <row r="129" spans="1:41" s="22" customFormat="1" ht="85.5" customHeight="1">
      <c r="A129" s="2"/>
      <c r="B129" s="64">
        <v>8</v>
      </c>
      <c r="C129" s="64">
        <v>0</v>
      </c>
      <c r="D129" s="64">
        <v>5</v>
      </c>
      <c r="E129" s="12">
        <v>0</v>
      </c>
      <c r="F129" s="12">
        <v>7</v>
      </c>
      <c r="G129" s="12">
        <v>0</v>
      </c>
      <c r="H129" s="12">
        <v>2</v>
      </c>
      <c r="I129" s="12">
        <v>1</v>
      </c>
      <c r="J129" s="12">
        <v>7</v>
      </c>
      <c r="K129" s="12">
        <v>2</v>
      </c>
      <c r="L129" s="12">
        <v>0</v>
      </c>
      <c r="M129" s="12">
        <v>3</v>
      </c>
      <c r="N129" s="12">
        <v>1</v>
      </c>
      <c r="O129" s="12">
        <v>0</v>
      </c>
      <c r="P129" s="12">
        <v>2</v>
      </c>
      <c r="Q129" s="12">
        <v>5</v>
      </c>
      <c r="R129" s="155">
        <v>0</v>
      </c>
      <c r="S129" s="12">
        <v>1</v>
      </c>
      <c r="T129" s="12">
        <v>7</v>
      </c>
      <c r="U129" s="76">
        <v>2</v>
      </c>
      <c r="V129" s="76">
        <v>0</v>
      </c>
      <c r="W129" s="76">
        <v>3</v>
      </c>
      <c r="X129" s="76">
        <v>3</v>
      </c>
      <c r="Y129" s="76">
        <v>4</v>
      </c>
      <c r="Z129" s="76">
        <v>0</v>
      </c>
      <c r="AA129" s="76">
        <v>0</v>
      </c>
      <c r="AB129" s="76">
        <v>2</v>
      </c>
      <c r="AC129" s="86" t="s">
        <v>286</v>
      </c>
      <c r="AD129" s="158" t="s">
        <v>97</v>
      </c>
      <c r="AE129" s="117">
        <v>100</v>
      </c>
      <c r="AF129" s="117">
        <v>100</v>
      </c>
      <c r="AG129" s="117">
        <v>100</v>
      </c>
      <c r="AH129" s="117">
        <v>100</v>
      </c>
      <c r="AI129" s="117">
        <v>100</v>
      </c>
      <c r="AJ129" s="117">
        <v>100</v>
      </c>
      <c r="AK129" s="117">
        <v>100</v>
      </c>
      <c r="AL129" s="71" t="s">
        <v>301</v>
      </c>
      <c r="AM129" s="28"/>
      <c r="AN129" s="28"/>
      <c r="AO129" s="28"/>
    </row>
    <row r="130" spans="1:41" s="22" customFormat="1" ht="82.5" customHeight="1">
      <c r="A130" s="2"/>
      <c r="B130" s="64">
        <v>8</v>
      </c>
      <c r="C130" s="64">
        <v>0</v>
      </c>
      <c r="D130" s="64">
        <v>5</v>
      </c>
      <c r="E130" s="12">
        <v>0</v>
      </c>
      <c r="F130" s="12">
        <v>7</v>
      </c>
      <c r="G130" s="12">
        <v>0</v>
      </c>
      <c r="H130" s="12">
        <v>2</v>
      </c>
      <c r="I130" s="12">
        <v>1</v>
      </c>
      <c r="J130" s="12">
        <v>7</v>
      </c>
      <c r="K130" s="12">
        <v>2</v>
      </c>
      <c r="L130" s="12">
        <v>0</v>
      </c>
      <c r="M130" s="12">
        <v>3</v>
      </c>
      <c r="N130" s="12">
        <v>1</v>
      </c>
      <c r="O130" s="12">
        <v>0</v>
      </c>
      <c r="P130" s="12">
        <v>2</v>
      </c>
      <c r="Q130" s="12">
        <v>5</v>
      </c>
      <c r="R130" s="155">
        <v>0</v>
      </c>
      <c r="S130" s="12">
        <v>1</v>
      </c>
      <c r="T130" s="12">
        <v>7</v>
      </c>
      <c r="U130" s="76">
        <v>2</v>
      </c>
      <c r="V130" s="76">
        <v>0</v>
      </c>
      <c r="W130" s="76">
        <v>3</v>
      </c>
      <c r="X130" s="76">
        <v>3</v>
      </c>
      <c r="Y130" s="76">
        <v>4</v>
      </c>
      <c r="Z130" s="76">
        <v>0</v>
      </c>
      <c r="AA130" s="76">
        <v>0</v>
      </c>
      <c r="AB130" s="76">
        <v>3</v>
      </c>
      <c r="AC130" s="86" t="s">
        <v>165</v>
      </c>
      <c r="AD130" s="158" t="s">
        <v>97</v>
      </c>
      <c r="AE130" s="117">
        <v>100</v>
      </c>
      <c r="AF130" s="117">
        <v>100</v>
      </c>
      <c r="AG130" s="117">
        <v>100</v>
      </c>
      <c r="AH130" s="117">
        <v>100</v>
      </c>
      <c r="AI130" s="117">
        <v>100</v>
      </c>
      <c r="AJ130" s="117">
        <v>100</v>
      </c>
      <c r="AK130" s="117">
        <v>100</v>
      </c>
      <c r="AL130" s="71" t="s">
        <v>301</v>
      </c>
      <c r="AM130" s="28"/>
      <c r="AN130" s="28"/>
      <c r="AO130" s="28"/>
    </row>
    <row r="131" spans="1:41" s="22" customFormat="1" ht="66" customHeight="1">
      <c r="A131" s="2"/>
      <c r="B131" s="64">
        <v>8</v>
      </c>
      <c r="C131" s="64">
        <v>0</v>
      </c>
      <c r="D131" s="64">
        <v>5</v>
      </c>
      <c r="E131" s="12">
        <v>0</v>
      </c>
      <c r="F131" s="12">
        <v>7</v>
      </c>
      <c r="G131" s="12">
        <v>0</v>
      </c>
      <c r="H131" s="12">
        <v>2</v>
      </c>
      <c r="I131" s="12">
        <v>1</v>
      </c>
      <c r="J131" s="12">
        <v>7</v>
      </c>
      <c r="K131" s="12">
        <v>2</v>
      </c>
      <c r="L131" s="12">
        <v>0</v>
      </c>
      <c r="M131" s="12">
        <v>3</v>
      </c>
      <c r="N131" s="12">
        <v>1</v>
      </c>
      <c r="O131" s="12">
        <v>0</v>
      </c>
      <c r="P131" s="12">
        <v>2</v>
      </c>
      <c r="Q131" s="12">
        <v>5</v>
      </c>
      <c r="R131" s="155">
        <v>0</v>
      </c>
      <c r="S131" s="12">
        <v>1</v>
      </c>
      <c r="T131" s="12">
        <v>7</v>
      </c>
      <c r="U131" s="76">
        <v>2</v>
      </c>
      <c r="V131" s="76">
        <v>0</v>
      </c>
      <c r="W131" s="76">
        <v>3</v>
      </c>
      <c r="X131" s="76">
        <v>3</v>
      </c>
      <c r="Y131" s="76">
        <v>4</v>
      </c>
      <c r="Z131" s="76">
        <v>0</v>
      </c>
      <c r="AA131" s="76">
        <v>0</v>
      </c>
      <c r="AB131" s="76">
        <v>4</v>
      </c>
      <c r="AC131" s="86" t="s">
        <v>287</v>
      </c>
      <c r="AD131" s="158" t="s">
        <v>97</v>
      </c>
      <c r="AE131" s="117">
        <v>100</v>
      </c>
      <c r="AF131" s="117">
        <v>100</v>
      </c>
      <c r="AG131" s="117">
        <v>100</v>
      </c>
      <c r="AH131" s="117">
        <v>100</v>
      </c>
      <c r="AI131" s="117">
        <v>100</v>
      </c>
      <c r="AJ131" s="117">
        <v>100</v>
      </c>
      <c r="AK131" s="117">
        <v>100</v>
      </c>
      <c r="AL131" s="71" t="s">
        <v>301</v>
      </c>
      <c r="AM131" s="28"/>
      <c r="AN131" s="28"/>
      <c r="AO131" s="28"/>
    </row>
    <row r="132" spans="1:41" s="22" customFormat="1" ht="54" customHeight="1">
      <c r="A132" s="2"/>
      <c r="B132" s="64">
        <v>8</v>
      </c>
      <c r="C132" s="64">
        <v>0</v>
      </c>
      <c r="D132" s="64">
        <v>5</v>
      </c>
      <c r="E132" s="12">
        <v>0</v>
      </c>
      <c r="F132" s="12">
        <v>7</v>
      </c>
      <c r="G132" s="12">
        <v>0</v>
      </c>
      <c r="H132" s="12">
        <v>2</v>
      </c>
      <c r="I132" s="12">
        <v>1</v>
      </c>
      <c r="J132" s="12">
        <v>7</v>
      </c>
      <c r="K132" s="12">
        <v>2</v>
      </c>
      <c r="L132" s="12">
        <v>0</v>
      </c>
      <c r="M132" s="12">
        <v>3</v>
      </c>
      <c r="N132" s="12">
        <v>1</v>
      </c>
      <c r="O132" s="12">
        <v>0</v>
      </c>
      <c r="P132" s="12">
        <v>2</v>
      </c>
      <c r="Q132" s="12">
        <v>5</v>
      </c>
      <c r="R132" s="155">
        <v>0</v>
      </c>
      <c r="S132" s="12">
        <v>1</v>
      </c>
      <c r="T132" s="12">
        <v>7</v>
      </c>
      <c r="U132" s="76">
        <v>2</v>
      </c>
      <c r="V132" s="76">
        <v>0</v>
      </c>
      <c r="W132" s="76">
        <v>3</v>
      </c>
      <c r="X132" s="76">
        <v>3</v>
      </c>
      <c r="Y132" s="76">
        <v>4</v>
      </c>
      <c r="Z132" s="76">
        <v>0</v>
      </c>
      <c r="AA132" s="76">
        <v>0</v>
      </c>
      <c r="AB132" s="76">
        <v>5</v>
      </c>
      <c r="AC132" s="86" t="s">
        <v>166</v>
      </c>
      <c r="AD132" s="158" t="s">
        <v>97</v>
      </c>
      <c r="AE132" s="117">
        <v>100</v>
      </c>
      <c r="AF132" s="117">
        <v>100</v>
      </c>
      <c r="AG132" s="117">
        <v>100</v>
      </c>
      <c r="AH132" s="117">
        <v>100</v>
      </c>
      <c r="AI132" s="117">
        <v>100</v>
      </c>
      <c r="AJ132" s="117">
        <v>100</v>
      </c>
      <c r="AK132" s="117">
        <v>100</v>
      </c>
      <c r="AL132" s="71" t="s">
        <v>301</v>
      </c>
      <c r="AM132" s="28"/>
      <c r="AN132" s="28"/>
      <c r="AO132" s="28"/>
    </row>
    <row r="133" spans="1:41" s="22" customFormat="1" ht="38.25" customHeight="1">
      <c r="A133" s="2"/>
      <c r="B133" s="64">
        <v>8</v>
      </c>
      <c r="C133" s="64">
        <v>0</v>
      </c>
      <c r="D133" s="64">
        <v>5</v>
      </c>
      <c r="E133" s="12">
        <v>0</v>
      </c>
      <c r="F133" s="12">
        <v>7</v>
      </c>
      <c r="G133" s="12">
        <v>0</v>
      </c>
      <c r="H133" s="12">
        <v>2</v>
      </c>
      <c r="I133" s="12">
        <v>1</v>
      </c>
      <c r="J133" s="12">
        <v>7</v>
      </c>
      <c r="K133" s="12">
        <v>2</v>
      </c>
      <c r="L133" s="12">
        <v>0</v>
      </c>
      <c r="M133" s="12">
        <v>3</v>
      </c>
      <c r="N133" s="12">
        <v>1</v>
      </c>
      <c r="O133" s="12">
        <v>0</v>
      </c>
      <c r="P133" s="12">
        <v>2</v>
      </c>
      <c r="Q133" s="12">
        <v>5</v>
      </c>
      <c r="R133" s="155">
        <v>0</v>
      </c>
      <c r="S133" s="12">
        <v>1</v>
      </c>
      <c r="T133" s="12">
        <v>7</v>
      </c>
      <c r="U133" s="76">
        <v>2</v>
      </c>
      <c r="V133" s="76">
        <v>0</v>
      </c>
      <c r="W133" s="76">
        <v>3</v>
      </c>
      <c r="X133" s="76">
        <v>3</v>
      </c>
      <c r="Y133" s="76">
        <v>4</v>
      </c>
      <c r="Z133" s="76">
        <v>0</v>
      </c>
      <c r="AA133" s="76">
        <v>0</v>
      </c>
      <c r="AB133" s="76">
        <v>6</v>
      </c>
      <c r="AC133" s="86" t="s">
        <v>288</v>
      </c>
      <c r="AD133" s="158" t="s">
        <v>97</v>
      </c>
      <c r="AE133" s="117">
        <v>100</v>
      </c>
      <c r="AF133" s="117">
        <v>100</v>
      </c>
      <c r="AG133" s="117">
        <v>100</v>
      </c>
      <c r="AH133" s="117">
        <v>100</v>
      </c>
      <c r="AI133" s="117">
        <v>100</v>
      </c>
      <c r="AJ133" s="117">
        <v>100</v>
      </c>
      <c r="AK133" s="117">
        <v>100</v>
      </c>
      <c r="AL133" s="71" t="s">
        <v>301</v>
      </c>
      <c r="AM133" s="28"/>
      <c r="AN133" s="28"/>
      <c r="AO133" s="28"/>
    </row>
    <row r="134" spans="1:41" s="22" customFormat="1" ht="20.25" customHeight="1">
      <c r="A134" s="2"/>
      <c r="B134" s="64">
        <v>8</v>
      </c>
      <c r="C134" s="64">
        <v>0</v>
      </c>
      <c r="D134" s="64">
        <v>5</v>
      </c>
      <c r="E134" s="12">
        <v>0</v>
      </c>
      <c r="F134" s="12">
        <v>7</v>
      </c>
      <c r="G134" s="12">
        <v>0</v>
      </c>
      <c r="H134" s="12">
        <v>2</v>
      </c>
      <c r="I134" s="12">
        <v>1</v>
      </c>
      <c r="J134" s="12">
        <v>7</v>
      </c>
      <c r="K134" s="12">
        <v>2</v>
      </c>
      <c r="L134" s="12">
        <v>0</v>
      </c>
      <c r="M134" s="12">
        <v>3</v>
      </c>
      <c r="N134" s="12">
        <v>2</v>
      </c>
      <c r="O134" s="12">
        <v>0</v>
      </c>
      <c r="P134" s="12">
        <v>3</v>
      </c>
      <c r="Q134" s="12">
        <v>5</v>
      </c>
      <c r="R134" s="155">
        <v>0</v>
      </c>
      <c r="S134" s="12">
        <v>1</v>
      </c>
      <c r="T134" s="12">
        <v>7</v>
      </c>
      <c r="U134" s="8">
        <v>2</v>
      </c>
      <c r="V134" s="8">
        <v>0</v>
      </c>
      <c r="W134" s="8">
        <v>3</v>
      </c>
      <c r="X134" s="8">
        <v>3</v>
      </c>
      <c r="Y134" s="8">
        <v>5</v>
      </c>
      <c r="Z134" s="8">
        <v>0</v>
      </c>
      <c r="AA134" s="8">
        <v>0</v>
      </c>
      <c r="AB134" s="8">
        <v>0</v>
      </c>
      <c r="AC134" s="86" t="s">
        <v>279</v>
      </c>
      <c r="AD134" s="158" t="s">
        <v>168</v>
      </c>
      <c r="AE134" s="121">
        <v>0</v>
      </c>
      <c r="AF134" s="121">
        <v>0</v>
      </c>
      <c r="AG134" s="121">
        <v>0</v>
      </c>
      <c r="AH134" s="121">
        <v>0</v>
      </c>
      <c r="AI134" s="121">
        <v>0</v>
      </c>
      <c r="AJ134" s="121">
        <v>0</v>
      </c>
      <c r="AK134" s="121">
        <f>AE134</f>
        <v>0</v>
      </c>
      <c r="AL134" s="71" t="s">
        <v>301</v>
      </c>
      <c r="AM134" s="28"/>
      <c r="AN134" s="28"/>
      <c r="AO134" s="28"/>
    </row>
    <row r="135" spans="1:41" s="22" customFormat="1" ht="23.25" customHeight="1">
      <c r="A135" s="2"/>
      <c r="B135" s="64">
        <v>8</v>
      </c>
      <c r="C135" s="64">
        <v>0</v>
      </c>
      <c r="D135" s="64">
        <v>5</v>
      </c>
      <c r="E135" s="12">
        <v>0</v>
      </c>
      <c r="F135" s="12">
        <v>7</v>
      </c>
      <c r="G135" s="12">
        <v>0</v>
      </c>
      <c r="H135" s="12">
        <v>2</v>
      </c>
      <c r="I135" s="12">
        <v>1</v>
      </c>
      <c r="J135" s="12">
        <v>7</v>
      </c>
      <c r="K135" s="12">
        <v>2</v>
      </c>
      <c r="L135" s="12">
        <v>0</v>
      </c>
      <c r="M135" s="12">
        <v>3</v>
      </c>
      <c r="N135" s="12">
        <v>2</v>
      </c>
      <c r="O135" s="12">
        <v>0</v>
      </c>
      <c r="P135" s="12">
        <v>3</v>
      </c>
      <c r="Q135" s="12">
        <v>5</v>
      </c>
      <c r="R135" s="155">
        <v>0</v>
      </c>
      <c r="S135" s="12">
        <v>1</v>
      </c>
      <c r="T135" s="12">
        <v>7</v>
      </c>
      <c r="U135" s="8">
        <v>2</v>
      </c>
      <c r="V135" s="8">
        <v>0</v>
      </c>
      <c r="W135" s="8">
        <v>3</v>
      </c>
      <c r="X135" s="8">
        <v>3</v>
      </c>
      <c r="Y135" s="8">
        <v>5</v>
      </c>
      <c r="Z135" s="8">
        <v>0</v>
      </c>
      <c r="AA135" s="8">
        <v>0</v>
      </c>
      <c r="AB135" s="8">
        <v>1</v>
      </c>
      <c r="AC135" s="86" t="s">
        <v>169</v>
      </c>
      <c r="AD135" s="158" t="s">
        <v>97</v>
      </c>
      <c r="AE135" s="121">
        <v>100</v>
      </c>
      <c r="AF135" s="121">
        <v>100</v>
      </c>
      <c r="AG135" s="121">
        <v>100</v>
      </c>
      <c r="AH135" s="121">
        <v>100</v>
      </c>
      <c r="AI135" s="121">
        <v>100</v>
      </c>
      <c r="AJ135" s="121">
        <v>100</v>
      </c>
      <c r="AK135" s="121">
        <v>100</v>
      </c>
      <c r="AL135" s="71" t="s">
        <v>301</v>
      </c>
      <c r="AM135" s="28"/>
      <c r="AN135" s="28"/>
      <c r="AO135" s="28"/>
    </row>
    <row r="136" spans="1:41" s="241" customFormat="1" ht="35.25" customHeight="1">
      <c r="A136" s="242"/>
      <c r="B136" s="322">
        <v>8</v>
      </c>
      <c r="C136" s="322">
        <v>0</v>
      </c>
      <c r="D136" s="322">
        <v>5</v>
      </c>
      <c r="E136" s="323">
        <v>0</v>
      </c>
      <c r="F136" s="323">
        <v>7</v>
      </c>
      <c r="G136" s="323">
        <v>0</v>
      </c>
      <c r="H136" s="323">
        <v>2</v>
      </c>
      <c r="I136" s="323">
        <v>1</v>
      </c>
      <c r="J136" s="323">
        <v>7</v>
      </c>
      <c r="K136" s="323">
        <v>2</v>
      </c>
      <c r="L136" s="323">
        <v>0</v>
      </c>
      <c r="M136" s="323">
        <v>3</v>
      </c>
      <c r="N136" s="323">
        <v>1</v>
      </c>
      <c r="O136" s="323">
        <v>1</v>
      </c>
      <c r="P136" s="323">
        <v>0</v>
      </c>
      <c r="Q136" s="323">
        <v>8</v>
      </c>
      <c r="R136" s="324">
        <v>0</v>
      </c>
      <c r="S136" s="323">
        <v>1</v>
      </c>
      <c r="T136" s="323">
        <v>7</v>
      </c>
      <c r="U136" s="323">
        <v>2</v>
      </c>
      <c r="V136" s="323">
        <v>0</v>
      </c>
      <c r="W136" s="323">
        <v>3</v>
      </c>
      <c r="X136" s="323">
        <v>3</v>
      </c>
      <c r="Y136" s="323">
        <v>6</v>
      </c>
      <c r="Z136" s="323">
        <v>0</v>
      </c>
      <c r="AA136" s="323">
        <v>0</v>
      </c>
      <c r="AB136" s="323">
        <v>0</v>
      </c>
      <c r="AC136" s="258" t="s">
        <v>322</v>
      </c>
      <c r="AD136" s="325" t="s">
        <v>92</v>
      </c>
      <c r="AE136" s="243">
        <v>97800</v>
      </c>
      <c r="AF136" s="243">
        <v>97800</v>
      </c>
      <c r="AG136" s="243">
        <v>97800</v>
      </c>
      <c r="AH136" s="243">
        <v>97800</v>
      </c>
      <c r="AI136" s="243">
        <v>97800</v>
      </c>
      <c r="AJ136" s="243">
        <v>97800</v>
      </c>
      <c r="AK136" s="243">
        <f>AE136+AF136+AG136+AH136+AI136+AJ136</f>
        <v>586800</v>
      </c>
      <c r="AL136" s="259" t="s">
        <v>301</v>
      </c>
      <c r="AM136" s="236"/>
      <c r="AN136" s="236"/>
      <c r="AO136" s="236"/>
    </row>
    <row r="137" spans="1:41" s="22" customFormat="1" ht="50.25" customHeight="1">
      <c r="A137" s="2"/>
      <c r="B137" s="302">
        <v>8</v>
      </c>
      <c r="C137" s="302">
        <v>0</v>
      </c>
      <c r="D137" s="302">
        <v>5</v>
      </c>
      <c r="E137" s="300">
        <v>0</v>
      </c>
      <c r="F137" s="300">
        <v>7</v>
      </c>
      <c r="G137" s="300">
        <v>0</v>
      </c>
      <c r="H137" s="300">
        <v>2</v>
      </c>
      <c r="I137" s="300">
        <v>1</v>
      </c>
      <c r="J137" s="300">
        <v>7</v>
      </c>
      <c r="K137" s="300">
        <v>2</v>
      </c>
      <c r="L137" s="300">
        <v>0</v>
      </c>
      <c r="M137" s="300">
        <v>3</v>
      </c>
      <c r="N137" s="300">
        <v>1</v>
      </c>
      <c r="O137" s="300">
        <v>1</v>
      </c>
      <c r="P137" s="300">
        <v>0</v>
      </c>
      <c r="Q137" s="300">
        <v>8</v>
      </c>
      <c r="R137" s="303">
        <v>0</v>
      </c>
      <c r="S137" s="300">
        <v>1</v>
      </c>
      <c r="T137" s="300">
        <v>7</v>
      </c>
      <c r="U137" s="300">
        <v>2</v>
      </c>
      <c r="V137" s="300">
        <v>0</v>
      </c>
      <c r="W137" s="300">
        <v>3</v>
      </c>
      <c r="X137" s="300">
        <v>3</v>
      </c>
      <c r="Y137" s="300">
        <v>6</v>
      </c>
      <c r="Z137" s="300">
        <v>0</v>
      </c>
      <c r="AA137" s="300">
        <v>0</v>
      </c>
      <c r="AB137" s="300">
        <v>1</v>
      </c>
      <c r="AC137" s="160" t="s">
        <v>304</v>
      </c>
      <c r="AD137" s="158" t="s">
        <v>97</v>
      </c>
      <c r="AE137" s="121">
        <v>100</v>
      </c>
      <c r="AF137" s="121">
        <v>100</v>
      </c>
      <c r="AG137" s="121">
        <v>100</v>
      </c>
      <c r="AH137" s="121">
        <v>100</v>
      </c>
      <c r="AI137" s="121">
        <v>100</v>
      </c>
      <c r="AJ137" s="121">
        <v>100</v>
      </c>
      <c r="AK137" s="121">
        <f>AE137</f>
        <v>100</v>
      </c>
      <c r="AL137" s="71" t="s">
        <v>301</v>
      </c>
      <c r="AM137" s="28"/>
      <c r="AN137" s="28"/>
      <c r="AO137" s="28"/>
    </row>
    <row r="138" spans="1:41" s="22" customFormat="1" ht="52.5" customHeight="1">
      <c r="A138" s="2"/>
      <c r="B138" s="302">
        <v>8</v>
      </c>
      <c r="C138" s="302">
        <v>0</v>
      </c>
      <c r="D138" s="302">
        <v>5</v>
      </c>
      <c r="E138" s="300">
        <v>0</v>
      </c>
      <c r="F138" s="300">
        <v>7</v>
      </c>
      <c r="G138" s="300">
        <v>0</v>
      </c>
      <c r="H138" s="300">
        <v>2</v>
      </c>
      <c r="I138" s="300">
        <v>1</v>
      </c>
      <c r="J138" s="300">
        <v>7</v>
      </c>
      <c r="K138" s="300">
        <v>2</v>
      </c>
      <c r="L138" s="300">
        <v>0</v>
      </c>
      <c r="M138" s="300">
        <v>3</v>
      </c>
      <c r="N138" s="300">
        <v>2</v>
      </c>
      <c r="O138" s="300">
        <v>0</v>
      </c>
      <c r="P138" s="300">
        <v>3</v>
      </c>
      <c r="Q138" s="300">
        <v>7</v>
      </c>
      <c r="R138" s="303">
        <v>0</v>
      </c>
      <c r="S138" s="300">
        <v>1</v>
      </c>
      <c r="T138" s="300">
        <v>7</v>
      </c>
      <c r="U138" s="300">
        <v>2</v>
      </c>
      <c r="V138" s="300">
        <v>0</v>
      </c>
      <c r="W138" s="300">
        <v>3</v>
      </c>
      <c r="X138" s="300">
        <v>3</v>
      </c>
      <c r="Y138" s="300">
        <v>6</v>
      </c>
      <c r="Z138" s="300">
        <v>0</v>
      </c>
      <c r="AA138" s="300">
        <v>0</v>
      </c>
      <c r="AB138" s="300">
        <v>2</v>
      </c>
      <c r="AC138" s="161" t="s">
        <v>330</v>
      </c>
      <c r="AD138" s="158" t="s">
        <v>97</v>
      </c>
      <c r="AE138" s="121">
        <v>100</v>
      </c>
      <c r="AF138" s="121">
        <v>100</v>
      </c>
      <c r="AG138" s="121">
        <v>100</v>
      </c>
      <c r="AH138" s="121">
        <v>100</v>
      </c>
      <c r="AI138" s="121">
        <v>100</v>
      </c>
      <c r="AJ138" s="121">
        <v>100</v>
      </c>
      <c r="AK138" s="121">
        <f>AE138</f>
        <v>100</v>
      </c>
      <c r="AL138" s="71" t="s">
        <v>301</v>
      </c>
      <c r="AM138" s="28"/>
      <c r="AN138" s="28"/>
      <c r="AO138" s="28"/>
    </row>
    <row r="139" spans="1:41" s="241" customFormat="1" ht="33" customHeight="1">
      <c r="A139" s="242"/>
      <c r="B139" s="322">
        <v>8</v>
      </c>
      <c r="C139" s="322">
        <v>0</v>
      </c>
      <c r="D139" s="322">
        <v>5</v>
      </c>
      <c r="E139" s="323">
        <v>0</v>
      </c>
      <c r="F139" s="323">
        <v>7</v>
      </c>
      <c r="G139" s="323">
        <v>0</v>
      </c>
      <c r="H139" s="323">
        <v>2</v>
      </c>
      <c r="I139" s="323">
        <v>1</v>
      </c>
      <c r="J139" s="323">
        <v>7</v>
      </c>
      <c r="K139" s="323">
        <v>2</v>
      </c>
      <c r="L139" s="323">
        <v>0</v>
      </c>
      <c r="M139" s="323">
        <v>3</v>
      </c>
      <c r="N139" s="323" t="s">
        <v>131</v>
      </c>
      <c r="O139" s="323">
        <v>1</v>
      </c>
      <c r="P139" s="323">
        <v>0</v>
      </c>
      <c r="Q139" s="323">
        <v>8</v>
      </c>
      <c r="R139" s="324">
        <v>0</v>
      </c>
      <c r="S139" s="323">
        <v>1</v>
      </c>
      <c r="T139" s="323">
        <v>7</v>
      </c>
      <c r="U139" s="323">
        <v>2</v>
      </c>
      <c r="V139" s="323">
        <v>0</v>
      </c>
      <c r="W139" s="323">
        <v>3</v>
      </c>
      <c r="X139" s="323">
        <v>3</v>
      </c>
      <c r="Y139" s="323">
        <v>7</v>
      </c>
      <c r="Z139" s="323">
        <v>0</v>
      </c>
      <c r="AA139" s="323">
        <v>0</v>
      </c>
      <c r="AB139" s="323">
        <v>0</v>
      </c>
      <c r="AC139" s="333" t="s">
        <v>331</v>
      </c>
      <c r="AD139" s="334" t="s">
        <v>168</v>
      </c>
      <c r="AE139" s="335">
        <v>22200</v>
      </c>
      <c r="AF139" s="335">
        <v>21000</v>
      </c>
      <c r="AG139" s="335">
        <v>21000</v>
      </c>
      <c r="AH139" s="335">
        <v>21000</v>
      </c>
      <c r="AI139" s="335">
        <v>21000</v>
      </c>
      <c r="AJ139" s="335">
        <v>21000</v>
      </c>
      <c r="AK139" s="335">
        <f>AE139+AF139+AG139+AH139+AI139+AJ139</f>
        <v>127200</v>
      </c>
      <c r="AL139" s="259" t="s">
        <v>301</v>
      </c>
      <c r="AM139" s="236"/>
      <c r="AN139" s="236"/>
      <c r="AO139" s="236"/>
    </row>
    <row r="140" spans="1:41" s="22" customFormat="1" ht="49.5" customHeight="1">
      <c r="A140" s="2"/>
      <c r="B140" s="302">
        <v>8</v>
      </c>
      <c r="C140" s="302">
        <v>0</v>
      </c>
      <c r="D140" s="302">
        <v>5</v>
      </c>
      <c r="E140" s="300">
        <v>0</v>
      </c>
      <c r="F140" s="300">
        <v>7</v>
      </c>
      <c r="G140" s="300">
        <v>0</v>
      </c>
      <c r="H140" s="300">
        <v>2</v>
      </c>
      <c r="I140" s="300">
        <v>1</v>
      </c>
      <c r="J140" s="300">
        <v>7</v>
      </c>
      <c r="K140" s="300">
        <v>2</v>
      </c>
      <c r="L140" s="300">
        <v>0</v>
      </c>
      <c r="M140" s="300">
        <v>3</v>
      </c>
      <c r="N140" s="300" t="s">
        <v>131</v>
      </c>
      <c r="O140" s="300">
        <v>1</v>
      </c>
      <c r="P140" s="300">
        <v>0</v>
      </c>
      <c r="Q140" s="300">
        <v>8</v>
      </c>
      <c r="R140" s="303">
        <v>0</v>
      </c>
      <c r="S140" s="300">
        <v>1</v>
      </c>
      <c r="T140" s="300">
        <v>7</v>
      </c>
      <c r="U140" s="300">
        <v>2</v>
      </c>
      <c r="V140" s="300">
        <v>0</v>
      </c>
      <c r="W140" s="300">
        <v>3</v>
      </c>
      <c r="X140" s="300">
        <v>3</v>
      </c>
      <c r="Y140" s="300">
        <v>7</v>
      </c>
      <c r="Z140" s="300">
        <v>0</v>
      </c>
      <c r="AA140" s="300">
        <v>0</v>
      </c>
      <c r="AB140" s="300">
        <v>1</v>
      </c>
      <c r="AC140" s="160" t="s">
        <v>304</v>
      </c>
      <c r="AD140" s="290" t="s">
        <v>97</v>
      </c>
      <c r="AE140" s="291">
        <v>100</v>
      </c>
      <c r="AF140" s="291">
        <v>100</v>
      </c>
      <c r="AG140" s="291">
        <v>100</v>
      </c>
      <c r="AH140" s="291">
        <v>100</v>
      </c>
      <c r="AI140" s="291">
        <v>100</v>
      </c>
      <c r="AJ140" s="291">
        <v>100</v>
      </c>
      <c r="AK140" s="291">
        <v>100</v>
      </c>
      <c r="AL140" s="71" t="s">
        <v>301</v>
      </c>
      <c r="AM140" s="28"/>
      <c r="AN140" s="28"/>
      <c r="AO140" s="28"/>
    </row>
    <row r="141" spans="1:41" s="22" customFormat="1" ht="20.25" customHeight="1">
      <c r="A141" s="2"/>
      <c r="B141" s="304">
        <v>8</v>
      </c>
      <c r="C141" s="304">
        <v>0</v>
      </c>
      <c r="D141" s="304">
        <v>5</v>
      </c>
      <c r="E141" s="301">
        <v>0</v>
      </c>
      <c r="F141" s="301">
        <v>7</v>
      </c>
      <c r="G141" s="301">
        <v>0</v>
      </c>
      <c r="H141" s="301">
        <v>2</v>
      </c>
      <c r="I141" s="301">
        <v>1</v>
      </c>
      <c r="J141" s="301">
        <v>7</v>
      </c>
      <c r="K141" s="301">
        <v>2</v>
      </c>
      <c r="L141" s="301">
        <v>0</v>
      </c>
      <c r="M141" s="301">
        <v>3</v>
      </c>
      <c r="N141" s="301">
        <v>2</v>
      </c>
      <c r="O141" s="301">
        <v>0</v>
      </c>
      <c r="P141" s="301">
        <v>3</v>
      </c>
      <c r="Q141" s="301">
        <v>9</v>
      </c>
      <c r="R141" s="305">
        <v>0</v>
      </c>
      <c r="S141" s="301">
        <v>1</v>
      </c>
      <c r="T141" s="301">
        <v>7</v>
      </c>
      <c r="U141" s="301">
        <v>2</v>
      </c>
      <c r="V141" s="301">
        <v>0</v>
      </c>
      <c r="W141" s="301">
        <v>3</v>
      </c>
      <c r="X141" s="301">
        <v>3</v>
      </c>
      <c r="Y141" s="301">
        <v>8</v>
      </c>
      <c r="Z141" s="301">
        <v>0</v>
      </c>
      <c r="AA141" s="301">
        <v>0</v>
      </c>
      <c r="AB141" s="301">
        <v>0</v>
      </c>
      <c r="AC141" s="275" t="s">
        <v>332</v>
      </c>
      <c r="AD141" s="290" t="s">
        <v>92</v>
      </c>
      <c r="AE141" s="291">
        <v>0</v>
      </c>
      <c r="AF141" s="291">
        <v>0</v>
      </c>
      <c r="AG141" s="291">
        <v>0</v>
      </c>
      <c r="AH141" s="291">
        <v>0</v>
      </c>
      <c r="AI141" s="291">
        <v>0</v>
      </c>
      <c r="AJ141" s="291">
        <v>0</v>
      </c>
      <c r="AK141" s="291">
        <v>0</v>
      </c>
      <c r="AL141" s="71" t="s">
        <v>301</v>
      </c>
      <c r="AM141" s="28"/>
      <c r="AN141" s="28"/>
      <c r="AO141" s="28"/>
    </row>
    <row r="142" spans="1:41" s="22" customFormat="1" ht="50.25" customHeight="1">
      <c r="A142" s="2"/>
      <c r="B142" s="302">
        <v>8</v>
      </c>
      <c r="C142" s="302">
        <v>0</v>
      </c>
      <c r="D142" s="302">
        <v>5</v>
      </c>
      <c r="E142" s="300">
        <v>0</v>
      </c>
      <c r="F142" s="300">
        <v>7</v>
      </c>
      <c r="G142" s="300">
        <v>0</v>
      </c>
      <c r="H142" s="300">
        <v>2</v>
      </c>
      <c r="I142" s="300">
        <v>1</v>
      </c>
      <c r="J142" s="300">
        <v>7</v>
      </c>
      <c r="K142" s="300">
        <v>2</v>
      </c>
      <c r="L142" s="300">
        <v>0</v>
      </c>
      <c r="M142" s="300">
        <v>3</v>
      </c>
      <c r="N142" s="300">
        <v>2</v>
      </c>
      <c r="O142" s="300">
        <v>0</v>
      </c>
      <c r="P142" s="300">
        <v>3</v>
      </c>
      <c r="Q142" s="300">
        <v>9</v>
      </c>
      <c r="R142" s="303">
        <v>0</v>
      </c>
      <c r="S142" s="300">
        <v>1</v>
      </c>
      <c r="T142" s="300">
        <v>7</v>
      </c>
      <c r="U142" s="300">
        <v>2</v>
      </c>
      <c r="V142" s="300">
        <v>0</v>
      </c>
      <c r="W142" s="300">
        <v>3</v>
      </c>
      <c r="X142" s="300">
        <v>3</v>
      </c>
      <c r="Y142" s="300">
        <v>8</v>
      </c>
      <c r="Z142" s="300">
        <v>0</v>
      </c>
      <c r="AA142" s="300">
        <v>0</v>
      </c>
      <c r="AB142" s="300">
        <v>1</v>
      </c>
      <c r="AC142" s="161" t="s">
        <v>303</v>
      </c>
      <c r="AD142" s="290" t="s">
        <v>97</v>
      </c>
      <c r="AE142" s="291">
        <v>100</v>
      </c>
      <c r="AF142" s="291">
        <v>100</v>
      </c>
      <c r="AG142" s="291">
        <v>100</v>
      </c>
      <c r="AH142" s="291">
        <v>100</v>
      </c>
      <c r="AI142" s="291">
        <v>100</v>
      </c>
      <c r="AJ142" s="291">
        <v>100</v>
      </c>
      <c r="AK142" s="291">
        <v>100</v>
      </c>
      <c r="AL142" s="71" t="s">
        <v>301</v>
      </c>
      <c r="AM142" s="28"/>
      <c r="AN142" s="28"/>
      <c r="AO142" s="28"/>
    </row>
    <row r="143" spans="1:41" s="252" customFormat="1" ht="50.25" customHeight="1">
      <c r="A143" s="253"/>
      <c r="B143" s="398">
        <v>8</v>
      </c>
      <c r="C143" s="398">
        <v>0</v>
      </c>
      <c r="D143" s="398">
        <v>5</v>
      </c>
      <c r="E143" s="399">
        <v>0</v>
      </c>
      <c r="F143" s="399">
        <v>7</v>
      </c>
      <c r="G143" s="399">
        <v>0</v>
      </c>
      <c r="H143" s="399">
        <v>2</v>
      </c>
      <c r="I143" s="399">
        <v>1</v>
      </c>
      <c r="J143" s="399">
        <v>7</v>
      </c>
      <c r="K143" s="399">
        <v>2</v>
      </c>
      <c r="L143" s="399">
        <v>0</v>
      </c>
      <c r="M143" s="399">
        <v>3</v>
      </c>
      <c r="N143" s="399" t="s">
        <v>131</v>
      </c>
      <c r="O143" s="399">
        <v>1</v>
      </c>
      <c r="P143" s="399">
        <v>3</v>
      </c>
      <c r="Q143" s="399">
        <v>9</v>
      </c>
      <c r="R143" s="400">
        <v>0</v>
      </c>
      <c r="S143" s="399">
        <v>1</v>
      </c>
      <c r="T143" s="399">
        <v>7</v>
      </c>
      <c r="U143" s="399">
        <v>2</v>
      </c>
      <c r="V143" s="399">
        <v>0</v>
      </c>
      <c r="W143" s="399">
        <v>3</v>
      </c>
      <c r="X143" s="399">
        <v>3</v>
      </c>
      <c r="Y143" s="399">
        <v>9</v>
      </c>
      <c r="Z143" s="399">
        <v>0</v>
      </c>
      <c r="AA143" s="399">
        <v>0</v>
      </c>
      <c r="AB143" s="399">
        <v>0</v>
      </c>
      <c r="AC143" s="369" t="s">
        <v>346</v>
      </c>
      <c r="AD143" s="401" t="s">
        <v>92</v>
      </c>
      <c r="AE143" s="402">
        <v>2400.5</v>
      </c>
      <c r="AF143" s="402">
        <v>0</v>
      </c>
      <c r="AG143" s="402">
        <v>0</v>
      </c>
      <c r="AH143" s="402">
        <v>0</v>
      </c>
      <c r="AI143" s="402">
        <v>0</v>
      </c>
      <c r="AJ143" s="402">
        <v>0</v>
      </c>
      <c r="AK143" s="402">
        <f>AE143</f>
        <v>2400.5</v>
      </c>
      <c r="AL143" s="71" t="s">
        <v>301</v>
      </c>
      <c r="AM143" s="251"/>
      <c r="AN143" s="251"/>
      <c r="AO143" s="251"/>
    </row>
    <row r="144" spans="1:41" s="252" customFormat="1" ht="50.25" customHeight="1">
      <c r="A144" s="253"/>
      <c r="B144" s="398">
        <v>8</v>
      </c>
      <c r="C144" s="398">
        <v>0</v>
      </c>
      <c r="D144" s="398">
        <v>5</v>
      </c>
      <c r="E144" s="399">
        <v>0</v>
      </c>
      <c r="F144" s="399">
        <v>7</v>
      </c>
      <c r="G144" s="399">
        <v>0</v>
      </c>
      <c r="H144" s="399">
        <v>2</v>
      </c>
      <c r="I144" s="399">
        <v>1</v>
      </c>
      <c r="J144" s="399">
        <v>7</v>
      </c>
      <c r="K144" s="399">
        <v>2</v>
      </c>
      <c r="L144" s="399">
        <v>0</v>
      </c>
      <c r="M144" s="399">
        <v>3</v>
      </c>
      <c r="N144" s="399" t="s">
        <v>131</v>
      </c>
      <c r="O144" s="399">
        <v>1</v>
      </c>
      <c r="P144" s="399">
        <v>3</v>
      </c>
      <c r="Q144" s="399">
        <v>9</v>
      </c>
      <c r="R144" s="400">
        <v>0</v>
      </c>
      <c r="S144" s="399">
        <v>1</v>
      </c>
      <c r="T144" s="399">
        <v>7</v>
      </c>
      <c r="U144" s="399">
        <v>2</v>
      </c>
      <c r="V144" s="399">
        <v>0</v>
      </c>
      <c r="W144" s="399">
        <v>3</v>
      </c>
      <c r="X144" s="399">
        <v>3</v>
      </c>
      <c r="Y144" s="399">
        <v>9</v>
      </c>
      <c r="Z144" s="399">
        <v>0</v>
      </c>
      <c r="AA144" s="399">
        <v>0</v>
      </c>
      <c r="AB144" s="399">
        <v>0</v>
      </c>
      <c r="AC144" s="369" t="s">
        <v>351</v>
      </c>
      <c r="AD144" s="401" t="s">
        <v>358</v>
      </c>
      <c r="AE144" s="402">
        <v>32</v>
      </c>
      <c r="AF144" s="402">
        <v>0</v>
      </c>
      <c r="AG144" s="402">
        <v>0</v>
      </c>
      <c r="AH144" s="402">
        <v>0</v>
      </c>
      <c r="AI144" s="402" t="s">
        <v>359</v>
      </c>
      <c r="AJ144" s="402">
        <v>0</v>
      </c>
      <c r="AK144" s="402">
        <v>0</v>
      </c>
      <c r="AL144" s="71" t="s">
        <v>301</v>
      </c>
      <c r="AM144" s="251"/>
      <c r="AN144" s="251"/>
      <c r="AO144" s="251"/>
    </row>
    <row r="145" spans="1:53" s="169" customFormat="1" ht="23.25" customHeight="1">
      <c r="A145" s="72"/>
      <c r="B145" s="66">
        <v>8</v>
      </c>
      <c r="C145" s="66">
        <v>0</v>
      </c>
      <c r="D145" s="66">
        <v>5</v>
      </c>
      <c r="E145" s="88">
        <v>0</v>
      </c>
      <c r="F145" s="88">
        <v>7</v>
      </c>
      <c r="G145" s="88">
        <v>0</v>
      </c>
      <c r="H145" s="88">
        <v>3</v>
      </c>
      <c r="I145" s="88">
        <v>1</v>
      </c>
      <c r="J145" s="88">
        <v>7</v>
      </c>
      <c r="K145" s="88">
        <v>3</v>
      </c>
      <c r="L145" s="88">
        <v>0</v>
      </c>
      <c r="M145" s="88">
        <v>0</v>
      </c>
      <c r="N145" s="88">
        <v>0</v>
      </c>
      <c r="O145" s="88">
        <v>0</v>
      </c>
      <c r="P145" s="88">
        <v>0</v>
      </c>
      <c r="Q145" s="88">
        <v>0</v>
      </c>
      <c r="R145" s="163">
        <v>0</v>
      </c>
      <c r="S145" s="88">
        <v>1</v>
      </c>
      <c r="T145" s="88">
        <v>7</v>
      </c>
      <c r="U145" s="89">
        <v>3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90" t="s">
        <v>282</v>
      </c>
      <c r="AD145" s="164" t="s">
        <v>92</v>
      </c>
      <c r="AE145" s="165">
        <f>AE146+AE168+AE173</f>
        <v>8801542</v>
      </c>
      <c r="AF145" s="165">
        <f aca="true" t="shared" si="8" ref="AF145:AJ145">AF146+AF168+AF173</f>
        <v>9282574</v>
      </c>
      <c r="AG145" s="165">
        <f t="shared" si="8"/>
        <v>9012574</v>
      </c>
      <c r="AH145" s="165">
        <f t="shared" si="8"/>
        <v>9012574</v>
      </c>
      <c r="AI145" s="165">
        <f t="shared" si="8"/>
        <v>9012574</v>
      </c>
      <c r="AJ145" s="165">
        <f t="shared" si="8"/>
        <v>9012574</v>
      </c>
      <c r="AK145" s="165">
        <f>AE145+AF145+AG145+AH145+AI145+AJ145</f>
        <v>54134412</v>
      </c>
      <c r="AL145" s="71" t="s">
        <v>301</v>
      </c>
      <c r="AM145" s="166"/>
      <c r="AN145" s="167"/>
      <c r="AO145" s="167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68"/>
    </row>
    <row r="146" spans="1:41" s="22" customFormat="1" ht="39.75" customHeight="1">
      <c r="A146" s="2"/>
      <c r="B146" s="93">
        <v>8</v>
      </c>
      <c r="C146" s="93">
        <v>0</v>
      </c>
      <c r="D146" s="93">
        <v>5</v>
      </c>
      <c r="E146" s="95">
        <v>0</v>
      </c>
      <c r="F146" s="95">
        <v>7</v>
      </c>
      <c r="G146" s="95">
        <v>0</v>
      </c>
      <c r="H146" s="95">
        <v>3</v>
      </c>
      <c r="I146" s="95">
        <v>1</v>
      </c>
      <c r="J146" s="95">
        <v>7</v>
      </c>
      <c r="K146" s="95">
        <v>3</v>
      </c>
      <c r="L146" s="95">
        <v>0</v>
      </c>
      <c r="M146" s="95">
        <v>1</v>
      </c>
      <c r="N146" s="95">
        <v>0</v>
      </c>
      <c r="O146" s="95">
        <v>0</v>
      </c>
      <c r="P146" s="95">
        <v>0</v>
      </c>
      <c r="Q146" s="95">
        <v>0</v>
      </c>
      <c r="R146" s="95">
        <v>0</v>
      </c>
      <c r="S146" s="95">
        <v>1</v>
      </c>
      <c r="T146" s="95">
        <v>7</v>
      </c>
      <c r="U146" s="96">
        <v>3</v>
      </c>
      <c r="V146" s="96">
        <v>0</v>
      </c>
      <c r="W146" s="96">
        <v>1</v>
      </c>
      <c r="X146" s="96">
        <v>0</v>
      </c>
      <c r="Y146" s="96">
        <v>0</v>
      </c>
      <c r="Z146" s="96">
        <v>0</v>
      </c>
      <c r="AA146" s="96">
        <v>0</v>
      </c>
      <c r="AB146" s="96">
        <v>0</v>
      </c>
      <c r="AC146" s="97" t="s">
        <v>280</v>
      </c>
      <c r="AD146" s="170" t="s">
        <v>92</v>
      </c>
      <c r="AE146" s="171">
        <f>AE148+AE155+AE166</f>
        <v>4493196</v>
      </c>
      <c r="AF146" s="171">
        <f aca="true" t="shared" si="9" ref="AF146:AJ146">AF148+AF155</f>
        <v>5682568</v>
      </c>
      <c r="AG146" s="171">
        <f t="shared" si="9"/>
        <v>5412568</v>
      </c>
      <c r="AH146" s="171">
        <f t="shared" si="9"/>
        <v>5412568</v>
      </c>
      <c r="AI146" s="171">
        <f t="shared" si="9"/>
        <v>5412568</v>
      </c>
      <c r="AJ146" s="171">
        <f t="shared" si="9"/>
        <v>5412568</v>
      </c>
      <c r="AK146" s="171">
        <v>32182985</v>
      </c>
      <c r="AL146" s="71" t="s">
        <v>301</v>
      </c>
      <c r="AM146" s="28"/>
      <c r="AN146" s="28"/>
      <c r="AO146" s="28"/>
    </row>
    <row r="147" spans="1:68" s="127" customFormat="1" ht="38.25" customHeight="1">
      <c r="A147" s="105"/>
      <c r="B147" s="64">
        <v>8</v>
      </c>
      <c r="C147" s="64">
        <v>0</v>
      </c>
      <c r="D147" s="64">
        <v>5</v>
      </c>
      <c r="E147" s="102">
        <v>0</v>
      </c>
      <c r="F147" s="102">
        <v>7</v>
      </c>
      <c r="G147" s="102">
        <v>0</v>
      </c>
      <c r="H147" s="102">
        <v>3</v>
      </c>
      <c r="I147" s="102">
        <v>1</v>
      </c>
      <c r="J147" s="102">
        <v>7</v>
      </c>
      <c r="K147" s="102">
        <v>3</v>
      </c>
      <c r="L147" s="102">
        <v>0</v>
      </c>
      <c r="M147" s="102">
        <v>1</v>
      </c>
      <c r="N147" s="102">
        <v>0</v>
      </c>
      <c r="O147" s="102">
        <v>0</v>
      </c>
      <c r="P147" s="102">
        <v>0</v>
      </c>
      <c r="Q147" s="102">
        <v>1</v>
      </c>
      <c r="R147" s="102">
        <v>1</v>
      </c>
      <c r="S147" s="102">
        <v>1</v>
      </c>
      <c r="T147" s="102">
        <v>7</v>
      </c>
      <c r="U147" s="103">
        <v>3</v>
      </c>
      <c r="V147" s="103">
        <v>0</v>
      </c>
      <c r="W147" s="103">
        <v>1</v>
      </c>
      <c r="X147" s="103">
        <v>1</v>
      </c>
      <c r="Y147" s="103">
        <v>1</v>
      </c>
      <c r="Z147" s="103">
        <v>0</v>
      </c>
      <c r="AA147" s="103">
        <v>0</v>
      </c>
      <c r="AB147" s="103">
        <v>1</v>
      </c>
      <c r="AC147" s="172" t="s">
        <v>170</v>
      </c>
      <c r="AD147" s="128" t="s">
        <v>97</v>
      </c>
      <c r="AE147" s="173">
        <v>90</v>
      </c>
      <c r="AF147" s="173">
        <v>90</v>
      </c>
      <c r="AG147" s="173">
        <v>92</v>
      </c>
      <c r="AH147" s="173">
        <v>93</v>
      </c>
      <c r="AI147" s="173">
        <v>95</v>
      </c>
      <c r="AJ147" s="173">
        <v>95</v>
      </c>
      <c r="AK147" s="173">
        <v>95</v>
      </c>
      <c r="AL147" s="71" t="s">
        <v>301</v>
      </c>
      <c r="AM147" s="174"/>
      <c r="AN147" s="101"/>
      <c r="AO147" s="101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</row>
    <row r="148" spans="1:41" s="250" customFormat="1" ht="31.5">
      <c r="A148" s="276"/>
      <c r="B148" s="317">
        <v>8</v>
      </c>
      <c r="C148" s="317">
        <v>0</v>
      </c>
      <c r="D148" s="317">
        <v>5</v>
      </c>
      <c r="E148" s="318">
        <v>0</v>
      </c>
      <c r="F148" s="318">
        <v>7</v>
      </c>
      <c r="G148" s="318">
        <v>0</v>
      </c>
      <c r="H148" s="318">
        <v>3</v>
      </c>
      <c r="I148" s="318">
        <v>1</v>
      </c>
      <c r="J148" s="318">
        <v>7</v>
      </c>
      <c r="K148" s="318">
        <v>3</v>
      </c>
      <c r="L148" s="318">
        <v>0</v>
      </c>
      <c r="M148" s="318">
        <v>1</v>
      </c>
      <c r="N148" s="318">
        <v>2</v>
      </c>
      <c r="O148" s="318">
        <v>0</v>
      </c>
      <c r="P148" s="318">
        <v>1</v>
      </c>
      <c r="Q148" s="318">
        <v>1</v>
      </c>
      <c r="R148" s="318">
        <v>0</v>
      </c>
      <c r="S148" s="318">
        <v>1</v>
      </c>
      <c r="T148" s="318">
        <v>7</v>
      </c>
      <c r="U148" s="319">
        <v>3</v>
      </c>
      <c r="V148" s="319">
        <v>0</v>
      </c>
      <c r="W148" s="319">
        <v>1</v>
      </c>
      <c r="X148" s="319">
        <v>1</v>
      </c>
      <c r="Y148" s="319">
        <v>1</v>
      </c>
      <c r="Z148" s="319">
        <v>0</v>
      </c>
      <c r="AA148" s="319">
        <v>0</v>
      </c>
      <c r="AB148" s="319">
        <v>0</v>
      </c>
      <c r="AC148" s="352" t="s">
        <v>171</v>
      </c>
      <c r="AD148" s="353" t="s">
        <v>92</v>
      </c>
      <c r="AE148" s="354">
        <v>4453556</v>
      </c>
      <c r="AF148" s="354">
        <v>5643928</v>
      </c>
      <c r="AG148" s="354">
        <v>5373928</v>
      </c>
      <c r="AH148" s="354">
        <v>5373928</v>
      </c>
      <c r="AI148" s="354">
        <v>5373928</v>
      </c>
      <c r="AJ148" s="354">
        <v>5373928</v>
      </c>
      <c r="AK148" s="354">
        <f>AE148+AF148+AG148+AH148+AI148+AJ148</f>
        <v>31593196</v>
      </c>
      <c r="AL148" s="320" t="s">
        <v>301</v>
      </c>
      <c r="AM148" s="244"/>
      <c r="AN148" s="244"/>
      <c r="AO148" s="244"/>
    </row>
    <row r="149" spans="1:41" s="22" customFormat="1" ht="31.5">
      <c r="A149" s="2"/>
      <c r="B149" s="64">
        <v>8</v>
      </c>
      <c r="C149" s="64">
        <v>0</v>
      </c>
      <c r="D149" s="64">
        <v>5</v>
      </c>
      <c r="E149" s="75">
        <v>0</v>
      </c>
      <c r="F149" s="75">
        <v>7</v>
      </c>
      <c r="G149" s="75">
        <v>0</v>
      </c>
      <c r="H149" s="75">
        <v>3</v>
      </c>
      <c r="I149" s="75">
        <v>1</v>
      </c>
      <c r="J149" s="75">
        <v>7</v>
      </c>
      <c r="K149" s="75">
        <v>3</v>
      </c>
      <c r="L149" s="75">
        <v>0</v>
      </c>
      <c r="M149" s="75">
        <v>1</v>
      </c>
      <c r="N149" s="75">
        <v>2</v>
      </c>
      <c r="O149" s="75">
        <v>0</v>
      </c>
      <c r="P149" s="75">
        <v>1</v>
      </c>
      <c r="Q149" s="75">
        <v>1</v>
      </c>
      <c r="R149" s="75">
        <v>0</v>
      </c>
      <c r="S149" s="75">
        <v>1</v>
      </c>
      <c r="T149" s="75">
        <v>7</v>
      </c>
      <c r="U149" s="76">
        <v>3</v>
      </c>
      <c r="V149" s="76">
        <v>0</v>
      </c>
      <c r="W149" s="76">
        <v>1</v>
      </c>
      <c r="X149" s="76">
        <v>1</v>
      </c>
      <c r="Y149" s="76">
        <v>1</v>
      </c>
      <c r="Z149" s="76">
        <v>0</v>
      </c>
      <c r="AA149" s="76">
        <v>0</v>
      </c>
      <c r="AB149" s="76">
        <v>1</v>
      </c>
      <c r="AC149" s="80" t="s">
        <v>172</v>
      </c>
      <c r="AD149" s="107" t="s">
        <v>97</v>
      </c>
      <c r="AE149" s="175">
        <v>100</v>
      </c>
      <c r="AF149" s="175">
        <v>100</v>
      </c>
      <c r="AG149" s="175">
        <v>100</v>
      </c>
      <c r="AH149" s="175">
        <v>100</v>
      </c>
      <c r="AI149" s="175">
        <v>100</v>
      </c>
      <c r="AJ149" s="175">
        <v>100</v>
      </c>
      <c r="AK149" s="175">
        <v>100</v>
      </c>
      <c r="AL149" s="71" t="s">
        <v>301</v>
      </c>
      <c r="AM149" s="28"/>
      <c r="AN149" s="28"/>
      <c r="AO149" s="28"/>
    </row>
    <row r="150" spans="1:41" s="22" customFormat="1" ht="84.75" customHeight="1">
      <c r="A150" s="2"/>
      <c r="B150" s="64">
        <v>8</v>
      </c>
      <c r="C150" s="64">
        <v>0</v>
      </c>
      <c r="D150" s="64">
        <v>5</v>
      </c>
      <c r="E150" s="75">
        <v>0</v>
      </c>
      <c r="F150" s="75">
        <v>7</v>
      </c>
      <c r="G150" s="75">
        <v>0</v>
      </c>
      <c r="H150" s="75">
        <v>3</v>
      </c>
      <c r="I150" s="75">
        <v>1</v>
      </c>
      <c r="J150" s="75">
        <v>7</v>
      </c>
      <c r="K150" s="75">
        <v>3</v>
      </c>
      <c r="L150" s="75">
        <v>0</v>
      </c>
      <c r="M150" s="75">
        <v>1</v>
      </c>
      <c r="N150" s="75">
        <v>2</v>
      </c>
      <c r="O150" s="75">
        <v>0</v>
      </c>
      <c r="P150" s="75">
        <v>1</v>
      </c>
      <c r="Q150" s="75">
        <v>1</v>
      </c>
      <c r="R150" s="75">
        <v>0</v>
      </c>
      <c r="S150" s="75">
        <v>1</v>
      </c>
      <c r="T150" s="75">
        <v>7</v>
      </c>
      <c r="U150" s="76">
        <v>3</v>
      </c>
      <c r="V150" s="76">
        <v>0</v>
      </c>
      <c r="W150" s="76">
        <v>1</v>
      </c>
      <c r="X150" s="76">
        <v>1</v>
      </c>
      <c r="Y150" s="76">
        <v>1</v>
      </c>
      <c r="Z150" s="76">
        <v>0</v>
      </c>
      <c r="AA150" s="76">
        <v>0</v>
      </c>
      <c r="AB150" s="76">
        <v>2</v>
      </c>
      <c r="AC150" s="80" t="s">
        <v>173</v>
      </c>
      <c r="AD150" s="107" t="s">
        <v>97</v>
      </c>
      <c r="AE150" s="175">
        <v>90</v>
      </c>
      <c r="AF150" s="175">
        <v>90</v>
      </c>
      <c r="AG150" s="175">
        <v>90</v>
      </c>
      <c r="AH150" s="175">
        <v>90</v>
      </c>
      <c r="AI150" s="175">
        <v>90</v>
      </c>
      <c r="AJ150" s="175">
        <v>90</v>
      </c>
      <c r="AK150" s="175">
        <v>90</v>
      </c>
      <c r="AL150" s="71" t="s">
        <v>301</v>
      </c>
      <c r="AM150" s="28"/>
      <c r="AN150" s="28"/>
      <c r="AO150" s="28"/>
    </row>
    <row r="151" spans="1:41" s="22" customFormat="1" ht="54.75" customHeight="1">
      <c r="A151" s="2"/>
      <c r="B151" s="64">
        <v>8</v>
      </c>
      <c r="C151" s="64">
        <v>0</v>
      </c>
      <c r="D151" s="64">
        <v>5</v>
      </c>
      <c r="E151" s="75">
        <v>0</v>
      </c>
      <c r="F151" s="75">
        <v>7</v>
      </c>
      <c r="G151" s="75">
        <v>0</v>
      </c>
      <c r="H151" s="75">
        <v>3</v>
      </c>
      <c r="I151" s="75">
        <v>1</v>
      </c>
      <c r="J151" s="75">
        <v>7</v>
      </c>
      <c r="K151" s="75">
        <v>3</v>
      </c>
      <c r="L151" s="75">
        <v>0</v>
      </c>
      <c r="M151" s="75">
        <v>1</v>
      </c>
      <c r="N151" s="75">
        <v>2</v>
      </c>
      <c r="O151" s="75">
        <v>0</v>
      </c>
      <c r="P151" s="75">
        <v>1</v>
      </c>
      <c r="Q151" s="75">
        <v>1</v>
      </c>
      <c r="R151" s="75">
        <v>0</v>
      </c>
      <c r="S151" s="75">
        <v>1</v>
      </c>
      <c r="T151" s="75">
        <v>7</v>
      </c>
      <c r="U151" s="76">
        <v>3</v>
      </c>
      <c r="V151" s="76">
        <v>0</v>
      </c>
      <c r="W151" s="76">
        <v>1</v>
      </c>
      <c r="X151" s="76">
        <v>1</v>
      </c>
      <c r="Y151" s="76">
        <v>1</v>
      </c>
      <c r="Z151" s="76">
        <v>0</v>
      </c>
      <c r="AA151" s="76">
        <v>0</v>
      </c>
      <c r="AB151" s="76">
        <v>3</v>
      </c>
      <c r="AC151" s="80" t="s">
        <v>174</v>
      </c>
      <c r="AD151" s="107" t="s">
        <v>97</v>
      </c>
      <c r="AE151" s="175">
        <v>100</v>
      </c>
      <c r="AF151" s="175">
        <v>100</v>
      </c>
      <c r="AG151" s="175">
        <v>100</v>
      </c>
      <c r="AH151" s="175">
        <v>100</v>
      </c>
      <c r="AI151" s="175">
        <v>100</v>
      </c>
      <c r="AJ151" s="175">
        <v>100</v>
      </c>
      <c r="AK151" s="175">
        <v>100</v>
      </c>
      <c r="AL151" s="71" t="s">
        <v>301</v>
      </c>
      <c r="AM151" s="28"/>
      <c r="AN151" s="28"/>
      <c r="AO151" s="28"/>
    </row>
    <row r="152" spans="1:41" s="22" customFormat="1" ht="19.5" customHeight="1">
      <c r="A152" s="2"/>
      <c r="B152" s="64">
        <v>8</v>
      </c>
      <c r="C152" s="64">
        <v>0</v>
      </c>
      <c r="D152" s="64">
        <v>5</v>
      </c>
      <c r="E152" s="75">
        <v>0</v>
      </c>
      <c r="F152" s="75">
        <v>7</v>
      </c>
      <c r="G152" s="75">
        <v>0</v>
      </c>
      <c r="H152" s="75">
        <v>3</v>
      </c>
      <c r="I152" s="75">
        <v>1</v>
      </c>
      <c r="J152" s="75">
        <v>7</v>
      </c>
      <c r="K152" s="75">
        <v>3</v>
      </c>
      <c r="L152" s="75">
        <v>0</v>
      </c>
      <c r="M152" s="75">
        <v>1</v>
      </c>
      <c r="N152" s="75">
        <v>2</v>
      </c>
      <c r="O152" s="75">
        <v>0</v>
      </c>
      <c r="P152" s="75">
        <v>1</v>
      </c>
      <c r="Q152" s="75">
        <v>1</v>
      </c>
      <c r="R152" s="75">
        <v>0</v>
      </c>
      <c r="S152" s="75">
        <v>1</v>
      </c>
      <c r="T152" s="75">
        <v>7</v>
      </c>
      <c r="U152" s="76">
        <v>3</v>
      </c>
      <c r="V152" s="76">
        <v>0</v>
      </c>
      <c r="W152" s="76">
        <v>1</v>
      </c>
      <c r="X152" s="76">
        <v>1</v>
      </c>
      <c r="Y152" s="76">
        <v>2</v>
      </c>
      <c r="Z152" s="76">
        <v>0</v>
      </c>
      <c r="AA152" s="76">
        <v>0</v>
      </c>
      <c r="AB152" s="76">
        <v>4</v>
      </c>
      <c r="AC152" s="80" t="s">
        <v>175</v>
      </c>
      <c r="AD152" s="78" t="s">
        <v>95</v>
      </c>
      <c r="AE152" s="11">
        <v>1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71" t="s">
        <v>301</v>
      </c>
      <c r="AM152" s="28"/>
      <c r="AN152" s="28"/>
      <c r="AO152" s="28"/>
    </row>
    <row r="153" spans="1:41" s="22" customFormat="1" ht="47.25">
      <c r="A153" s="2"/>
      <c r="B153" s="64">
        <v>8</v>
      </c>
      <c r="C153" s="64">
        <v>0</v>
      </c>
      <c r="D153" s="64">
        <v>5</v>
      </c>
      <c r="E153" s="75">
        <v>0</v>
      </c>
      <c r="F153" s="75">
        <v>7</v>
      </c>
      <c r="G153" s="75">
        <v>0</v>
      </c>
      <c r="H153" s="75">
        <v>3</v>
      </c>
      <c r="I153" s="75">
        <v>1</v>
      </c>
      <c r="J153" s="75">
        <v>7</v>
      </c>
      <c r="K153" s="75">
        <v>3</v>
      </c>
      <c r="L153" s="75">
        <v>0</v>
      </c>
      <c r="M153" s="75">
        <v>1</v>
      </c>
      <c r="N153" s="75">
        <v>2</v>
      </c>
      <c r="O153" s="75">
        <v>0</v>
      </c>
      <c r="P153" s="75">
        <v>1</v>
      </c>
      <c r="Q153" s="75">
        <v>2</v>
      </c>
      <c r="R153" s="75">
        <v>0</v>
      </c>
      <c r="S153" s="75">
        <v>1</v>
      </c>
      <c r="T153" s="75">
        <v>7</v>
      </c>
      <c r="U153" s="76">
        <v>3</v>
      </c>
      <c r="V153" s="76">
        <v>0</v>
      </c>
      <c r="W153" s="76">
        <v>1</v>
      </c>
      <c r="X153" s="76">
        <v>1</v>
      </c>
      <c r="Y153" s="76">
        <v>3</v>
      </c>
      <c r="Z153" s="76">
        <v>0</v>
      </c>
      <c r="AA153" s="76">
        <v>0</v>
      </c>
      <c r="AB153" s="76">
        <v>0</v>
      </c>
      <c r="AC153" s="80" t="s">
        <v>176</v>
      </c>
      <c r="AD153" s="78" t="s">
        <v>95</v>
      </c>
      <c r="AE153" s="11">
        <v>1</v>
      </c>
      <c r="AF153" s="11">
        <v>1</v>
      </c>
      <c r="AG153" s="11">
        <v>1</v>
      </c>
      <c r="AH153" s="11">
        <v>1</v>
      </c>
      <c r="AI153" s="11">
        <v>1</v>
      </c>
      <c r="AJ153" s="11">
        <v>1</v>
      </c>
      <c r="AK153" s="11">
        <v>1</v>
      </c>
      <c r="AL153" s="71" t="s">
        <v>301</v>
      </c>
      <c r="AM153" s="28"/>
      <c r="AN153" s="28"/>
      <c r="AO153" s="28"/>
    </row>
    <row r="154" spans="1:41" s="22" customFormat="1" ht="51.75" customHeight="1">
      <c r="A154" s="12"/>
      <c r="B154" s="64">
        <v>8</v>
      </c>
      <c r="C154" s="64">
        <v>0</v>
      </c>
      <c r="D154" s="64">
        <v>5</v>
      </c>
      <c r="E154" s="75">
        <v>0</v>
      </c>
      <c r="F154" s="75">
        <v>7</v>
      </c>
      <c r="G154" s="75">
        <v>0</v>
      </c>
      <c r="H154" s="75">
        <v>3</v>
      </c>
      <c r="I154" s="75">
        <v>1</v>
      </c>
      <c r="J154" s="75">
        <v>7</v>
      </c>
      <c r="K154" s="75">
        <v>3</v>
      </c>
      <c r="L154" s="75">
        <v>0</v>
      </c>
      <c r="M154" s="75">
        <v>1</v>
      </c>
      <c r="N154" s="75">
        <v>2</v>
      </c>
      <c r="O154" s="75">
        <v>0</v>
      </c>
      <c r="P154" s="75">
        <v>1</v>
      </c>
      <c r="Q154" s="75">
        <v>3</v>
      </c>
      <c r="R154" s="75">
        <v>0</v>
      </c>
      <c r="S154" s="75">
        <v>1</v>
      </c>
      <c r="T154" s="75">
        <v>7</v>
      </c>
      <c r="U154" s="76">
        <v>3</v>
      </c>
      <c r="V154" s="76">
        <v>0</v>
      </c>
      <c r="W154" s="76">
        <v>1</v>
      </c>
      <c r="X154" s="76">
        <v>1</v>
      </c>
      <c r="Y154" s="76">
        <v>3</v>
      </c>
      <c r="Z154" s="76">
        <v>0</v>
      </c>
      <c r="AA154" s="76">
        <v>0</v>
      </c>
      <c r="AB154" s="76">
        <v>0</v>
      </c>
      <c r="AC154" s="80" t="s">
        <v>177</v>
      </c>
      <c r="AD154" s="78" t="s">
        <v>95</v>
      </c>
      <c r="AE154" s="176">
        <v>1</v>
      </c>
      <c r="AF154" s="176">
        <v>1</v>
      </c>
      <c r="AG154" s="176">
        <v>1</v>
      </c>
      <c r="AH154" s="176">
        <v>1</v>
      </c>
      <c r="AI154" s="176">
        <v>1</v>
      </c>
      <c r="AJ154" s="176">
        <v>1</v>
      </c>
      <c r="AK154" s="176">
        <v>1</v>
      </c>
      <c r="AL154" s="71" t="s">
        <v>301</v>
      </c>
      <c r="AM154" s="28"/>
      <c r="AN154" s="28"/>
      <c r="AO154" s="28"/>
    </row>
    <row r="155" spans="1:41" s="269" customFormat="1" ht="50.25" customHeight="1">
      <c r="A155" s="267"/>
      <c r="B155" s="266">
        <v>8</v>
      </c>
      <c r="C155" s="266">
        <v>0</v>
      </c>
      <c r="D155" s="266">
        <v>5</v>
      </c>
      <c r="E155" s="270">
        <v>0</v>
      </c>
      <c r="F155" s="270">
        <v>7</v>
      </c>
      <c r="G155" s="270">
        <v>0</v>
      </c>
      <c r="H155" s="270">
        <v>3</v>
      </c>
      <c r="I155" s="270">
        <v>1</v>
      </c>
      <c r="J155" s="270">
        <v>7</v>
      </c>
      <c r="K155" s="270">
        <v>3</v>
      </c>
      <c r="L155" s="270">
        <v>0</v>
      </c>
      <c r="M155" s="270">
        <v>1</v>
      </c>
      <c r="N155" s="270" t="s">
        <v>131</v>
      </c>
      <c r="O155" s="270">
        <v>0</v>
      </c>
      <c r="P155" s="270">
        <v>6</v>
      </c>
      <c r="Q155" s="270">
        <v>9</v>
      </c>
      <c r="R155" s="270">
        <v>0</v>
      </c>
      <c r="S155" s="270">
        <v>1</v>
      </c>
      <c r="T155" s="270">
        <v>7</v>
      </c>
      <c r="U155" s="271">
        <v>3</v>
      </c>
      <c r="V155" s="271">
        <v>0</v>
      </c>
      <c r="W155" s="271">
        <v>1</v>
      </c>
      <c r="X155" s="271">
        <v>1</v>
      </c>
      <c r="Y155" s="271">
        <v>4</v>
      </c>
      <c r="Z155" s="271">
        <v>0</v>
      </c>
      <c r="AA155" s="271">
        <v>0</v>
      </c>
      <c r="AB155" s="271">
        <v>0</v>
      </c>
      <c r="AC155" s="272" t="s">
        <v>298</v>
      </c>
      <c r="AD155" s="273" t="s">
        <v>92</v>
      </c>
      <c r="AE155" s="274">
        <v>38640</v>
      </c>
      <c r="AF155" s="274">
        <v>38640</v>
      </c>
      <c r="AG155" s="274">
        <v>38640</v>
      </c>
      <c r="AH155" s="274">
        <v>38640</v>
      </c>
      <c r="AI155" s="274">
        <v>38640</v>
      </c>
      <c r="AJ155" s="274">
        <v>38640</v>
      </c>
      <c r="AK155" s="274">
        <f>AJ155+AI155+AH155+AG155+AF155+AE155</f>
        <v>231840</v>
      </c>
      <c r="AL155" s="288" t="s">
        <v>301</v>
      </c>
      <c r="AM155" s="268"/>
      <c r="AN155" s="268"/>
      <c r="AO155" s="268"/>
    </row>
    <row r="156" spans="1:41" s="22" customFormat="1" ht="48.75" customHeight="1">
      <c r="A156" s="12"/>
      <c r="B156" s="64">
        <v>8</v>
      </c>
      <c r="C156" s="64">
        <v>0</v>
      </c>
      <c r="D156" s="64">
        <v>5</v>
      </c>
      <c r="E156" s="75">
        <v>0</v>
      </c>
      <c r="F156" s="75">
        <v>7</v>
      </c>
      <c r="G156" s="75">
        <v>0</v>
      </c>
      <c r="H156" s="75">
        <v>3</v>
      </c>
      <c r="I156" s="75">
        <v>1</v>
      </c>
      <c r="J156" s="75">
        <v>7</v>
      </c>
      <c r="K156" s="75">
        <v>3</v>
      </c>
      <c r="L156" s="75">
        <v>0</v>
      </c>
      <c r="M156" s="75">
        <v>1</v>
      </c>
      <c r="N156" s="75" t="s">
        <v>131</v>
      </c>
      <c r="O156" s="75">
        <v>0</v>
      </c>
      <c r="P156" s="75">
        <v>6</v>
      </c>
      <c r="Q156" s="75">
        <v>9</v>
      </c>
      <c r="R156" s="75">
        <v>0</v>
      </c>
      <c r="S156" s="75">
        <v>1</v>
      </c>
      <c r="T156" s="75">
        <v>7</v>
      </c>
      <c r="U156" s="76">
        <v>3</v>
      </c>
      <c r="V156" s="76">
        <v>0</v>
      </c>
      <c r="W156" s="76">
        <v>1</v>
      </c>
      <c r="X156" s="76">
        <v>1</v>
      </c>
      <c r="Y156" s="76">
        <v>4</v>
      </c>
      <c r="Z156" s="76">
        <v>0</v>
      </c>
      <c r="AA156" s="76">
        <v>0</v>
      </c>
      <c r="AB156" s="76">
        <v>0</v>
      </c>
      <c r="AC156" s="115" t="s">
        <v>293</v>
      </c>
      <c r="AD156" s="78" t="s">
        <v>97</v>
      </c>
      <c r="AE156" s="176">
        <v>100</v>
      </c>
      <c r="AF156" s="176">
        <v>100</v>
      </c>
      <c r="AG156" s="176">
        <v>100</v>
      </c>
      <c r="AH156" s="176">
        <v>100</v>
      </c>
      <c r="AI156" s="176">
        <v>100</v>
      </c>
      <c r="AJ156" s="176">
        <v>100</v>
      </c>
      <c r="AK156" s="176">
        <v>100</v>
      </c>
      <c r="AL156" s="71" t="s">
        <v>301</v>
      </c>
      <c r="AM156" s="28"/>
      <c r="AN156" s="28"/>
      <c r="AO156" s="28"/>
    </row>
    <row r="157" spans="1:41" s="22" customFormat="1" ht="47.25">
      <c r="A157" s="12"/>
      <c r="B157" s="64">
        <v>8</v>
      </c>
      <c r="C157" s="64">
        <v>0</v>
      </c>
      <c r="D157" s="64">
        <v>5</v>
      </c>
      <c r="E157" s="75">
        <v>0</v>
      </c>
      <c r="F157" s="75">
        <v>7</v>
      </c>
      <c r="G157" s="75">
        <v>0</v>
      </c>
      <c r="H157" s="75">
        <v>3</v>
      </c>
      <c r="I157" s="75">
        <v>1</v>
      </c>
      <c r="J157" s="75">
        <v>7</v>
      </c>
      <c r="K157" s="75">
        <v>3</v>
      </c>
      <c r="L157" s="75">
        <v>0</v>
      </c>
      <c r="M157" s="75">
        <v>1</v>
      </c>
      <c r="N157" s="75">
        <v>2</v>
      </c>
      <c r="O157" s="75">
        <v>0</v>
      </c>
      <c r="P157" s="75">
        <v>1</v>
      </c>
      <c r="Q157" s="75">
        <v>5</v>
      </c>
      <c r="R157" s="75">
        <v>0</v>
      </c>
      <c r="S157" s="75">
        <v>1</v>
      </c>
      <c r="T157" s="75">
        <v>7</v>
      </c>
      <c r="U157" s="76">
        <v>3</v>
      </c>
      <c r="V157" s="76">
        <v>0</v>
      </c>
      <c r="W157" s="76">
        <v>1</v>
      </c>
      <c r="X157" s="76">
        <v>1</v>
      </c>
      <c r="Y157" s="76">
        <v>5</v>
      </c>
      <c r="Z157" s="76">
        <v>0</v>
      </c>
      <c r="AA157" s="76">
        <v>0</v>
      </c>
      <c r="AB157" s="76">
        <v>0</v>
      </c>
      <c r="AC157" s="133" t="s">
        <v>292</v>
      </c>
      <c r="AD157" s="78"/>
      <c r="AE157" s="64"/>
      <c r="AF157" s="64"/>
      <c r="AG157" s="64"/>
      <c r="AH157" s="64"/>
      <c r="AI157" s="64"/>
      <c r="AJ157" s="64"/>
      <c r="AK157" s="64"/>
      <c r="AL157" s="71" t="s">
        <v>301</v>
      </c>
      <c r="AM157" s="28"/>
      <c r="AN157" s="28"/>
      <c r="AO157" s="28"/>
    </row>
    <row r="158" spans="1:41" s="22" customFormat="1" ht="19.5" customHeight="1">
      <c r="A158" s="12"/>
      <c r="B158" s="64">
        <v>8</v>
      </c>
      <c r="C158" s="64">
        <v>0</v>
      </c>
      <c r="D158" s="64">
        <v>5</v>
      </c>
      <c r="E158" s="75">
        <v>0</v>
      </c>
      <c r="F158" s="75">
        <v>7</v>
      </c>
      <c r="G158" s="75">
        <v>0</v>
      </c>
      <c r="H158" s="75">
        <v>3</v>
      </c>
      <c r="I158" s="75">
        <v>1</v>
      </c>
      <c r="J158" s="75">
        <v>7</v>
      </c>
      <c r="K158" s="75">
        <v>3</v>
      </c>
      <c r="L158" s="75">
        <v>0</v>
      </c>
      <c r="M158" s="75">
        <v>1</v>
      </c>
      <c r="N158" s="75">
        <v>2</v>
      </c>
      <c r="O158" s="75">
        <v>0</v>
      </c>
      <c r="P158" s="75">
        <v>1</v>
      </c>
      <c r="Q158" s="75">
        <v>5</v>
      </c>
      <c r="R158" s="75">
        <v>0</v>
      </c>
      <c r="S158" s="75">
        <v>1</v>
      </c>
      <c r="T158" s="75">
        <v>7</v>
      </c>
      <c r="U158" s="76">
        <v>3</v>
      </c>
      <c r="V158" s="76">
        <v>0</v>
      </c>
      <c r="W158" s="76">
        <v>1</v>
      </c>
      <c r="X158" s="76">
        <v>1</v>
      </c>
      <c r="Y158" s="76">
        <v>5</v>
      </c>
      <c r="Z158" s="76">
        <v>0</v>
      </c>
      <c r="AA158" s="76">
        <v>0</v>
      </c>
      <c r="AB158" s="76">
        <v>1</v>
      </c>
      <c r="AC158" s="80" t="s">
        <v>178</v>
      </c>
      <c r="AD158" s="81" t="s">
        <v>97</v>
      </c>
      <c r="AE158" s="117">
        <v>72</v>
      </c>
      <c r="AF158" s="117">
        <v>74</v>
      </c>
      <c r="AG158" s="117">
        <v>75</v>
      </c>
      <c r="AH158" s="117">
        <v>78</v>
      </c>
      <c r="AI158" s="117">
        <v>80</v>
      </c>
      <c r="AJ158" s="117">
        <v>80</v>
      </c>
      <c r="AK158" s="117">
        <v>80</v>
      </c>
      <c r="AL158" s="71" t="s">
        <v>301</v>
      </c>
      <c r="AM158" s="28"/>
      <c r="AN158" s="28"/>
      <c r="AO158" s="28"/>
    </row>
    <row r="159" spans="1:41" s="22" customFormat="1" ht="33" customHeight="1">
      <c r="A159" s="12"/>
      <c r="B159" s="64">
        <v>8</v>
      </c>
      <c r="C159" s="64">
        <v>0</v>
      </c>
      <c r="D159" s="64">
        <v>5</v>
      </c>
      <c r="E159" s="75">
        <v>0</v>
      </c>
      <c r="F159" s="75">
        <v>7</v>
      </c>
      <c r="G159" s="75">
        <v>0</v>
      </c>
      <c r="H159" s="75">
        <v>3</v>
      </c>
      <c r="I159" s="75">
        <v>1</v>
      </c>
      <c r="J159" s="75">
        <v>7</v>
      </c>
      <c r="K159" s="75">
        <v>3</v>
      </c>
      <c r="L159" s="75">
        <v>0</v>
      </c>
      <c r="M159" s="75">
        <v>1</v>
      </c>
      <c r="N159" s="75">
        <v>2</v>
      </c>
      <c r="O159" s="75">
        <v>0</v>
      </c>
      <c r="P159" s="75">
        <v>1</v>
      </c>
      <c r="Q159" s="75">
        <v>5</v>
      </c>
      <c r="R159" s="75">
        <v>0</v>
      </c>
      <c r="S159" s="75">
        <v>1</v>
      </c>
      <c r="T159" s="75">
        <v>7</v>
      </c>
      <c r="U159" s="76">
        <v>3</v>
      </c>
      <c r="V159" s="76">
        <v>0</v>
      </c>
      <c r="W159" s="76">
        <v>1</v>
      </c>
      <c r="X159" s="76">
        <v>1</v>
      </c>
      <c r="Y159" s="76">
        <v>5</v>
      </c>
      <c r="Z159" s="76">
        <v>0</v>
      </c>
      <c r="AA159" s="76">
        <v>0</v>
      </c>
      <c r="AB159" s="76">
        <v>2</v>
      </c>
      <c r="AC159" s="80" t="s">
        <v>179</v>
      </c>
      <c r="AD159" s="177" t="s">
        <v>97</v>
      </c>
      <c r="AE159" s="117">
        <v>37.5</v>
      </c>
      <c r="AF159" s="117">
        <v>50</v>
      </c>
      <c r="AG159" s="117">
        <v>87.5</v>
      </c>
      <c r="AH159" s="117">
        <v>86</v>
      </c>
      <c r="AI159" s="117">
        <v>86</v>
      </c>
      <c r="AJ159" s="117">
        <v>86</v>
      </c>
      <c r="AK159" s="117">
        <v>86</v>
      </c>
      <c r="AL159" s="71" t="s">
        <v>301</v>
      </c>
      <c r="AM159" s="28"/>
      <c r="AN159" s="28"/>
      <c r="AO159" s="28"/>
    </row>
    <row r="160" spans="1:41" s="22" customFormat="1" ht="35.25" customHeight="1">
      <c r="A160" s="12"/>
      <c r="B160" s="64">
        <v>8</v>
      </c>
      <c r="C160" s="64">
        <v>0</v>
      </c>
      <c r="D160" s="64">
        <v>5</v>
      </c>
      <c r="E160" s="75">
        <v>0</v>
      </c>
      <c r="F160" s="75">
        <v>7</v>
      </c>
      <c r="G160" s="75">
        <v>0</v>
      </c>
      <c r="H160" s="75">
        <v>3</v>
      </c>
      <c r="I160" s="75">
        <v>1</v>
      </c>
      <c r="J160" s="75">
        <v>7</v>
      </c>
      <c r="K160" s="75">
        <v>3</v>
      </c>
      <c r="L160" s="75">
        <v>0</v>
      </c>
      <c r="M160" s="75">
        <v>1</v>
      </c>
      <c r="N160" s="75">
        <v>2</v>
      </c>
      <c r="O160" s="75">
        <v>0</v>
      </c>
      <c r="P160" s="75">
        <v>1</v>
      </c>
      <c r="Q160" s="75">
        <v>6</v>
      </c>
      <c r="R160" s="75">
        <v>0</v>
      </c>
      <c r="S160" s="75">
        <v>1</v>
      </c>
      <c r="T160" s="75">
        <v>7</v>
      </c>
      <c r="U160" s="76">
        <v>3</v>
      </c>
      <c r="V160" s="76">
        <v>0</v>
      </c>
      <c r="W160" s="76">
        <v>1</v>
      </c>
      <c r="X160" s="76">
        <v>1</v>
      </c>
      <c r="Y160" s="76">
        <v>6</v>
      </c>
      <c r="Z160" s="76">
        <v>0</v>
      </c>
      <c r="AA160" s="76">
        <v>0</v>
      </c>
      <c r="AB160" s="76">
        <v>0</v>
      </c>
      <c r="AC160" s="80" t="s">
        <v>324</v>
      </c>
      <c r="AD160" s="178" t="s">
        <v>95</v>
      </c>
      <c r="AE160" s="179">
        <v>1</v>
      </c>
      <c r="AF160" s="179">
        <v>1</v>
      </c>
      <c r="AG160" s="179">
        <v>1</v>
      </c>
      <c r="AH160" s="179">
        <v>1</v>
      </c>
      <c r="AI160" s="179">
        <v>1</v>
      </c>
      <c r="AJ160" s="179">
        <v>1</v>
      </c>
      <c r="AK160" s="179">
        <v>1</v>
      </c>
      <c r="AL160" s="71" t="s">
        <v>301</v>
      </c>
      <c r="AM160" s="28"/>
      <c r="AN160" s="28"/>
      <c r="AO160" s="28"/>
    </row>
    <row r="161" spans="1:41" s="22" customFormat="1" ht="55.5" customHeight="1">
      <c r="A161" s="2"/>
      <c r="B161" s="64">
        <v>8</v>
      </c>
      <c r="C161" s="64">
        <v>0</v>
      </c>
      <c r="D161" s="64">
        <v>5</v>
      </c>
      <c r="E161" s="75">
        <v>0</v>
      </c>
      <c r="F161" s="75">
        <v>7</v>
      </c>
      <c r="G161" s="75">
        <v>0</v>
      </c>
      <c r="H161" s="75">
        <v>3</v>
      </c>
      <c r="I161" s="75">
        <v>1</v>
      </c>
      <c r="J161" s="75">
        <v>7</v>
      </c>
      <c r="K161" s="75">
        <v>3</v>
      </c>
      <c r="L161" s="75">
        <v>0</v>
      </c>
      <c r="M161" s="75">
        <v>1</v>
      </c>
      <c r="N161" s="75">
        <v>2</v>
      </c>
      <c r="O161" s="75">
        <v>0</v>
      </c>
      <c r="P161" s="75">
        <v>1</v>
      </c>
      <c r="Q161" s="75">
        <v>6</v>
      </c>
      <c r="R161" s="75">
        <v>0</v>
      </c>
      <c r="S161" s="75">
        <v>1</v>
      </c>
      <c r="T161" s="75">
        <v>7</v>
      </c>
      <c r="U161" s="76">
        <v>3</v>
      </c>
      <c r="V161" s="76">
        <v>0</v>
      </c>
      <c r="W161" s="76">
        <v>1</v>
      </c>
      <c r="X161" s="76">
        <v>1</v>
      </c>
      <c r="Y161" s="76">
        <v>6</v>
      </c>
      <c r="Z161" s="76">
        <v>0</v>
      </c>
      <c r="AA161" s="76">
        <v>0</v>
      </c>
      <c r="AB161" s="76">
        <v>1</v>
      </c>
      <c r="AC161" s="80" t="s">
        <v>180</v>
      </c>
      <c r="AD161" s="8" t="s">
        <v>97</v>
      </c>
      <c r="AE161" s="180">
        <v>100</v>
      </c>
      <c r="AF161" s="180">
        <v>100</v>
      </c>
      <c r="AG161" s="180">
        <v>100</v>
      </c>
      <c r="AH161" s="180">
        <v>100</v>
      </c>
      <c r="AI161" s="180">
        <v>100</v>
      </c>
      <c r="AJ161" s="180">
        <v>100</v>
      </c>
      <c r="AK161" s="180">
        <v>100</v>
      </c>
      <c r="AL161" s="71" t="s">
        <v>301</v>
      </c>
      <c r="AM161" s="28"/>
      <c r="AN161" s="28"/>
      <c r="AO161" s="28"/>
    </row>
    <row r="162" spans="1:41" s="22" customFormat="1" ht="31.5">
      <c r="A162" s="2"/>
      <c r="B162" s="64">
        <v>8</v>
      </c>
      <c r="C162" s="64">
        <v>0</v>
      </c>
      <c r="D162" s="64">
        <v>5</v>
      </c>
      <c r="E162" s="75">
        <v>0</v>
      </c>
      <c r="F162" s="75">
        <v>7</v>
      </c>
      <c r="G162" s="75">
        <v>0</v>
      </c>
      <c r="H162" s="75">
        <v>3</v>
      </c>
      <c r="I162" s="75">
        <v>1</v>
      </c>
      <c r="J162" s="75">
        <v>7</v>
      </c>
      <c r="K162" s="75">
        <v>3</v>
      </c>
      <c r="L162" s="75">
        <v>0</v>
      </c>
      <c r="M162" s="75">
        <v>1</v>
      </c>
      <c r="N162" s="75">
        <v>2</v>
      </c>
      <c r="O162" s="75">
        <v>0</v>
      </c>
      <c r="P162" s="75">
        <v>1</v>
      </c>
      <c r="Q162" s="75">
        <v>6</v>
      </c>
      <c r="R162" s="75">
        <v>0</v>
      </c>
      <c r="S162" s="75">
        <v>1</v>
      </c>
      <c r="T162" s="75">
        <v>7</v>
      </c>
      <c r="U162" s="76">
        <v>3</v>
      </c>
      <c r="V162" s="76">
        <v>0</v>
      </c>
      <c r="W162" s="76">
        <v>1</v>
      </c>
      <c r="X162" s="76">
        <v>1</v>
      </c>
      <c r="Y162" s="76">
        <v>6</v>
      </c>
      <c r="Z162" s="76">
        <v>0</v>
      </c>
      <c r="AA162" s="76">
        <v>0</v>
      </c>
      <c r="AB162" s="76">
        <v>2</v>
      </c>
      <c r="AC162" s="108" t="s">
        <v>181</v>
      </c>
      <c r="AD162" s="8" t="s">
        <v>97</v>
      </c>
      <c r="AE162" s="180">
        <v>90</v>
      </c>
      <c r="AF162" s="180">
        <v>90</v>
      </c>
      <c r="AG162" s="180">
        <v>90</v>
      </c>
      <c r="AH162" s="180">
        <v>90</v>
      </c>
      <c r="AI162" s="180">
        <v>90</v>
      </c>
      <c r="AJ162" s="180">
        <v>90</v>
      </c>
      <c r="AK162" s="180">
        <v>90</v>
      </c>
      <c r="AL162" s="71" t="s">
        <v>301</v>
      </c>
      <c r="AM162" s="28"/>
      <c r="AN162" s="28"/>
      <c r="AO162" s="28"/>
    </row>
    <row r="163" spans="1:88" s="127" customFormat="1" ht="31.5">
      <c r="A163" s="2"/>
      <c r="B163" s="64">
        <v>8</v>
      </c>
      <c r="C163" s="64">
        <v>0</v>
      </c>
      <c r="D163" s="64">
        <v>5</v>
      </c>
      <c r="E163" s="75">
        <v>0</v>
      </c>
      <c r="F163" s="75">
        <v>7</v>
      </c>
      <c r="G163" s="75">
        <v>0</v>
      </c>
      <c r="H163" s="75">
        <v>3</v>
      </c>
      <c r="I163" s="75">
        <v>1</v>
      </c>
      <c r="J163" s="75">
        <v>7</v>
      </c>
      <c r="K163" s="75">
        <v>3</v>
      </c>
      <c r="L163" s="75">
        <v>0</v>
      </c>
      <c r="M163" s="75">
        <v>1</v>
      </c>
      <c r="N163" s="75">
        <v>2</v>
      </c>
      <c r="O163" s="75">
        <v>0</v>
      </c>
      <c r="P163" s="75">
        <v>1</v>
      </c>
      <c r="Q163" s="75">
        <v>6</v>
      </c>
      <c r="R163" s="75">
        <v>0</v>
      </c>
      <c r="S163" s="75">
        <v>1</v>
      </c>
      <c r="T163" s="75">
        <v>7</v>
      </c>
      <c r="U163" s="76">
        <v>3</v>
      </c>
      <c r="V163" s="76">
        <v>0</v>
      </c>
      <c r="W163" s="76">
        <v>1</v>
      </c>
      <c r="X163" s="76">
        <v>1</v>
      </c>
      <c r="Y163" s="76">
        <v>6</v>
      </c>
      <c r="Z163" s="76">
        <v>0</v>
      </c>
      <c r="AA163" s="76">
        <v>0</v>
      </c>
      <c r="AB163" s="76">
        <v>3</v>
      </c>
      <c r="AC163" s="108" t="s">
        <v>182</v>
      </c>
      <c r="AD163" s="181" t="s">
        <v>97</v>
      </c>
      <c r="AE163" s="117">
        <v>86</v>
      </c>
      <c r="AF163" s="117">
        <v>87</v>
      </c>
      <c r="AG163" s="117">
        <v>87</v>
      </c>
      <c r="AH163" s="117">
        <v>87</v>
      </c>
      <c r="AI163" s="117">
        <v>88</v>
      </c>
      <c r="AJ163" s="117">
        <v>88</v>
      </c>
      <c r="AK163" s="117">
        <v>88</v>
      </c>
      <c r="AL163" s="71" t="s">
        <v>301</v>
      </c>
      <c r="AM163" s="28"/>
      <c r="AN163" s="101"/>
      <c r="AO163" s="101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</row>
    <row r="164" spans="1:41" s="127" customFormat="1" ht="31.5">
      <c r="A164" s="182"/>
      <c r="B164" s="64">
        <v>8</v>
      </c>
      <c r="C164" s="64">
        <v>0</v>
      </c>
      <c r="D164" s="64">
        <v>5</v>
      </c>
      <c r="E164" s="102">
        <v>0</v>
      </c>
      <c r="F164" s="102">
        <v>7</v>
      </c>
      <c r="G164" s="102">
        <v>0</v>
      </c>
      <c r="H164" s="102">
        <v>3</v>
      </c>
      <c r="I164" s="102">
        <v>1</v>
      </c>
      <c r="J164" s="102">
        <v>7</v>
      </c>
      <c r="K164" s="102">
        <v>3</v>
      </c>
      <c r="L164" s="102">
        <v>0</v>
      </c>
      <c r="M164" s="102">
        <v>1</v>
      </c>
      <c r="N164" s="102">
        <v>2</v>
      </c>
      <c r="O164" s="102">
        <v>0</v>
      </c>
      <c r="P164" s="102">
        <v>1</v>
      </c>
      <c r="Q164" s="102">
        <v>7</v>
      </c>
      <c r="R164" s="102">
        <v>0</v>
      </c>
      <c r="S164" s="102">
        <v>1</v>
      </c>
      <c r="T164" s="102">
        <v>7</v>
      </c>
      <c r="U164" s="103">
        <v>3</v>
      </c>
      <c r="V164" s="103">
        <v>0</v>
      </c>
      <c r="W164" s="103">
        <v>1</v>
      </c>
      <c r="X164" s="103">
        <v>1</v>
      </c>
      <c r="Y164" s="103">
        <v>7</v>
      </c>
      <c r="Z164" s="103">
        <v>0</v>
      </c>
      <c r="AA164" s="103">
        <v>0</v>
      </c>
      <c r="AB164" s="103">
        <v>0</v>
      </c>
      <c r="AC164" s="125" t="s">
        <v>347</v>
      </c>
      <c r="AD164" s="183" t="s">
        <v>92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f>AE164</f>
        <v>0</v>
      </c>
      <c r="AL164" s="71" t="s">
        <v>301</v>
      </c>
      <c r="AM164" s="174"/>
      <c r="AN164" s="174"/>
      <c r="AO164" s="174"/>
    </row>
    <row r="165" spans="1:41" s="22" customFormat="1" ht="23.25" customHeight="1">
      <c r="A165" s="2"/>
      <c r="B165" s="64">
        <v>8</v>
      </c>
      <c r="C165" s="64">
        <v>0</v>
      </c>
      <c r="D165" s="64">
        <v>5</v>
      </c>
      <c r="E165" s="75">
        <v>0</v>
      </c>
      <c r="F165" s="75">
        <v>7</v>
      </c>
      <c r="G165" s="75">
        <v>0</v>
      </c>
      <c r="H165" s="75">
        <v>3</v>
      </c>
      <c r="I165" s="75">
        <v>1</v>
      </c>
      <c r="J165" s="75">
        <v>7</v>
      </c>
      <c r="K165" s="75">
        <v>3</v>
      </c>
      <c r="L165" s="75">
        <v>0</v>
      </c>
      <c r="M165" s="75">
        <v>1</v>
      </c>
      <c r="N165" s="75">
        <v>2</v>
      </c>
      <c r="O165" s="75">
        <v>0</v>
      </c>
      <c r="P165" s="75">
        <v>1</v>
      </c>
      <c r="Q165" s="75">
        <v>7</v>
      </c>
      <c r="R165" s="75">
        <v>0</v>
      </c>
      <c r="S165" s="75">
        <v>1</v>
      </c>
      <c r="T165" s="75">
        <v>7</v>
      </c>
      <c r="U165" s="76">
        <v>3</v>
      </c>
      <c r="V165" s="76">
        <v>0</v>
      </c>
      <c r="W165" s="76">
        <v>1</v>
      </c>
      <c r="X165" s="76">
        <v>1</v>
      </c>
      <c r="Y165" s="76">
        <v>7</v>
      </c>
      <c r="Z165" s="76">
        <v>0</v>
      </c>
      <c r="AA165" s="76">
        <v>0</v>
      </c>
      <c r="AB165" s="76">
        <v>1</v>
      </c>
      <c r="AC165" s="122" t="s">
        <v>183</v>
      </c>
      <c r="AD165" s="181" t="s">
        <v>97</v>
      </c>
      <c r="AE165" s="117">
        <v>100</v>
      </c>
      <c r="AF165" s="117">
        <v>100</v>
      </c>
      <c r="AG165" s="117">
        <v>100</v>
      </c>
      <c r="AH165" s="117">
        <v>100</v>
      </c>
      <c r="AI165" s="117">
        <v>100</v>
      </c>
      <c r="AJ165" s="117">
        <v>100</v>
      </c>
      <c r="AK165" s="117">
        <v>100</v>
      </c>
      <c r="AL165" s="71" t="s">
        <v>301</v>
      </c>
      <c r="AM165" s="28"/>
      <c r="AN165" s="28"/>
      <c r="AO165" s="28"/>
    </row>
    <row r="166" spans="1:41" s="252" customFormat="1" ht="47.25" customHeight="1">
      <c r="A166" s="253"/>
      <c r="B166" s="361">
        <v>8</v>
      </c>
      <c r="C166" s="361">
        <v>0</v>
      </c>
      <c r="D166" s="361">
        <v>5</v>
      </c>
      <c r="E166" s="363">
        <v>0</v>
      </c>
      <c r="F166" s="363">
        <v>7</v>
      </c>
      <c r="G166" s="363">
        <v>0</v>
      </c>
      <c r="H166" s="363">
        <v>3</v>
      </c>
      <c r="I166" s="363">
        <v>1</v>
      </c>
      <c r="J166" s="363">
        <v>7</v>
      </c>
      <c r="K166" s="363">
        <v>3</v>
      </c>
      <c r="L166" s="363">
        <v>0</v>
      </c>
      <c r="M166" s="363">
        <v>1</v>
      </c>
      <c r="N166" s="363" t="s">
        <v>131</v>
      </c>
      <c r="O166" s="363">
        <v>1</v>
      </c>
      <c r="P166" s="363">
        <v>3</v>
      </c>
      <c r="Q166" s="363">
        <v>9</v>
      </c>
      <c r="R166" s="363">
        <v>0</v>
      </c>
      <c r="S166" s="363">
        <v>1</v>
      </c>
      <c r="T166" s="363">
        <v>7</v>
      </c>
      <c r="U166" s="364">
        <v>3</v>
      </c>
      <c r="V166" s="364">
        <v>0</v>
      </c>
      <c r="W166" s="364">
        <v>1</v>
      </c>
      <c r="X166" s="364">
        <v>1</v>
      </c>
      <c r="Y166" s="364">
        <v>8</v>
      </c>
      <c r="Z166" s="364">
        <v>0</v>
      </c>
      <c r="AA166" s="364">
        <v>0</v>
      </c>
      <c r="AB166" s="364">
        <v>0</v>
      </c>
      <c r="AC166" s="369" t="s">
        <v>348</v>
      </c>
      <c r="AD166" s="403" t="s">
        <v>92</v>
      </c>
      <c r="AE166" s="405">
        <v>1000</v>
      </c>
      <c r="AF166" s="405">
        <v>0</v>
      </c>
      <c r="AG166" s="405">
        <v>0</v>
      </c>
      <c r="AH166" s="405">
        <v>0</v>
      </c>
      <c r="AI166" s="405">
        <v>0</v>
      </c>
      <c r="AJ166" s="405">
        <v>0</v>
      </c>
      <c r="AK166" s="405">
        <f>AE166</f>
        <v>1000</v>
      </c>
      <c r="AL166" s="71" t="s">
        <v>301</v>
      </c>
      <c r="AM166" s="251"/>
      <c r="AN166" s="251"/>
      <c r="AO166" s="251"/>
    </row>
    <row r="167" spans="1:41" s="252" customFormat="1" ht="23.25" customHeight="1">
      <c r="A167" s="253"/>
      <c r="B167" s="361">
        <v>8</v>
      </c>
      <c r="C167" s="361">
        <v>0</v>
      </c>
      <c r="D167" s="361">
        <v>5</v>
      </c>
      <c r="E167" s="363">
        <v>0</v>
      </c>
      <c r="F167" s="363">
        <v>7</v>
      </c>
      <c r="G167" s="363">
        <v>0</v>
      </c>
      <c r="H167" s="363">
        <v>3</v>
      </c>
      <c r="I167" s="363">
        <v>1</v>
      </c>
      <c r="J167" s="363">
        <v>7</v>
      </c>
      <c r="K167" s="363">
        <v>3</v>
      </c>
      <c r="L167" s="363">
        <v>0</v>
      </c>
      <c r="M167" s="363">
        <v>1</v>
      </c>
      <c r="N167" s="363" t="s">
        <v>131</v>
      </c>
      <c r="O167" s="363">
        <v>1</v>
      </c>
      <c r="P167" s="363">
        <v>3</v>
      </c>
      <c r="Q167" s="363">
        <v>9</v>
      </c>
      <c r="R167" s="363">
        <v>0</v>
      </c>
      <c r="S167" s="363">
        <v>1</v>
      </c>
      <c r="T167" s="363">
        <v>7</v>
      </c>
      <c r="U167" s="364">
        <v>3</v>
      </c>
      <c r="V167" s="364">
        <v>0</v>
      </c>
      <c r="W167" s="364">
        <v>1</v>
      </c>
      <c r="X167" s="364">
        <v>1</v>
      </c>
      <c r="Y167" s="364">
        <v>8</v>
      </c>
      <c r="Z167" s="364">
        <v>0</v>
      </c>
      <c r="AA167" s="364">
        <v>0</v>
      </c>
      <c r="AB167" s="364">
        <v>1</v>
      </c>
      <c r="AC167" s="369" t="s">
        <v>351</v>
      </c>
      <c r="AD167" s="403">
        <v>9</v>
      </c>
      <c r="AE167" s="404">
        <v>0</v>
      </c>
      <c r="AF167" s="404">
        <v>0</v>
      </c>
      <c r="AG167" s="404">
        <v>0</v>
      </c>
      <c r="AH167" s="404">
        <v>0</v>
      </c>
      <c r="AI167" s="404">
        <v>0</v>
      </c>
      <c r="AJ167" s="404">
        <v>0</v>
      </c>
      <c r="AK167" s="404">
        <v>0</v>
      </c>
      <c r="AL167" s="71" t="s">
        <v>301</v>
      </c>
      <c r="AM167" s="251"/>
      <c r="AN167" s="251"/>
      <c r="AO167" s="251"/>
    </row>
    <row r="168" spans="1:41" s="219" customFormat="1" ht="42" customHeight="1">
      <c r="A168" s="212"/>
      <c r="B168" s="213">
        <v>8</v>
      </c>
      <c r="C168" s="213">
        <v>0</v>
      </c>
      <c r="D168" s="213">
        <v>5</v>
      </c>
      <c r="E168" s="214">
        <v>0</v>
      </c>
      <c r="F168" s="214">
        <v>7</v>
      </c>
      <c r="G168" s="214">
        <v>0</v>
      </c>
      <c r="H168" s="214">
        <v>3</v>
      </c>
      <c r="I168" s="214">
        <v>1</v>
      </c>
      <c r="J168" s="214">
        <v>7</v>
      </c>
      <c r="K168" s="214">
        <v>3</v>
      </c>
      <c r="L168" s="214">
        <v>0</v>
      </c>
      <c r="M168" s="214">
        <v>2</v>
      </c>
      <c r="N168" s="214">
        <v>0</v>
      </c>
      <c r="O168" s="214">
        <v>0</v>
      </c>
      <c r="P168" s="214">
        <v>0</v>
      </c>
      <c r="Q168" s="214">
        <v>0</v>
      </c>
      <c r="R168" s="214">
        <v>0</v>
      </c>
      <c r="S168" s="214">
        <v>1</v>
      </c>
      <c r="T168" s="214">
        <v>7</v>
      </c>
      <c r="U168" s="215">
        <v>3</v>
      </c>
      <c r="V168" s="215">
        <v>0</v>
      </c>
      <c r="W168" s="215">
        <v>2</v>
      </c>
      <c r="X168" s="215">
        <v>0</v>
      </c>
      <c r="Y168" s="215">
        <v>0</v>
      </c>
      <c r="Z168" s="215">
        <v>0</v>
      </c>
      <c r="AA168" s="215">
        <v>0</v>
      </c>
      <c r="AB168" s="215">
        <v>0</v>
      </c>
      <c r="AC168" s="211" t="s">
        <v>264</v>
      </c>
      <c r="AD168" s="216" t="s">
        <v>92</v>
      </c>
      <c r="AE168" s="217">
        <f>AE169+AE171</f>
        <v>2601740</v>
      </c>
      <c r="AF168" s="217">
        <f aca="true" t="shared" si="10" ref="AF168:AJ168">AF169</f>
        <v>1893400</v>
      </c>
      <c r="AG168" s="217">
        <f t="shared" si="10"/>
        <v>1893400</v>
      </c>
      <c r="AH168" s="217">
        <f t="shared" si="10"/>
        <v>1893400</v>
      </c>
      <c r="AI168" s="217">
        <f t="shared" si="10"/>
        <v>1893400</v>
      </c>
      <c r="AJ168" s="217">
        <f t="shared" si="10"/>
        <v>1893400</v>
      </c>
      <c r="AK168" s="217">
        <f>AE168+AF168+AG168+AH168+AI168+AJ168</f>
        <v>12068740</v>
      </c>
      <c r="AL168" s="71" t="s">
        <v>301</v>
      </c>
      <c r="AM168" s="218"/>
      <c r="AN168" s="218"/>
      <c r="AO168" s="218"/>
    </row>
    <row r="169" spans="1:41" s="252" customFormat="1" ht="46.5" customHeight="1">
      <c r="A169" s="253"/>
      <c r="B169" s="356">
        <v>8</v>
      </c>
      <c r="C169" s="356">
        <v>0</v>
      </c>
      <c r="D169" s="356">
        <v>5</v>
      </c>
      <c r="E169" s="378">
        <v>0</v>
      </c>
      <c r="F169" s="378">
        <v>7</v>
      </c>
      <c r="G169" s="378">
        <v>0</v>
      </c>
      <c r="H169" s="378">
        <v>3</v>
      </c>
      <c r="I169" s="378">
        <v>1</v>
      </c>
      <c r="J169" s="378">
        <v>7</v>
      </c>
      <c r="K169" s="378">
        <v>3</v>
      </c>
      <c r="L169" s="378">
        <v>0</v>
      </c>
      <c r="M169" s="378">
        <v>2</v>
      </c>
      <c r="N169" s="378">
        <v>1</v>
      </c>
      <c r="O169" s="378">
        <v>0</v>
      </c>
      <c r="P169" s="378">
        <v>6</v>
      </c>
      <c r="Q169" s="378">
        <v>9</v>
      </c>
      <c r="R169" s="378">
        <v>0</v>
      </c>
      <c r="S169" s="378">
        <v>1</v>
      </c>
      <c r="T169" s="378">
        <v>7</v>
      </c>
      <c r="U169" s="379">
        <v>3</v>
      </c>
      <c r="V169" s="379">
        <v>0</v>
      </c>
      <c r="W169" s="379">
        <v>2</v>
      </c>
      <c r="X169" s="379">
        <v>2</v>
      </c>
      <c r="Y169" s="379">
        <v>1</v>
      </c>
      <c r="Z169" s="379">
        <v>0</v>
      </c>
      <c r="AA169" s="379">
        <v>0</v>
      </c>
      <c r="AB169" s="379">
        <v>0</v>
      </c>
      <c r="AC169" s="406" t="s">
        <v>299</v>
      </c>
      <c r="AD169" s="407" t="s">
        <v>92</v>
      </c>
      <c r="AE169" s="381">
        <v>2505340</v>
      </c>
      <c r="AF169" s="381">
        <v>1893400</v>
      </c>
      <c r="AG169" s="381">
        <v>1893400</v>
      </c>
      <c r="AH169" s="381">
        <v>1893400</v>
      </c>
      <c r="AI169" s="381">
        <v>1893400</v>
      </c>
      <c r="AJ169" s="381">
        <v>1893400</v>
      </c>
      <c r="AK169" s="381">
        <f>AE169+AF169+AG169+AH169+AI169+AJ169</f>
        <v>11972340</v>
      </c>
      <c r="AL169" s="358" t="s">
        <v>301</v>
      </c>
      <c r="AM169" s="251"/>
      <c r="AN169" s="251"/>
      <c r="AO169" s="251"/>
    </row>
    <row r="170" spans="1:41" s="22" customFormat="1" ht="53.25" customHeight="1">
      <c r="A170" s="2"/>
      <c r="B170" s="64">
        <v>8</v>
      </c>
      <c r="C170" s="64">
        <v>0</v>
      </c>
      <c r="D170" s="64">
        <v>5</v>
      </c>
      <c r="E170" s="75">
        <v>0</v>
      </c>
      <c r="F170" s="75">
        <v>7</v>
      </c>
      <c r="G170" s="75">
        <v>0</v>
      </c>
      <c r="H170" s="75">
        <v>3</v>
      </c>
      <c r="I170" s="75">
        <v>1</v>
      </c>
      <c r="J170" s="75">
        <v>7</v>
      </c>
      <c r="K170" s="75">
        <v>3</v>
      </c>
      <c r="L170" s="75">
        <v>0</v>
      </c>
      <c r="M170" s="75">
        <v>2</v>
      </c>
      <c r="N170" s="75">
        <v>1</v>
      </c>
      <c r="O170" s="75">
        <v>0</v>
      </c>
      <c r="P170" s="75">
        <v>6</v>
      </c>
      <c r="Q170" s="75">
        <v>9</v>
      </c>
      <c r="R170" s="75">
        <v>0</v>
      </c>
      <c r="S170" s="75">
        <v>1</v>
      </c>
      <c r="T170" s="75">
        <v>7</v>
      </c>
      <c r="U170" s="76">
        <v>3</v>
      </c>
      <c r="V170" s="76">
        <v>0</v>
      </c>
      <c r="W170" s="76">
        <v>2</v>
      </c>
      <c r="X170" s="76">
        <v>2</v>
      </c>
      <c r="Y170" s="76">
        <v>1</v>
      </c>
      <c r="Z170" s="76">
        <v>0</v>
      </c>
      <c r="AA170" s="76">
        <v>0</v>
      </c>
      <c r="AB170" s="76">
        <v>1</v>
      </c>
      <c r="AC170" s="210" t="s">
        <v>265</v>
      </c>
      <c r="AD170" s="181" t="s">
        <v>97</v>
      </c>
      <c r="AE170" s="117">
        <v>100</v>
      </c>
      <c r="AF170" s="117">
        <v>100</v>
      </c>
      <c r="AG170" s="117">
        <v>100</v>
      </c>
      <c r="AH170" s="117">
        <v>100</v>
      </c>
      <c r="AI170" s="117">
        <v>100</v>
      </c>
      <c r="AJ170" s="117">
        <v>100</v>
      </c>
      <c r="AK170" s="117">
        <v>100</v>
      </c>
      <c r="AL170" s="71" t="s">
        <v>301</v>
      </c>
      <c r="AM170" s="28"/>
      <c r="AN170" s="28"/>
      <c r="AO170" s="28"/>
    </row>
    <row r="171" spans="1:41" s="252" customFormat="1" ht="53.25" customHeight="1">
      <c r="A171" s="253"/>
      <c r="B171" s="361">
        <v>8</v>
      </c>
      <c r="C171" s="361">
        <v>0</v>
      </c>
      <c r="D171" s="361">
        <v>5</v>
      </c>
      <c r="E171" s="363">
        <v>0</v>
      </c>
      <c r="F171" s="363">
        <v>7</v>
      </c>
      <c r="G171" s="363">
        <v>0</v>
      </c>
      <c r="H171" s="363">
        <v>3</v>
      </c>
      <c r="I171" s="363">
        <v>1</v>
      </c>
      <c r="J171" s="363">
        <v>7</v>
      </c>
      <c r="K171" s="363">
        <v>3</v>
      </c>
      <c r="L171" s="363">
        <v>0</v>
      </c>
      <c r="M171" s="363">
        <v>2</v>
      </c>
      <c r="N171" s="363">
        <v>1</v>
      </c>
      <c r="O171" s="363">
        <v>1</v>
      </c>
      <c r="P171" s="363">
        <v>3</v>
      </c>
      <c r="Q171" s="363">
        <v>9</v>
      </c>
      <c r="R171" s="363">
        <v>0</v>
      </c>
      <c r="S171" s="363">
        <v>1</v>
      </c>
      <c r="T171" s="363">
        <v>7</v>
      </c>
      <c r="U171" s="364">
        <v>3</v>
      </c>
      <c r="V171" s="364">
        <v>0</v>
      </c>
      <c r="W171" s="364">
        <v>2</v>
      </c>
      <c r="X171" s="364">
        <v>2</v>
      </c>
      <c r="Y171" s="364">
        <v>2</v>
      </c>
      <c r="Z171" s="364">
        <v>0</v>
      </c>
      <c r="AA171" s="364">
        <v>0</v>
      </c>
      <c r="AB171" s="364">
        <v>0</v>
      </c>
      <c r="AC171" s="365" t="s">
        <v>349</v>
      </c>
      <c r="AD171" s="403" t="s">
        <v>92</v>
      </c>
      <c r="AE171" s="405">
        <v>96400</v>
      </c>
      <c r="AF171" s="405">
        <v>0</v>
      </c>
      <c r="AG171" s="405">
        <v>0</v>
      </c>
      <c r="AH171" s="405">
        <v>0</v>
      </c>
      <c r="AI171" s="405">
        <v>0</v>
      </c>
      <c r="AJ171" s="405">
        <v>0</v>
      </c>
      <c r="AK171" s="405">
        <f>AE171</f>
        <v>96400</v>
      </c>
      <c r="AL171" s="71" t="s">
        <v>301</v>
      </c>
      <c r="AM171" s="251"/>
      <c r="AN171" s="251"/>
      <c r="AO171" s="251"/>
    </row>
    <row r="172" spans="1:41" s="252" customFormat="1" ht="53.25" customHeight="1">
      <c r="A172" s="253"/>
      <c r="B172" s="361">
        <v>8</v>
      </c>
      <c r="C172" s="361">
        <v>0</v>
      </c>
      <c r="D172" s="361">
        <v>5</v>
      </c>
      <c r="E172" s="363">
        <v>0</v>
      </c>
      <c r="F172" s="363">
        <v>7</v>
      </c>
      <c r="G172" s="363">
        <v>0</v>
      </c>
      <c r="H172" s="363">
        <v>3</v>
      </c>
      <c r="I172" s="363">
        <v>1</v>
      </c>
      <c r="J172" s="363">
        <v>7</v>
      </c>
      <c r="K172" s="363">
        <v>3</v>
      </c>
      <c r="L172" s="363">
        <v>0</v>
      </c>
      <c r="M172" s="363">
        <v>2</v>
      </c>
      <c r="N172" s="363">
        <v>1</v>
      </c>
      <c r="O172" s="363">
        <v>1</v>
      </c>
      <c r="P172" s="363">
        <v>3</v>
      </c>
      <c r="Q172" s="363">
        <v>9</v>
      </c>
      <c r="R172" s="363">
        <v>0</v>
      </c>
      <c r="S172" s="363">
        <v>1</v>
      </c>
      <c r="T172" s="363">
        <v>7</v>
      </c>
      <c r="U172" s="364">
        <v>3</v>
      </c>
      <c r="V172" s="364">
        <v>0</v>
      </c>
      <c r="W172" s="364">
        <v>2</v>
      </c>
      <c r="X172" s="364">
        <v>2</v>
      </c>
      <c r="Y172" s="364">
        <v>2</v>
      </c>
      <c r="Z172" s="364">
        <v>0</v>
      </c>
      <c r="AA172" s="364">
        <v>0</v>
      </c>
      <c r="AB172" s="364">
        <v>1</v>
      </c>
      <c r="AC172" s="369" t="s">
        <v>351</v>
      </c>
      <c r="AD172" s="403">
        <v>9</v>
      </c>
      <c r="AE172" s="404">
        <v>0</v>
      </c>
      <c r="AF172" s="404">
        <v>0</v>
      </c>
      <c r="AG172" s="404">
        <v>0</v>
      </c>
      <c r="AH172" s="404">
        <v>0</v>
      </c>
      <c r="AI172" s="404">
        <v>0</v>
      </c>
      <c r="AJ172" s="404">
        <v>0</v>
      </c>
      <c r="AK172" s="404">
        <v>0</v>
      </c>
      <c r="AL172" s="71" t="s">
        <v>301</v>
      </c>
      <c r="AM172" s="251"/>
      <c r="AN172" s="251"/>
      <c r="AO172" s="251"/>
    </row>
    <row r="173" spans="1:41" s="22" customFormat="1" ht="38.25" customHeight="1">
      <c r="A173" s="2"/>
      <c r="B173" s="64">
        <v>8</v>
      </c>
      <c r="C173" s="64">
        <v>0</v>
      </c>
      <c r="D173" s="64">
        <v>5</v>
      </c>
      <c r="E173" s="75">
        <v>0</v>
      </c>
      <c r="F173" s="75">
        <v>7</v>
      </c>
      <c r="G173" s="75">
        <v>0</v>
      </c>
      <c r="H173" s="75">
        <v>3</v>
      </c>
      <c r="I173" s="214">
        <v>1</v>
      </c>
      <c r="J173" s="214">
        <v>7</v>
      </c>
      <c r="K173" s="214">
        <v>3</v>
      </c>
      <c r="L173" s="214">
        <v>0</v>
      </c>
      <c r="M173" s="214">
        <v>3</v>
      </c>
      <c r="N173" s="214">
        <v>0</v>
      </c>
      <c r="O173" s="214">
        <v>0</v>
      </c>
      <c r="P173" s="214">
        <v>0</v>
      </c>
      <c r="Q173" s="214">
        <v>0</v>
      </c>
      <c r="R173" s="214">
        <v>0</v>
      </c>
      <c r="S173" s="214">
        <v>1</v>
      </c>
      <c r="T173" s="214">
        <v>7</v>
      </c>
      <c r="U173" s="215">
        <v>3</v>
      </c>
      <c r="V173" s="215">
        <v>0</v>
      </c>
      <c r="W173" s="215">
        <v>3</v>
      </c>
      <c r="X173" s="215">
        <v>0</v>
      </c>
      <c r="Y173" s="215">
        <v>0</v>
      </c>
      <c r="Z173" s="215">
        <v>0</v>
      </c>
      <c r="AA173" s="215">
        <v>0</v>
      </c>
      <c r="AB173" s="215">
        <v>0</v>
      </c>
      <c r="AC173" s="298" t="s">
        <v>321</v>
      </c>
      <c r="AD173" s="216" t="s">
        <v>92</v>
      </c>
      <c r="AE173" s="299">
        <v>1706606</v>
      </c>
      <c r="AF173" s="299">
        <v>1706606</v>
      </c>
      <c r="AG173" s="299">
        <v>1706606</v>
      </c>
      <c r="AH173" s="299">
        <v>1706606</v>
      </c>
      <c r="AI173" s="299">
        <v>1706606</v>
      </c>
      <c r="AJ173" s="299">
        <v>1706606</v>
      </c>
      <c r="AK173" s="299">
        <v>1706606</v>
      </c>
      <c r="AL173" s="71" t="s">
        <v>301</v>
      </c>
      <c r="AM173" s="28"/>
      <c r="AN173" s="28"/>
      <c r="AO173" s="28"/>
    </row>
    <row r="174" spans="1:41" s="22" customFormat="1" ht="53.25" customHeight="1" thickBot="1">
      <c r="A174" s="2"/>
      <c r="B174" s="64">
        <v>8</v>
      </c>
      <c r="C174" s="64">
        <v>0</v>
      </c>
      <c r="D174" s="64">
        <v>5</v>
      </c>
      <c r="E174" s="75">
        <v>0</v>
      </c>
      <c r="F174" s="75">
        <v>7</v>
      </c>
      <c r="G174" s="75">
        <v>0</v>
      </c>
      <c r="H174" s="75">
        <v>3</v>
      </c>
      <c r="I174" s="75">
        <v>1</v>
      </c>
      <c r="J174" s="75">
        <v>7</v>
      </c>
      <c r="K174" s="75">
        <v>3</v>
      </c>
      <c r="L174" s="75">
        <v>0</v>
      </c>
      <c r="M174" s="75">
        <v>3</v>
      </c>
      <c r="N174" s="75">
        <v>0</v>
      </c>
      <c r="O174" s="75">
        <v>2</v>
      </c>
      <c r="P174" s="75">
        <v>3</v>
      </c>
      <c r="Q174" s="75">
        <v>1</v>
      </c>
      <c r="R174" s="75">
        <v>0</v>
      </c>
      <c r="S174" s="75">
        <v>1</v>
      </c>
      <c r="T174" s="75">
        <v>7</v>
      </c>
      <c r="U174" s="76">
        <v>3</v>
      </c>
      <c r="V174" s="76">
        <v>0</v>
      </c>
      <c r="W174" s="76">
        <v>3</v>
      </c>
      <c r="X174" s="76">
        <v>3</v>
      </c>
      <c r="Y174" s="76">
        <v>1</v>
      </c>
      <c r="Z174" s="76">
        <v>0</v>
      </c>
      <c r="AA174" s="76">
        <v>0</v>
      </c>
      <c r="AB174" s="76">
        <v>0</v>
      </c>
      <c r="AC174" s="283" t="s">
        <v>302</v>
      </c>
      <c r="AD174" s="282" t="s">
        <v>168</v>
      </c>
      <c r="AE174" s="310">
        <v>1706606</v>
      </c>
      <c r="AF174" s="310">
        <v>1706606</v>
      </c>
      <c r="AG174" s="310">
        <v>1706606</v>
      </c>
      <c r="AH174" s="310">
        <v>1706606</v>
      </c>
      <c r="AI174" s="310">
        <v>1706606</v>
      </c>
      <c r="AJ174" s="310">
        <v>1706606</v>
      </c>
      <c r="AK174" s="310">
        <v>1706606</v>
      </c>
      <c r="AL174" s="71" t="s">
        <v>301</v>
      </c>
      <c r="AM174" s="28"/>
      <c r="AN174" s="28"/>
      <c r="AO174" s="28"/>
    </row>
    <row r="175" spans="1:41" s="22" customFormat="1" ht="37.5" customHeight="1" thickBot="1">
      <c r="A175" s="2"/>
      <c r="B175" s="64">
        <v>8</v>
      </c>
      <c r="C175" s="64">
        <v>0</v>
      </c>
      <c r="D175" s="64">
        <v>5</v>
      </c>
      <c r="E175" s="75">
        <v>0</v>
      </c>
      <c r="F175" s="75">
        <v>7</v>
      </c>
      <c r="G175" s="75">
        <v>0</v>
      </c>
      <c r="H175" s="75">
        <v>3</v>
      </c>
      <c r="I175" s="75">
        <v>1</v>
      </c>
      <c r="J175" s="75">
        <v>7</v>
      </c>
      <c r="K175" s="75">
        <v>3</v>
      </c>
      <c r="L175" s="75">
        <v>0</v>
      </c>
      <c r="M175" s="75">
        <v>3</v>
      </c>
      <c r="N175" s="75">
        <v>0</v>
      </c>
      <c r="O175" s="75">
        <v>2</v>
      </c>
      <c r="P175" s="75">
        <v>3</v>
      </c>
      <c r="Q175" s="75">
        <v>1</v>
      </c>
      <c r="R175" s="75">
        <v>0</v>
      </c>
      <c r="S175" s="75">
        <v>1</v>
      </c>
      <c r="T175" s="75">
        <v>7</v>
      </c>
      <c r="U175" s="76">
        <v>3</v>
      </c>
      <c r="V175" s="76">
        <v>0</v>
      </c>
      <c r="W175" s="76">
        <v>3</v>
      </c>
      <c r="X175" s="76">
        <v>3</v>
      </c>
      <c r="Y175" s="76">
        <v>1</v>
      </c>
      <c r="Z175" s="76">
        <v>0</v>
      </c>
      <c r="AA175" s="76">
        <v>0</v>
      </c>
      <c r="AB175" s="76">
        <v>1</v>
      </c>
      <c r="AC175" s="293" t="s">
        <v>305</v>
      </c>
      <c r="AD175" s="282" t="s">
        <v>97</v>
      </c>
      <c r="AE175" s="311">
        <v>0.83</v>
      </c>
      <c r="AF175" s="311">
        <v>0.83</v>
      </c>
      <c r="AG175" s="311">
        <v>0.85</v>
      </c>
      <c r="AH175" s="311">
        <v>0.85</v>
      </c>
      <c r="AI175" s="311">
        <v>0.85</v>
      </c>
      <c r="AJ175" s="311">
        <v>0.85</v>
      </c>
      <c r="AK175" s="311">
        <v>0.85</v>
      </c>
      <c r="AL175" s="71" t="s">
        <v>301</v>
      </c>
      <c r="AM175" s="28"/>
      <c r="AN175" s="28"/>
      <c r="AO175" s="28"/>
    </row>
    <row r="176" spans="1:41" s="22" customFormat="1" ht="52.5" customHeight="1">
      <c r="A176" s="2"/>
      <c r="B176" s="64">
        <v>8</v>
      </c>
      <c r="C176" s="64">
        <v>0</v>
      </c>
      <c r="D176" s="64">
        <v>5</v>
      </c>
      <c r="E176" s="75">
        <v>0</v>
      </c>
      <c r="F176" s="75">
        <v>7</v>
      </c>
      <c r="G176" s="75">
        <v>0</v>
      </c>
      <c r="H176" s="75">
        <v>3</v>
      </c>
      <c r="I176" s="75">
        <v>1</v>
      </c>
      <c r="J176" s="75">
        <v>7</v>
      </c>
      <c r="K176" s="75">
        <v>3</v>
      </c>
      <c r="L176" s="75">
        <v>0</v>
      </c>
      <c r="M176" s="75">
        <v>3</v>
      </c>
      <c r="N176" s="75">
        <v>0</v>
      </c>
      <c r="O176" s="75">
        <v>2</v>
      </c>
      <c r="P176" s="75">
        <v>3</v>
      </c>
      <c r="Q176" s="75">
        <v>1</v>
      </c>
      <c r="R176" s="75">
        <v>0</v>
      </c>
      <c r="S176" s="75">
        <v>1</v>
      </c>
      <c r="T176" s="75">
        <v>7</v>
      </c>
      <c r="U176" s="76">
        <v>3</v>
      </c>
      <c r="V176" s="76">
        <v>0</v>
      </c>
      <c r="W176" s="76">
        <v>3</v>
      </c>
      <c r="X176" s="76">
        <v>3</v>
      </c>
      <c r="Y176" s="76">
        <v>1</v>
      </c>
      <c r="Z176" s="76">
        <v>0</v>
      </c>
      <c r="AA176" s="76">
        <v>0</v>
      </c>
      <c r="AB176" s="76">
        <v>2</v>
      </c>
      <c r="AC176" s="295" t="s">
        <v>306</v>
      </c>
      <c r="AD176" s="181" t="s">
        <v>97</v>
      </c>
      <c r="AE176" s="312">
        <v>0.35</v>
      </c>
      <c r="AF176" s="312">
        <v>0.35</v>
      </c>
      <c r="AG176" s="312">
        <v>0.36</v>
      </c>
      <c r="AH176" s="312">
        <v>0.36</v>
      </c>
      <c r="AI176" s="312">
        <v>0.36</v>
      </c>
      <c r="AJ176" s="312">
        <v>0.36</v>
      </c>
      <c r="AK176" s="312">
        <v>0.36</v>
      </c>
      <c r="AL176" s="71" t="s">
        <v>301</v>
      </c>
      <c r="AM176" s="28"/>
      <c r="AN176" s="28"/>
      <c r="AO176" s="28"/>
    </row>
    <row r="177" spans="1:41" s="22" customFormat="1" ht="55.5" customHeight="1">
      <c r="A177" s="2"/>
      <c r="B177" s="64">
        <v>8</v>
      </c>
      <c r="C177" s="64">
        <v>0</v>
      </c>
      <c r="D177" s="64">
        <v>5</v>
      </c>
      <c r="E177" s="75">
        <v>0</v>
      </c>
      <c r="F177" s="75">
        <v>7</v>
      </c>
      <c r="G177" s="75">
        <v>0</v>
      </c>
      <c r="H177" s="75">
        <v>3</v>
      </c>
      <c r="I177" s="75">
        <v>1</v>
      </c>
      <c r="J177" s="75">
        <v>7</v>
      </c>
      <c r="K177" s="75">
        <v>3</v>
      </c>
      <c r="L177" s="75">
        <v>0</v>
      </c>
      <c r="M177" s="75">
        <v>3</v>
      </c>
      <c r="N177" s="75">
        <v>0</v>
      </c>
      <c r="O177" s="75">
        <v>2</v>
      </c>
      <c r="P177" s="75">
        <v>3</v>
      </c>
      <c r="Q177" s="75">
        <v>1</v>
      </c>
      <c r="R177" s="75">
        <v>0</v>
      </c>
      <c r="S177" s="75">
        <v>1</v>
      </c>
      <c r="T177" s="75">
        <v>7</v>
      </c>
      <c r="U177" s="76">
        <v>3</v>
      </c>
      <c r="V177" s="76">
        <v>0</v>
      </c>
      <c r="W177" s="76">
        <v>3</v>
      </c>
      <c r="X177" s="76">
        <v>3</v>
      </c>
      <c r="Y177" s="76">
        <v>1</v>
      </c>
      <c r="Z177" s="76">
        <v>0</v>
      </c>
      <c r="AA177" s="76">
        <v>0</v>
      </c>
      <c r="AB177" s="76">
        <v>3</v>
      </c>
      <c r="AC177" s="292" t="s">
        <v>307</v>
      </c>
      <c r="AD177" s="282" t="s">
        <v>97</v>
      </c>
      <c r="AE177" s="311">
        <v>0.51</v>
      </c>
      <c r="AF177" s="311">
        <v>0.51</v>
      </c>
      <c r="AG177" s="311">
        <v>0.52</v>
      </c>
      <c r="AH177" s="311">
        <v>0.52</v>
      </c>
      <c r="AI177" s="311">
        <v>0.52</v>
      </c>
      <c r="AJ177" s="311">
        <v>0.52</v>
      </c>
      <c r="AK177" s="311">
        <v>0.52</v>
      </c>
      <c r="AL177" s="71" t="s">
        <v>301</v>
      </c>
      <c r="AM177" s="28"/>
      <c r="AN177" s="28"/>
      <c r="AO177" s="28"/>
    </row>
    <row r="178" spans="1:41" s="22" customFormat="1" ht="31.5">
      <c r="A178" s="2"/>
      <c r="B178" s="64">
        <v>8</v>
      </c>
      <c r="C178" s="64">
        <v>0</v>
      </c>
      <c r="D178" s="64">
        <v>5</v>
      </c>
      <c r="E178" s="75">
        <v>0</v>
      </c>
      <c r="F178" s="75">
        <v>7</v>
      </c>
      <c r="G178" s="75">
        <v>0</v>
      </c>
      <c r="H178" s="75">
        <v>3</v>
      </c>
      <c r="I178" s="75">
        <v>1</v>
      </c>
      <c r="J178" s="75">
        <v>7</v>
      </c>
      <c r="K178" s="75">
        <v>3</v>
      </c>
      <c r="L178" s="75">
        <v>0</v>
      </c>
      <c r="M178" s="75">
        <v>3</v>
      </c>
      <c r="N178" s="75">
        <v>0</v>
      </c>
      <c r="O178" s="75">
        <v>2</v>
      </c>
      <c r="P178" s="75">
        <v>3</v>
      </c>
      <c r="Q178" s="75">
        <v>1</v>
      </c>
      <c r="R178" s="75">
        <v>0</v>
      </c>
      <c r="S178" s="75">
        <v>1</v>
      </c>
      <c r="T178" s="75">
        <v>7</v>
      </c>
      <c r="U178" s="76">
        <v>3</v>
      </c>
      <c r="V178" s="76">
        <v>0</v>
      </c>
      <c r="W178" s="76">
        <v>3</v>
      </c>
      <c r="X178" s="76">
        <v>3</v>
      </c>
      <c r="Y178" s="76">
        <v>1</v>
      </c>
      <c r="Z178" s="76">
        <v>0</v>
      </c>
      <c r="AA178" s="76">
        <v>0</v>
      </c>
      <c r="AB178" s="76">
        <v>4</v>
      </c>
      <c r="AC178" s="292" t="s">
        <v>308</v>
      </c>
      <c r="AD178" s="282" t="s">
        <v>319</v>
      </c>
      <c r="AE178" s="313">
        <v>1</v>
      </c>
      <c r="AF178" s="313">
        <v>1</v>
      </c>
      <c r="AG178" s="313">
        <v>1</v>
      </c>
      <c r="AH178" s="313">
        <v>1</v>
      </c>
      <c r="AI178" s="313">
        <v>1</v>
      </c>
      <c r="AJ178" s="313">
        <v>1</v>
      </c>
      <c r="AK178" s="313">
        <v>1</v>
      </c>
      <c r="AL178" s="71" t="s">
        <v>301</v>
      </c>
      <c r="AM178" s="28"/>
      <c r="AN178" s="28"/>
      <c r="AO178" s="28"/>
    </row>
    <row r="179" spans="1:41" s="22" customFormat="1" ht="33" customHeight="1">
      <c r="A179" s="2"/>
      <c r="B179" s="64">
        <v>8</v>
      </c>
      <c r="C179" s="64">
        <v>0</v>
      </c>
      <c r="D179" s="64">
        <v>5</v>
      </c>
      <c r="E179" s="75">
        <v>0</v>
      </c>
      <c r="F179" s="75">
        <v>7</v>
      </c>
      <c r="G179" s="75">
        <v>0</v>
      </c>
      <c r="H179" s="75">
        <v>3</v>
      </c>
      <c r="I179" s="75">
        <v>1</v>
      </c>
      <c r="J179" s="75">
        <v>7</v>
      </c>
      <c r="K179" s="75">
        <v>3</v>
      </c>
      <c r="L179" s="75">
        <v>0</v>
      </c>
      <c r="M179" s="75">
        <v>3</v>
      </c>
      <c r="N179" s="75">
        <v>0</v>
      </c>
      <c r="O179" s="75">
        <v>2</v>
      </c>
      <c r="P179" s="75">
        <v>3</v>
      </c>
      <c r="Q179" s="75">
        <v>1</v>
      </c>
      <c r="R179" s="75">
        <v>0</v>
      </c>
      <c r="S179" s="75">
        <v>1</v>
      </c>
      <c r="T179" s="75">
        <v>7</v>
      </c>
      <c r="U179" s="76">
        <v>3</v>
      </c>
      <c r="V179" s="76">
        <v>0</v>
      </c>
      <c r="W179" s="76">
        <v>3</v>
      </c>
      <c r="X179" s="76">
        <v>3</v>
      </c>
      <c r="Y179" s="76">
        <v>1</v>
      </c>
      <c r="Z179" s="76">
        <v>0</v>
      </c>
      <c r="AA179" s="76">
        <v>0</v>
      </c>
      <c r="AB179" s="76">
        <v>5</v>
      </c>
      <c r="AC179" s="292" t="s">
        <v>309</v>
      </c>
      <c r="AD179" s="181" t="s">
        <v>319</v>
      </c>
      <c r="AE179" s="314">
        <v>0.77</v>
      </c>
      <c r="AF179" s="314">
        <v>0.77</v>
      </c>
      <c r="AG179" s="314">
        <v>0.77</v>
      </c>
      <c r="AH179" s="314">
        <v>0.77</v>
      </c>
      <c r="AI179" s="314">
        <v>0.77</v>
      </c>
      <c r="AJ179" s="314">
        <v>0.77</v>
      </c>
      <c r="AK179" s="314">
        <v>0.77</v>
      </c>
      <c r="AL179" s="71" t="s">
        <v>301</v>
      </c>
      <c r="AM179" s="28"/>
      <c r="AN179" s="28"/>
      <c r="AO179" s="28"/>
    </row>
    <row r="180" spans="1:41" s="22" customFormat="1" ht="31.5">
      <c r="A180" s="2"/>
      <c r="B180" s="64">
        <v>8</v>
      </c>
      <c r="C180" s="64">
        <v>0</v>
      </c>
      <c r="D180" s="64">
        <v>5</v>
      </c>
      <c r="E180" s="75">
        <v>0</v>
      </c>
      <c r="F180" s="75">
        <v>7</v>
      </c>
      <c r="G180" s="75">
        <v>0</v>
      </c>
      <c r="H180" s="75">
        <v>3</v>
      </c>
      <c r="I180" s="75">
        <v>1</v>
      </c>
      <c r="J180" s="75">
        <v>7</v>
      </c>
      <c r="K180" s="75">
        <v>3</v>
      </c>
      <c r="L180" s="75">
        <v>0</v>
      </c>
      <c r="M180" s="75">
        <v>3</v>
      </c>
      <c r="N180" s="75">
        <v>0</v>
      </c>
      <c r="O180" s="75">
        <v>2</v>
      </c>
      <c r="P180" s="75">
        <v>3</v>
      </c>
      <c r="Q180" s="75">
        <v>1</v>
      </c>
      <c r="R180" s="75">
        <v>0</v>
      </c>
      <c r="S180" s="75">
        <v>1</v>
      </c>
      <c r="T180" s="75">
        <v>7</v>
      </c>
      <c r="U180" s="76">
        <v>3</v>
      </c>
      <c r="V180" s="76">
        <v>0</v>
      </c>
      <c r="W180" s="76">
        <v>3</v>
      </c>
      <c r="X180" s="76">
        <v>3</v>
      </c>
      <c r="Y180" s="76">
        <v>1</v>
      </c>
      <c r="Z180" s="76">
        <v>0</v>
      </c>
      <c r="AA180" s="76">
        <v>0</v>
      </c>
      <c r="AB180" s="76">
        <v>6</v>
      </c>
      <c r="AC180" s="292" t="s">
        <v>310</v>
      </c>
      <c r="AD180" s="282" t="s">
        <v>97</v>
      </c>
      <c r="AE180" s="311">
        <v>0.12</v>
      </c>
      <c r="AF180" s="311">
        <v>0.18</v>
      </c>
      <c r="AG180" s="311">
        <v>0.2</v>
      </c>
      <c r="AH180" s="311">
        <v>0.25</v>
      </c>
      <c r="AI180" s="311">
        <v>0.25</v>
      </c>
      <c r="AJ180" s="311">
        <v>0.25</v>
      </c>
      <c r="AK180" s="311">
        <v>0.25</v>
      </c>
      <c r="AL180" s="71" t="s">
        <v>301</v>
      </c>
      <c r="AM180" s="28"/>
      <c r="AN180" s="28"/>
      <c r="AO180" s="28"/>
    </row>
    <row r="181" spans="1:41" s="22" customFormat="1" ht="30" customHeight="1">
      <c r="A181" s="2"/>
      <c r="B181" s="64">
        <v>8</v>
      </c>
      <c r="C181" s="64">
        <v>0</v>
      </c>
      <c r="D181" s="64">
        <v>5</v>
      </c>
      <c r="E181" s="75">
        <v>0</v>
      </c>
      <c r="F181" s="75">
        <v>7</v>
      </c>
      <c r="G181" s="75">
        <v>0</v>
      </c>
      <c r="H181" s="75">
        <v>3</v>
      </c>
      <c r="I181" s="75">
        <v>1</v>
      </c>
      <c r="J181" s="75">
        <v>7</v>
      </c>
      <c r="K181" s="75">
        <v>3</v>
      </c>
      <c r="L181" s="75">
        <v>0</v>
      </c>
      <c r="M181" s="75">
        <v>3</v>
      </c>
      <c r="N181" s="75">
        <v>0</v>
      </c>
      <c r="O181" s="75">
        <v>2</v>
      </c>
      <c r="P181" s="75">
        <v>3</v>
      </c>
      <c r="Q181" s="75">
        <v>1</v>
      </c>
      <c r="R181" s="75">
        <v>0</v>
      </c>
      <c r="S181" s="75">
        <v>1</v>
      </c>
      <c r="T181" s="75">
        <v>7</v>
      </c>
      <c r="U181" s="76">
        <v>3</v>
      </c>
      <c r="V181" s="76">
        <v>0</v>
      </c>
      <c r="W181" s="76">
        <v>3</v>
      </c>
      <c r="X181" s="76">
        <v>3</v>
      </c>
      <c r="Y181" s="76">
        <v>1</v>
      </c>
      <c r="Z181" s="76">
        <v>0</v>
      </c>
      <c r="AA181" s="76">
        <v>0</v>
      </c>
      <c r="AB181" s="76">
        <v>7</v>
      </c>
      <c r="AC181" s="292" t="s">
        <v>326</v>
      </c>
      <c r="AD181" s="282" t="s">
        <v>328</v>
      </c>
      <c r="AE181" s="315" t="s">
        <v>327</v>
      </c>
      <c r="AF181" s="315" t="s">
        <v>327</v>
      </c>
      <c r="AG181" s="315" t="s">
        <v>327</v>
      </c>
      <c r="AH181" s="315" t="s">
        <v>327</v>
      </c>
      <c r="AI181" s="315" t="s">
        <v>327</v>
      </c>
      <c r="AJ181" s="315" t="s">
        <v>327</v>
      </c>
      <c r="AK181" s="315" t="s">
        <v>327</v>
      </c>
      <c r="AL181" s="71" t="s">
        <v>301</v>
      </c>
      <c r="AM181" s="28"/>
      <c r="AN181" s="28"/>
      <c r="AO181" s="28"/>
    </row>
    <row r="182" spans="1:41" s="22" customFormat="1" ht="37.5" customHeight="1">
      <c r="A182" s="2"/>
      <c r="B182" s="64">
        <v>8</v>
      </c>
      <c r="C182" s="64">
        <v>0</v>
      </c>
      <c r="D182" s="64">
        <v>5</v>
      </c>
      <c r="E182" s="75">
        <v>0</v>
      </c>
      <c r="F182" s="75">
        <v>7</v>
      </c>
      <c r="G182" s="75">
        <v>0</v>
      </c>
      <c r="H182" s="75">
        <v>3</v>
      </c>
      <c r="I182" s="75">
        <v>1</v>
      </c>
      <c r="J182" s="75">
        <v>7</v>
      </c>
      <c r="K182" s="75">
        <v>3</v>
      </c>
      <c r="L182" s="75">
        <v>0</v>
      </c>
      <c r="M182" s="75">
        <v>3</v>
      </c>
      <c r="N182" s="75">
        <v>0</v>
      </c>
      <c r="O182" s="75">
        <v>2</v>
      </c>
      <c r="P182" s="75">
        <v>3</v>
      </c>
      <c r="Q182" s="75">
        <v>1</v>
      </c>
      <c r="R182" s="75">
        <v>0</v>
      </c>
      <c r="S182" s="75">
        <v>1</v>
      </c>
      <c r="T182" s="75">
        <v>7</v>
      </c>
      <c r="U182" s="76">
        <v>3</v>
      </c>
      <c r="V182" s="76">
        <v>0</v>
      </c>
      <c r="W182" s="76">
        <v>3</v>
      </c>
      <c r="X182" s="76">
        <v>3</v>
      </c>
      <c r="Y182" s="76">
        <v>1</v>
      </c>
      <c r="Z182" s="76">
        <v>0</v>
      </c>
      <c r="AA182" s="76">
        <v>0</v>
      </c>
      <c r="AB182" s="76">
        <v>8</v>
      </c>
      <c r="AC182" s="292" t="s">
        <v>311</v>
      </c>
      <c r="AD182" s="282" t="s">
        <v>319</v>
      </c>
      <c r="AE182" s="313">
        <v>0</v>
      </c>
      <c r="AF182" s="313">
        <v>0</v>
      </c>
      <c r="AG182" s="313">
        <v>0</v>
      </c>
      <c r="AH182" s="313">
        <v>0</v>
      </c>
      <c r="AI182" s="313">
        <v>0</v>
      </c>
      <c r="AJ182" s="313">
        <v>0</v>
      </c>
      <c r="AK182" s="313">
        <v>0</v>
      </c>
      <c r="AL182" s="71" t="s">
        <v>301</v>
      </c>
      <c r="AM182" s="28"/>
      <c r="AN182" s="28"/>
      <c r="AO182" s="28"/>
    </row>
    <row r="183" spans="1:41" s="22" customFormat="1" ht="47.25">
      <c r="A183" s="2"/>
      <c r="B183" s="64">
        <v>8</v>
      </c>
      <c r="C183" s="64">
        <v>0</v>
      </c>
      <c r="D183" s="64">
        <v>5</v>
      </c>
      <c r="E183" s="75">
        <v>0</v>
      </c>
      <c r="F183" s="75">
        <v>7</v>
      </c>
      <c r="G183" s="75">
        <v>0</v>
      </c>
      <c r="H183" s="75">
        <v>3</v>
      </c>
      <c r="I183" s="75">
        <v>1</v>
      </c>
      <c r="J183" s="75">
        <v>7</v>
      </c>
      <c r="K183" s="75">
        <v>3</v>
      </c>
      <c r="L183" s="75">
        <v>0</v>
      </c>
      <c r="M183" s="75">
        <v>3</v>
      </c>
      <c r="N183" s="75">
        <v>0</v>
      </c>
      <c r="O183" s="75">
        <v>2</v>
      </c>
      <c r="P183" s="75">
        <v>3</v>
      </c>
      <c r="Q183" s="75">
        <v>1</v>
      </c>
      <c r="R183" s="75">
        <v>0</v>
      </c>
      <c r="S183" s="75">
        <v>1</v>
      </c>
      <c r="T183" s="75">
        <v>7</v>
      </c>
      <c r="U183" s="76">
        <v>3</v>
      </c>
      <c r="V183" s="76">
        <v>0</v>
      </c>
      <c r="W183" s="76">
        <v>3</v>
      </c>
      <c r="X183" s="76">
        <v>3</v>
      </c>
      <c r="Y183" s="76">
        <v>1</v>
      </c>
      <c r="Z183" s="76">
        <v>0</v>
      </c>
      <c r="AA183" s="76">
        <v>0</v>
      </c>
      <c r="AB183" s="76">
        <v>9</v>
      </c>
      <c r="AC183" s="292" t="s">
        <v>312</v>
      </c>
      <c r="AD183" s="282" t="s">
        <v>319</v>
      </c>
      <c r="AE183" s="313">
        <v>1</v>
      </c>
      <c r="AF183" s="313">
        <v>1</v>
      </c>
      <c r="AG183" s="313">
        <v>1</v>
      </c>
      <c r="AH183" s="313">
        <v>1</v>
      </c>
      <c r="AI183" s="313">
        <v>1</v>
      </c>
      <c r="AJ183" s="313">
        <v>1</v>
      </c>
      <c r="AK183" s="313">
        <v>1</v>
      </c>
      <c r="AL183" s="71" t="s">
        <v>301</v>
      </c>
      <c r="AM183" s="28"/>
      <c r="AN183" s="28"/>
      <c r="AO183" s="28"/>
    </row>
    <row r="184" spans="1:41" s="22" customFormat="1" ht="46.5" customHeight="1">
      <c r="A184" s="2"/>
      <c r="B184" s="64">
        <v>8</v>
      </c>
      <c r="C184" s="64">
        <v>0</v>
      </c>
      <c r="D184" s="64">
        <v>5</v>
      </c>
      <c r="E184" s="75">
        <v>0</v>
      </c>
      <c r="F184" s="75">
        <v>7</v>
      </c>
      <c r="G184" s="75">
        <v>0</v>
      </c>
      <c r="H184" s="75">
        <v>3</v>
      </c>
      <c r="I184" s="75">
        <v>1</v>
      </c>
      <c r="J184" s="75">
        <v>7</v>
      </c>
      <c r="K184" s="75">
        <v>3</v>
      </c>
      <c r="L184" s="75">
        <v>0</v>
      </c>
      <c r="M184" s="75">
        <v>3</v>
      </c>
      <c r="N184" s="75">
        <v>0</v>
      </c>
      <c r="O184" s="75">
        <v>2</v>
      </c>
      <c r="P184" s="75">
        <v>3</v>
      </c>
      <c r="Q184" s="75">
        <v>1</v>
      </c>
      <c r="R184" s="75">
        <v>0</v>
      </c>
      <c r="S184" s="75">
        <v>1</v>
      </c>
      <c r="T184" s="75">
        <v>7</v>
      </c>
      <c r="U184" s="76">
        <v>3</v>
      </c>
      <c r="V184" s="76">
        <v>0</v>
      </c>
      <c r="W184" s="76">
        <v>3</v>
      </c>
      <c r="X184" s="76">
        <v>3</v>
      </c>
      <c r="Y184" s="76">
        <v>1</v>
      </c>
      <c r="Z184" s="76">
        <v>0</v>
      </c>
      <c r="AA184" s="76">
        <v>1</v>
      </c>
      <c r="AB184" s="76">
        <v>0</v>
      </c>
      <c r="AC184" s="292" t="s">
        <v>313</v>
      </c>
      <c r="AD184" s="282" t="s">
        <v>319</v>
      </c>
      <c r="AE184" s="313">
        <v>3</v>
      </c>
      <c r="AF184" s="313">
        <v>3</v>
      </c>
      <c r="AG184" s="313">
        <v>3</v>
      </c>
      <c r="AH184" s="313">
        <v>3</v>
      </c>
      <c r="AI184" s="313">
        <v>3</v>
      </c>
      <c r="AJ184" s="313">
        <v>3</v>
      </c>
      <c r="AK184" s="313">
        <v>342</v>
      </c>
      <c r="AL184" s="71" t="s">
        <v>301</v>
      </c>
      <c r="AM184" s="28"/>
      <c r="AN184" s="28"/>
      <c r="AO184" s="28"/>
    </row>
    <row r="185" spans="1:41" s="22" customFormat="1" ht="48.75" customHeight="1">
      <c r="A185" s="2"/>
      <c r="B185" s="64">
        <v>8</v>
      </c>
      <c r="C185" s="64">
        <v>0</v>
      </c>
      <c r="D185" s="64">
        <v>5</v>
      </c>
      <c r="E185" s="75">
        <v>0</v>
      </c>
      <c r="F185" s="75">
        <v>7</v>
      </c>
      <c r="G185" s="75">
        <v>0</v>
      </c>
      <c r="H185" s="75">
        <v>3</v>
      </c>
      <c r="I185" s="75">
        <v>1</v>
      </c>
      <c r="J185" s="75">
        <v>7</v>
      </c>
      <c r="K185" s="75">
        <v>3</v>
      </c>
      <c r="L185" s="75">
        <v>0</v>
      </c>
      <c r="M185" s="75">
        <v>3</v>
      </c>
      <c r="N185" s="75">
        <v>0</v>
      </c>
      <c r="O185" s="75">
        <v>2</v>
      </c>
      <c r="P185" s="75">
        <v>3</v>
      </c>
      <c r="Q185" s="75">
        <v>1</v>
      </c>
      <c r="R185" s="75">
        <v>0</v>
      </c>
      <c r="S185" s="75">
        <v>1</v>
      </c>
      <c r="T185" s="75">
        <v>7</v>
      </c>
      <c r="U185" s="76">
        <v>3</v>
      </c>
      <c r="V185" s="76">
        <v>0</v>
      </c>
      <c r="W185" s="76">
        <v>3</v>
      </c>
      <c r="X185" s="76">
        <v>3</v>
      </c>
      <c r="Y185" s="76">
        <v>1</v>
      </c>
      <c r="Z185" s="76">
        <v>0</v>
      </c>
      <c r="AA185" s="76">
        <v>1</v>
      </c>
      <c r="AB185" s="76">
        <v>1</v>
      </c>
      <c r="AC185" s="292" t="s">
        <v>314</v>
      </c>
      <c r="AD185" s="181" t="s">
        <v>319</v>
      </c>
      <c r="AE185" s="314">
        <v>0</v>
      </c>
      <c r="AF185" s="314">
        <v>0</v>
      </c>
      <c r="AG185" s="314">
        <v>0</v>
      </c>
      <c r="AH185" s="314">
        <v>0</v>
      </c>
      <c r="AI185" s="314">
        <v>0</v>
      </c>
      <c r="AJ185" s="314">
        <v>0</v>
      </c>
      <c r="AK185" s="314">
        <v>0</v>
      </c>
      <c r="AL185" s="71" t="s">
        <v>301</v>
      </c>
      <c r="AM185" s="28"/>
      <c r="AN185" s="28"/>
      <c r="AO185" s="28"/>
    </row>
    <row r="186" spans="1:41" s="22" customFormat="1" ht="92.25" customHeight="1">
      <c r="A186" s="2"/>
      <c r="B186" s="64">
        <v>8</v>
      </c>
      <c r="C186" s="64">
        <v>0</v>
      </c>
      <c r="D186" s="64">
        <v>5</v>
      </c>
      <c r="E186" s="75">
        <v>0</v>
      </c>
      <c r="F186" s="75">
        <v>7</v>
      </c>
      <c r="G186" s="75">
        <v>0</v>
      </c>
      <c r="H186" s="75">
        <v>3</v>
      </c>
      <c r="I186" s="75">
        <v>1</v>
      </c>
      <c r="J186" s="75">
        <v>7</v>
      </c>
      <c r="K186" s="75">
        <v>3</v>
      </c>
      <c r="L186" s="75">
        <v>0</v>
      </c>
      <c r="M186" s="75">
        <v>3</v>
      </c>
      <c r="N186" s="75">
        <v>0</v>
      </c>
      <c r="O186" s="75">
        <v>2</v>
      </c>
      <c r="P186" s="75">
        <v>3</v>
      </c>
      <c r="Q186" s="75">
        <v>1</v>
      </c>
      <c r="R186" s="75">
        <v>0</v>
      </c>
      <c r="S186" s="75">
        <v>1</v>
      </c>
      <c r="T186" s="75">
        <v>7</v>
      </c>
      <c r="U186" s="76">
        <v>3</v>
      </c>
      <c r="V186" s="76">
        <v>0</v>
      </c>
      <c r="W186" s="76">
        <v>3</v>
      </c>
      <c r="X186" s="76">
        <v>3</v>
      </c>
      <c r="Y186" s="76">
        <v>1</v>
      </c>
      <c r="Z186" s="76">
        <v>0</v>
      </c>
      <c r="AA186" s="76">
        <v>1</v>
      </c>
      <c r="AB186" s="76">
        <v>2</v>
      </c>
      <c r="AC186" s="292" t="s">
        <v>315</v>
      </c>
      <c r="AD186" s="294" t="s">
        <v>319</v>
      </c>
      <c r="AE186" s="314">
        <v>0</v>
      </c>
      <c r="AF186" s="314">
        <v>0</v>
      </c>
      <c r="AG186" s="314">
        <v>0</v>
      </c>
      <c r="AH186" s="314">
        <v>0</v>
      </c>
      <c r="AI186" s="314">
        <v>0</v>
      </c>
      <c r="AJ186" s="314">
        <v>0</v>
      </c>
      <c r="AK186" s="314">
        <v>0</v>
      </c>
      <c r="AL186" s="71" t="s">
        <v>301</v>
      </c>
      <c r="AM186" s="28"/>
      <c r="AN186" s="28"/>
      <c r="AO186" s="28"/>
    </row>
    <row r="187" spans="1:41" s="22" customFormat="1" ht="99" customHeight="1">
      <c r="A187" s="2"/>
      <c r="B187" s="64">
        <v>8</v>
      </c>
      <c r="C187" s="64">
        <v>0</v>
      </c>
      <c r="D187" s="64">
        <v>5</v>
      </c>
      <c r="E187" s="75">
        <v>0</v>
      </c>
      <c r="F187" s="75">
        <v>7</v>
      </c>
      <c r="G187" s="75">
        <v>0</v>
      </c>
      <c r="H187" s="75">
        <v>3</v>
      </c>
      <c r="I187" s="75">
        <v>1</v>
      </c>
      <c r="J187" s="75">
        <v>7</v>
      </c>
      <c r="K187" s="75">
        <v>3</v>
      </c>
      <c r="L187" s="75">
        <v>0</v>
      </c>
      <c r="M187" s="75">
        <v>3</v>
      </c>
      <c r="N187" s="75">
        <v>0</v>
      </c>
      <c r="O187" s="75">
        <v>2</v>
      </c>
      <c r="P187" s="75">
        <v>3</v>
      </c>
      <c r="Q187" s="75">
        <v>1</v>
      </c>
      <c r="R187" s="75">
        <v>0</v>
      </c>
      <c r="S187" s="75">
        <v>1</v>
      </c>
      <c r="T187" s="75">
        <v>7</v>
      </c>
      <c r="U187" s="76">
        <v>3</v>
      </c>
      <c r="V187" s="76">
        <v>0</v>
      </c>
      <c r="W187" s="76">
        <v>3</v>
      </c>
      <c r="X187" s="76">
        <v>3</v>
      </c>
      <c r="Y187" s="76">
        <v>1</v>
      </c>
      <c r="Z187" s="76">
        <v>0</v>
      </c>
      <c r="AA187" s="76">
        <v>1</v>
      </c>
      <c r="AB187" s="76">
        <v>3</v>
      </c>
      <c r="AC187" s="296" t="s">
        <v>316</v>
      </c>
      <c r="AD187" s="294" t="s">
        <v>97</v>
      </c>
      <c r="AE187" s="314">
        <v>100</v>
      </c>
      <c r="AF187" s="314">
        <v>100</v>
      </c>
      <c r="AG187" s="314">
        <v>100</v>
      </c>
      <c r="AH187" s="314">
        <v>100</v>
      </c>
      <c r="AI187" s="314">
        <v>100</v>
      </c>
      <c r="AJ187" s="314">
        <v>100</v>
      </c>
      <c r="AK187" s="314">
        <v>100</v>
      </c>
      <c r="AL187" s="71" t="s">
        <v>301</v>
      </c>
      <c r="AM187" s="28"/>
      <c r="AN187" s="28"/>
      <c r="AO187" s="28"/>
    </row>
    <row r="188" spans="1:41" s="22" customFormat="1" ht="92.25" customHeight="1">
      <c r="A188" s="2"/>
      <c r="B188" s="64">
        <v>8</v>
      </c>
      <c r="C188" s="64">
        <v>0</v>
      </c>
      <c r="D188" s="64">
        <v>5</v>
      </c>
      <c r="E188" s="75">
        <v>0</v>
      </c>
      <c r="F188" s="75">
        <v>7</v>
      </c>
      <c r="G188" s="75">
        <v>0</v>
      </c>
      <c r="H188" s="75">
        <v>3</v>
      </c>
      <c r="I188" s="75">
        <v>1</v>
      </c>
      <c r="J188" s="75">
        <v>7</v>
      </c>
      <c r="K188" s="75">
        <v>3</v>
      </c>
      <c r="L188" s="75">
        <v>0</v>
      </c>
      <c r="M188" s="75">
        <v>3</v>
      </c>
      <c r="N188" s="75">
        <v>0</v>
      </c>
      <c r="O188" s="75">
        <v>2</v>
      </c>
      <c r="P188" s="75">
        <v>3</v>
      </c>
      <c r="Q188" s="75">
        <v>1</v>
      </c>
      <c r="R188" s="75">
        <v>0</v>
      </c>
      <c r="S188" s="75">
        <v>1</v>
      </c>
      <c r="T188" s="75">
        <v>7</v>
      </c>
      <c r="U188" s="76">
        <v>3</v>
      </c>
      <c r="V188" s="76">
        <v>0</v>
      </c>
      <c r="W188" s="76">
        <v>3</v>
      </c>
      <c r="X188" s="76">
        <v>3</v>
      </c>
      <c r="Y188" s="76">
        <v>1</v>
      </c>
      <c r="Z188" s="76">
        <v>0</v>
      </c>
      <c r="AA188" s="76">
        <v>1</v>
      </c>
      <c r="AB188" s="76">
        <v>4</v>
      </c>
      <c r="AC188" s="295" t="s">
        <v>317</v>
      </c>
      <c r="AD188" s="294" t="s">
        <v>97</v>
      </c>
      <c r="AE188" s="314">
        <v>0</v>
      </c>
      <c r="AF188" s="314">
        <v>0</v>
      </c>
      <c r="AG188" s="314">
        <v>0</v>
      </c>
      <c r="AH188" s="314">
        <v>0</v>
      </c>
      <c r="AI188" s="314">
        <v>0</v>
      </c>
      <c r="AJ188" s="314">
        <v>0</v>
      </c>
      <c r="AK188" s="314">
        <v>0</v>
      </c>
      <c r="AL188" s="71" t="s">
        <v>301</v>
      </c>
      <c r="AM188" s="28"/>
      <c r="AN188" s="28"/>
      <c r="AO188" s="28"/>
    </row>
    <row r="189" spans="1:41" s="22" customFormat="1" ht="81.75" customHeight="1">
      <c r="A189" s="2"/>
      <c r="B189" s="64">
        <v>8</v>
      </c>
      <c r="C189" s="64">
        <v>0</v>
      </c>
      <c r="D189" s="64">
        <v>5</v>
      </c>
      <c r="E189" s="75">
        <v>0</v>
      </c>
      <c r="F189" s="75">
        <v>7</v>
      </c>
      <c r="G189" s="75">
        <v>0</v>
      </c>
      <c r="H189" s="75">
        <v>3</v>
      </c>
      <c r="I189" s="75">
        <v>1</v>
      </c>
      <c r="J189" s="75">
        <v>7</v>
      </c>
      <c r="K189" s="75">
        <v>3</v>
      </c>
      <c r="L189" s="75">
        <v>0</v>
      </c>
      <c r="M189" s="75">
        <v>3</v>
      </c>
      <c r="N189" s="75">
        <v>0</v>
      </c>
      <c r="O189" s="75">
        <v>2</v>
      </c>
      <c r="P189" s="75">
        <v>3</v>
      </c>
      <c r="Q189" s="75">
        <v>1</v>
      </c>
      <c r="R189" s="75">
        <v>0</v>
      </c>
      <c r="S189" s="75">
        <v>1</v>
      </c>
      <c r="T189" s="75">
        <v>7</v>
      </c>
      <c r="U189" s="76">
        <v>3</v>
      </c>
      <c r="V189" s="76">
        <v>0</v>
      </c>
      <c r="W189" s="76">
        <v>3</v>
      </c>
      <c r="X189" s="76">
        <v>3</v>
      </c>
      <c r="Y189" s="76">
        <v>1</v>
      </c>
      <c r="Z189" s="76">
        <v>0</v>
      </c>
      <c r="AA189" s="76">
        <v>1</v>
      </c>
      <c r="AB189" s="76">
        <v>5</v>
      </c>
      <c r="AC189" s="296" t="s">
        <v>318</v>
      </c>
      <c r="AD189" s="282" t="s">
        <v>97</v>
      </c>
      <c r="AE189" s="316">
        <v>45</v>
      </c>
      <c r="AF189" s="316">
        <v>48</v>
      </c>
      <c r="AG189" s="316">
        <v>50</v>
      </c>
      <c r="AH189" s="316">
        <v>50</v>
      </c>
      <c r="AI189" s="316">
        <v>50</v>
      </c>
      <c r="AJ189" s="316">
        <v>50</v>
      </c>
      <c r="AK189" s="316">
        <v>50</v>
      </c>
      <c r="AL189" s="71" t="s">
        <v>301</v>
      </c>
      <c r="AM189" s="28"/>
      <c r="AN189" s="28"/>
      <c r="AO189" s="28"/>
    </row>
    <row r="190" spans="1:41" s="225" customFormat="1" ht="32.25" customHeight="1">
      <c r="A190" s="220"/>
      <c r="B190" s="306">
        <v>8</v>
      </c>
      <c r="C190" s="306">
        <v>0</v>
      </c>
      <c r="D190" s="306">
        <v>5</v>
      </c>
      <c r="E190" s="307">
        <v>0</v>
      </c>
      <c r="F190" s="307">
        <v>0</v>
      </c>
      <c r="G190" s="307">
        <v>0</v>
      </c>
      <c r="H190" s="307">
        <v>0</v>
      </c>
      <c r="I190" s="307">
        <v>1</v>
      </c>
      <c r="J190" s="307">
        <v>7</v>
      </c>
      <c r="K190" s="307">
        <v>4</v>
      </c>
      <c r="L190" s="307">
        <v>0</v>
      </c>
      <c r="M190" s="307">
        <v>0</v>
      </c>
      <c r="N190" s="307">
        <v>0</v>
      </c>
      <c r="O190" s="307">
        <v>0</v>
      </c>
      <c r="P190" s="307">
        <v>0</v>
      </c>
      <c r="Q190" s="307">
        <v>0</v>
      </c>
      <c r="R190" s="307">
        <v>0</v>
      </c>
      <c r="S190" s="307">
        <v>1</v>
      </c>
      <c r="T190" s="307">
        <v>7</v>
      </c>
      <c r="U190" s="308">
        <v>4</v>
      </c>
      <c r="V190" s="308">
        <v>0</v>
      </c>
      <c r="W190" s="308">
        <v>0</v>
      </c>
      <c r="X190" s="308">
        <v>0</v>
      </c>
      <c r="Y190" s="308">
        <v>0</v>
      </c>
      <c r="Z190" s="308">
        <v>0</v>
      </c>
      <c r="AA190" s="308">
        <v>0</v>
      </c>
      <c r="AB190" s="308">
        <v>0</v>
      </c>
      <c r="AC190" s="297" t="s">
        <v>320</v>
      </c>
      <c r="AD190" s="221" t="s">
        <v>92</v>
      </c>
      <c r="AE190" s="222">
        <f>AE191+AE223</f>
        <v>3531756</v>
      </c>
      <c r="AF190" s="222">
        <f aca="true" t="shared" si="11" ref="AF190:AJ190">AF191</f>
        <v>0</v>
      </c>
      <c r="AG190" s="222">
        <f t="shared" si="11"/>
        <v>0</v>
      </c>
      <c r="AH190" s="222">
        <f t="shared" si="11"/>
        <v>0</v>
      </c>
      <c r="AI190" s="222">
        <f t="shared" si="11"/>
        <v>0</v>
      </c>
      <c r="AJ190" s="222">
        <f t="shared" si="11"/>
        <v>0</v>
      </c>
      <c r="AK190" s="222">
        <f>AE190</f>
        <v>3531756</v>
      </c>
      <c r="AL190" s="71" t="s">
        <v>301</v>
      </c>
      <c r="AM190" s="224"/>
      <c r="AN190" s="224"/>
      <c r="AO190" s="224"/>
    </row>
    <row r="191" spans="1:41" s="22" customFormat="1" ht="45.95" customHeight="1">
      <c r="A191" s="184"/>
      <c r="B191" s="95">
        <v>8</v>
      </c>
      <c r="C191" s="95">
        <v>0</v>
      </c>
      <c r="D191" s="95">
        <v>5</v>
      </c>
      <c r="E191" s="95">
        <v>0</v>
      </c>
      <c r="F191" s="95">
        <v>0</v>
      </c>
      <c r="G191" s="95">
        <v>0</v>
      </c>
      <c r="H191" s="95">
        <v>0</v>
      </c>
      <c r="I191" s="95">
        <v>1</v>
      </c>
      <c r="J191" s="95">
        <v>7</v>
      </c>
      <c r="K191" s="95">
        <v>4</v>
      </c>
      <c r="L191" s="95">
        <v>0</v>
      </c>
      <c r="M191" s="95">
        <v>1</v>
      </c>
      <c r="N191" s="95">
        <v>0</v>
      </c>
      <c r="O191" s="95">
        <v>0</v>
      </c>
      <c r="P191" s="95">
        <v>0</v>
      </c>
      <c r="Q191" s="95">
        <v>0</v>
      </c>
      <c r="R191" s="95">
        <v>0</v>
      </c>
      <c r="S191" s="95">
        <v>1</v>
      </c>
      <c r="T191" s="95">
        <v>7</v>
      </c>
      <c r="U191" s="96">
        <v>4</v>
      </c>
      <c r="V191" s="96">
        <v>0</v>
      </c>
      <c r="W191" s="96">
        <v>1</v>
      </c>
      <c r="X191" s="96">
        <v>0</v>
      </c>
      <c r="Y191" s="96">
        <v>0</v>
      </c>
      <c r="Z191" s="96">
        <v>0</v>
      </c>
      <c r="AA191" s="96">
        <v>0</v>
      </c>
      <c r="AB191" s="96">
        <v>0</v>
      </c>
      <c r="AC191" s="97" t="s">
        <v>185</v>
      </c>
      <c r="AD191" s="185" t="s">
        <v>92</v>
      </c>
      <c r="AE191" s="186">
        <f>AE192+AE195+AE198+AE219+AE221</f>
        <v>2031756</v>
      </c>
      <c r="AF191" s="186">
        <f aca="true" t="shared" si="12" ref="AF191:AJ191">AF192+AF195+AF211</f>
        <v>0</v>
      </c>
      <c r="AG191" s="186">
        <f t="shared" si="12"/>
        <v>0</v>
      </c>
      <c r="AH191" s="186">
        <f t="shared" si="12"/>
        <v>0</v>
      </c>
      <c r="AI191" s="186">
        <f t="shared" si="12"/>
        <v>0</v>
      </c>
      <c r="AJ191" s="186">
        <f t="shared" si="12"/>
        <v>0</v>
      </c>
      <c r="AK191" s="186">
        <f>AE191</f>
        <v>2031756</v>
      </c>
      <c r="AL191" s="71" t="s">
        <v>301</v>
      </c>
      <c r="AM191" s="28"/>
      <c r="AN191" s="28"/>
      <c r="AO191" s="28"/>
    </row>
    <row r="192" spans="1:41" s="250" customFormat="1" ht="40.5" customHeight="1">
      <c r="A192" s="276"/>
      <c r="B192" s="317">
        <v>8</v>
      </c>
      <c r="C192" s="317">
        <v>0</v>
      </c>
      <c r="D192" s="317">
        <v>5</v>
      </c>
      <c r="E192" s="318">
        <v>0</v>
      </c>
      <c r="F192" s="318">
        <v>7</v>
      </c>
      <c r="G192" s="318">
        <v>0</v>
      </c>
      <c r="H192" s="318">
        <v>1</v>
      </c>
      <c r="I192" s="318">
        <v>1</v>
      </c>
      <c r="J192" s="318">
        <v>7</v>
      </c>
      <c r="K192" s="318">
        <v>4</v>
      </c>
      <c r="L192" s="318">
        <v>0</v>
      </c>
      <c r="M192" s="318">
        <v>1</v>
      </c>
      <c r="N192" s="318">
        <v>2</v>
      </c>
      <c r="O192" s="318">
        <v>0</v>
      </c>
      <c r="P192" s="318">
        <v>1</v>
      </c>
      <c r="Q192" s="318">
        <v>1</v>
      </c>
      <c r="R192" s="318">
        <v>0</v>
      </c>
      <c r="S192" s="318">
        <v>1</v>
      </c>
      <c r="T192" s="318">
        <v>7</v>
      </c>
      <c r="U192" s="319">
        <v>4</v>
      </c>
      <c r="V192" s="319">
        <v>0</v>
      </c>
      <c r="W192" s="319">
        <v>1</v>
      </c>
      <c r="X192" s="319">
        <v>1</v>
      </c>
      <c r="Y192" s="319">
        <v>1</v>
      </c>
      <c r="Z192" s="319">
        <v>0</v>
      </c>
      <c r="AA192" s="319">
        <v>0</v>
      </c>
      <c r="AB192" s="319">
        <v>0</v>
      </c>
      <c r="AC192" s="321" t="s">
        <v>186</v>
      </c>
      <c r="AD192" s="249" t="s">
        <v>92</v>
      </c>
      <c r="AE192" s="326">
        <v>577849</v>
      </c>
      <c r="AF192" s="326">
        <v>0</v>
      </c>
      <c r="AG192" s="326">
        <v>0</v>
      </c>
      <c r="AH192" s="326">
        <v>0</v>
      </c>
      <c r="AI192" s="326">
        <v>0</v>
      </c>
      <c r="AJ192" s="326">
        <v>0</v>
      </c>
      <c r="AK192" s="326">
        <f>AE192</f>
        <v>577849</v>
      </c>
      <c r="AL192" s="320" t="s">
        <v>301</v>
      </c>
      <c r="AM192" s="244"/>
      <c r="AN192" s="244"/>
      <c r="AO192" s="244"/>
    </row>
    <row r="193" spans="1:41" s="241" customFormat="1" ht="38.25" customHeight="1">
      <c r="A193" s="242"/>
      <c r="B193" s="237">
        <v>8</v>
      </c>
      <c r="C193" s="237">
        <v>0</v>
      </c>
      <c r="D193" s="237">
        <v>5</v>
      </c>
      <c r="E193" s="238">
        <v>0</v>
      </c>
      <c r="F193" s="238">
        <v>7</v>
      </c>
      <c r="G193" s="238">
        <v>0</v>
      </c>
      <c r="H193" s="238">
        <v>1</v>
      </c>
      <c r="I193" s="238">
        <v>1</v>
      </c>
      <c r="J193" s="238">
        <v>7</v>
      </c>
      <c r="K193" s="238">
        <v>4</v>
      </c>
      <c r="L193" s="238">
        <v>0</v>
      </c>
      <c r="M193" s="238">
        <v>1</v>
      </c>
      <c r="N193" s="238">
        <v>2</v>
      </c>
      <c r="O193" s="238">
        <v>0</v>
      </c>
      <c r="P193" s="238">
        <v>1</v>
      </c>
      <c r="Q193" s="238">
        <v>1</v>
      </c>
      <c r="R193" s="238">
        <v>0</v>
      </c>
      <c r="S193" s="238">
        <v>1</v>
      </c>
      <c r="T193" s="238">
        <v>7</v>
      </c>
      <c r="U193" s="239">
        <v>4</v>
      </c>
      <c r="V193" s="239">
        <v>0</v>
      </c>
      <c r="W193" s="239">
        <v>1</v>
      </c>
      <c r="X193" s="239">
        <v>1</v>
      </c>
      <c r="Y193" s="239">
        <v>1</v>
      </c>
      <c r="Z193" s="239">
        <v>0</v>
      </c>
      <c r="AA193" s="239">
        <v>0</v>
      </c>
      <c r="AB193" s="239">
        <v>1</v>
      </c>
      <c r="AC193" s="245" t="s">
        <v>187</v>
      </c>
      <c r="AD193" s="246" t="s">
        <v>97</v>
      </c>
      <c r="AE193" s="243">
        <v>53</v>
      </c>
      <c r="AF193" s="247">
        <v>53</v>
      </c>
      <c r="AG193" s="247">
        <v>53</v>
      </c>
      <c r="AH193" s="247">
        <v>55</v>
      </c>
      <c r="AI193" s="247">
        <v>55</v>
      </c>
      <c r="AJ193" s="247">
        <v>70</v>
      </c>
      <c r="AK193" s="247">
        <v>70</v>
      </c>
      <c r="AL193" s="71" t="s">
        <v>301</v>
      </c>
      <c r="AM193" s="236"/>
      <c r="AN193" s="236"/>
      <c r="AO193" s="236"/>
    </row>
    <row r="194" spans="1:41" s="241" customFormat="1" ht="50.1" customHeight="1">
      <c r="A194" s="242"/>
      <c r="B194" s="237">
        <v>8</v>
      </c>
      <c r="C194" s="237">
        <v>0</v>
      </c>
      <c r="D194" s="237">
        <v>5</v>
      </c>
      <c r="E194" s="238">
        <v>0</v>
      </c>
      <c r="F194" s="238">
        <v>7</v>
      </c>
      <c r="G194" s="238">
        <v>0</v>
      </c>
      <c r="H194" s="238">
        <v>1</v>
      </c>
      <c r="I194" s="238">
        <v>1</v>
      </c>
      <c r="J194" s="238">
        <v>7</v>
      </c>
      <c r="K194" s="238">
        <v>4</v>
      </c>
      <c r="L194" s="238">
        <v>0</v>
      </c>
      <c r="M194" s="238">
        <v>1</v>
      </c>
      <c r="N194" s="238">
        <v>2</v>
      </c>
      <c r="O194" s="238">
        <v>0</v>
      </c>
      <c r="P194" s="238">
        <v>1</v>
      </c>
      <c r="Q194" s="238">
        <v>1</v>
      </c>
      <c r="R194" s="238">
        <v>0</v>
      </c>
      <c r="S194" s="238">
        <v>1</v>
      </c>
      <c r="T194" s="238">
        <v>7</v>
      </c>
      <c r="U194" s="239">
        <v>4</v>
      </c>
      <c r="V194" s="239">
        <v>0</v>
      </c>
      <c r="W194" s="239">
        <v>1</v>
      </c>
      <c r="X194" s="239">
        <v>1</v>
      </c>
      <c r="Y194" s="239">
        <v>1</v>
      </c>
      <c r="Z194" s="239">
        <v>0</v>
      </c>
      <c r="AA194" s="239">
        <v>0</v>
      </c>
      <c r="AB194" s="239">
        <v>2</v>
      </c>
      <c r="AC194" s="248" t="s">
        <v>188</v>
      </c>
      <c r="AD194" s="246" t="s">
        <v>184</v>
      </c>
      <c r="AE194" s="243">
        <v>7</v>
      </c>
      <c r="AF194" s="243">
        <v>7</v>
      </c>
      <c r="AG194" s="243">
        <v>7</v>
      </c>
      <c r="AH194" s="243">
        <v>7</v>
      </c>
      <c r="AI194" s="243">
        <v>7</v>
      </c>
      <c r="AJ194" s="243">
        <v>7</v>
      </c>
      <c r="AK194" s="243">
        <v>7</v>
      </c>
      <c r="AL194" s="71" t="s">
        <v>301</v>
      </c>
      <c r="AM194" s="236"/>
      <c r="AN194" s="236"/>
      <c r="AO194" s="236"/>
    </row>
    <row r="195" spans="1:41" s="250" customFormat="1" ht="31.5">
      <c r="A195" s="276"/>
      <c r="B195" s="317">
        <v>8</v>
      </c>
      <c r="C195" s="317">
        <v>0</v>
      </c>
      <c r="D195" s="317">
        <v>5</v>
      </c>
      <c r="E195" s="318">
        <v>0</v>
      </c>
      <c r="F195" s="318">
        <v>7</v>
      </c>
      <c r="G195" s="318">
        <v>0</v>
      </c>
      <c r="H195" s="318">
        <v>2</v>
      </c>
      <c r="I195" s="318">
        <v>1</v>
      </c>
      <c r="J195" s="318">
        <v>7</v>
      </c>
      <c r="K195" s="318">
        <v>4</v>
      </c>
      <c r="L195" s="318">
        <v>0</v>
      </c>
      <c r="M195" s="318">
        <v>1</v>
      </c>
      <c r="N195" s="318">
        <v>2</v>
      </c>
      <c r="O195" s="318">
        <v>0</v>
      </c>
      <c r="P195" s="318">
        <v>1</v>
      </c>
      <c r="Q195" s="318">
        <v>2</v>
      </c>
      <c r="R195" s="318">
        <v>0</v>
      </c>
      <c r="S195" s="318">
        <v>1</v>
      </c>
      <c r="T195" s="318">
        <v>7</v>
      </c>
      <c r="U195" s="319">
        <v>4</v>
      </c>
      <c r="V195" s="319">
        <v>0</v>
      </c>
      <c r="W195" s="319">
        <v>1</v>
      </c>
      <c r="X195" s="319">
        <v>1</v>
      </c>
      <c r="Y195" s="319">
        <v>2</v>
      </c>
      <c r="Z195" s="319">
        <v>0</v>
      </c>
      <c r="AA195" s="319">
        <v>0</v>
      </c>
      <c r="AB195" s="319">
        <v>0</v>
      </c>
      <c r="AC195" s="327" t="s">
        <v>189</v>
      </c>
      <c r="AD195" s="249" t="s">
        <v>92</v>
      </c>
      <c r="AE195" s="326">
        <v>1074137</v>
      </c>
      <c r="AF195" s="326">
        <v>0</v>
      </c>
      <c r="AG195" s="326">
        <v>0</v>
      </c>
      <c r="AH195" s="326">
        <v>0</v>
      </c>
      <c r="AI195" s="326">
        <v>0</v>
      </c>
      <c r="AJ195" s="326">
        <v>0</v>
      </c>
      <c r="AK195" s="326">
        <f>AJ195+AI195+AH195+AG195+AF195+AE195</f>
        <v>1074137</v>
      </c>
      <c r="AL195" s="320" t="s">
        <v>301</v>
      </c>
      <c r="AM195" s="244"/>
      <c r="AN195" s="244"/>
      <c r="AO195" s="244"/>
    </row>
    <row r="196" spans="1:41" s="241" customFormat="1" ht="37.9" customHeight="1">
      <c r="A196" s="242"/>
      <c r="B196" s="237">
        <v>8</v>
      </c>
      <c r="C196" s="237">
        <v>0</v>
      </c>
      <c r="D196" s="237">
        <v>5</v>
      </c>
      <c r="E196" s="238">
        <v>0</v>
      </c>
      <c r="F196" s="238">
        <v>7</v>
      </c>
      <c r="G196" s="238">
        <v>0</v>
      </c>
      <c r="H196" s="238">
        <v>2</v>
      </c>
      <c r="I196" s="238">
        <v>1</v>
      </c>
      <c r="J196" s="238">
        <v>7</v>
      </c>
      <c r="K196" s="238">
        <v>4</v>
      </c>
      <c r="L196" s="238">
        <v>0</v>
      </c>
      <c r="M196" s="238">
        <v>1</v>
      </c>
      <c r="N196" s="238">
        <v>2</v>
      </c>
      <c r="O196" s="238">
        <v>0</v>
      </c>
      <c r="P196" s="238">
        <v>1</v>
      </c>
      <c r="Q196" s="238">
        <v>2</v>
      </c>
      <c r="R196" s="238">
        <v>0</v>
      </c>
      <c r="S196" s="238">
        <v>1</v>
      </c>
      <c r="T196" s="238">
        <v>7</v>
      </c>
      <c r="U196" s="239">
        <v>4</v>
      </c>
      <c r="V196" s="239">
        <v>0</v>
      </c>
      <c r="W196" s="239">
        <v>1</v>
      </c>
      <c r="X196" s="239">
        <v>1</v>
      </c>
      <c r="Y196" s="239">
        <v>2</v>
      </c>
      <c r="Z196" s="239">
        <v>0</v>
      </c>
      <c r="AA196" s="239">
        <v>0</v>
      </c>
      <c r="AB196" s="239">
        <v>1</v>
      </c>
      <c r="AC196" s="245" t="s">
        <v>190</v>
      </c>
      <c r="AD196" s="246" t="s">
        <v>97</v>
      </c>
      <c r="AE196" s="243">
        <v>75</v>
      </c>
      <c r="AF196" s="247">
        <v>75</v>
      </c>
      <c r="AG196" s="247">
        <v>75</v>
      </c>
      <c r="AH196" s="247">
        <v>80</v>
      </c>
      <c r="AI196" s="247">
        <v>80</v>
      </c>
      <c r="AJ196" s="247">
        <v>80</v>
      </c>
      <c r="AK196" s="247">
        <v>80</v>
      </c>
      <c r="AL196" s="71" t="s">
        <v>301</v>
      </c>
      <c r="AM196" s="236"/>
      <c r="AN196" s="236"/>
      <c r="AO196" s="236"/>
    </row>
    <row r="197" spans="1:41" s="241" customFormat="1" ht="47.25">
      <c r="A197" s="242"/>
      <c r="B197" s="237">
        <v>8</v>
      </c>
      <c r="C197" s="237">
        <v>0</v>
      </c>
      <c r="D197" s="237">
        <v>5</v>
      </c>
      <c r="E197" s="238">
        <v>0</v>
      </c>
      <c r="F197" s="238">
        <v>7</v>
      </c>
      <c r="G197" s="238">
        <v>0</v>
      </c>
      <c r="H197" s="238">
        <v>2</v>
      </c>
      <c r="I197" s="238">
        <v>1</v>
      </c>
      <c r="J197" s="238">
        <v>7</v>
      </c>
      <c r="K197" s="238">
        <v>4</v>
      </c>
      <c r="L197" s="238">
        <v>0</v>
      </c>
      <c r="M197" s="238">
        <v>1</v>
      </c>
      <c r="N197" s="238">
        <v>2</v>
      </c>
      <c r="O197" s="238">
        <v>0</v>
      </c>
      <c r="P197" s="238">
        <v>1</v>
      </c>
      <c r="Q197" s="238">
        <v>2</v>
      </c>
      <c r="R197" s="238">
        <v>0</v>
      </c>
      <c r="S197" s="238">
        <v>1</v>
      </c>
      <c r="T197" s="238">
        <v>7</v>
      </c>
      <c r="U197" s="239">
        <v>4</v>
      </c>
      <c r="V197" s="239">
        <v>0</v>
      </c>
      <c r="W197" s="239">
        <v>1</v>
      </c>
      <c r="X197" s="239">
        <v>1</v>
      </c>
      <c r="Y197" s="239">
        <v>2</v>
      </c>
      <c r="Z197" s="239">
        <v>0</v>
      </c>
      <c r="AA197" s="239">
        <v>0</v>
      </c>
      <c r="AB197" s="239">
        <v>2</v>
      </c>
      <c r="AC197" s="248" t="s">
        <v>188</v>
      </c>
      <c r="AD197" s="246" t="s">
        <v>184</v>
      </c>
      <c r="AE197" s="243">
        <v>4</v>
      </c>
      <c r="AF197" s="243">
        <v>4</v>
      </c>
      <c r="AG197" s="243">
        <v>4</v>
      </c>
      <c r="AH197" s="243">
        <v>4</v>
      </c>
      <c r="AI197" s="243">
        <v>4</v>
      </c>
      <c r="AJ197" s="243">
        <v>4</v>
      </c>
      <c r="AK197" s="243">
        <v>4</v>
      </c>
      <c r="AL197" s="71" t="s">
        <v>301</v>
      </c>
      <c r="AM197" s="236"/>
      <c r="AN197" s="236"/>
      <c r="AO197" s="236"/>
    </row>
    <row r="198" spans="1:41" s="250" customFormat="1" ht="31.5">
      <c r="A198" s="276"/>
      <c r="B198" s="317">
        <v>8</v>
      </c>
      <c r="C198" s="317">
        <v>0</v>
      </c>
      <c r="D198" s="317">
        <v>5</v>
      </c>
      <c r="E198" s="318">
        <v>0</v>
      </c>
      <c r="F198" s="318">
        <v>7</v>
      </c>
      <c r="G198" s="318">
        <v>0</v>
      </c>
      <c r="H198" s="318">
        <v>2</v>
      </c>
      <c r="I198" s="318">
        <v>1</v>
      </c>
      <c r="J198" s="318">
        <v>7</v>
      </c>
      <c r="K198" s="318">
        <v>4</v>
      </c>
      <c r="L198" s="318">
        <v>0</v>
      </c>
      <c r="M198" s="318">
        <v>1</v>
      </c>
      <c r="N198" s="318">
        <v>2</v>
      </c>
      <c r="O198" s="318">
        <v>0</v>
      </c>
      <c r="P198" s="318">
        <v>1</v>
      </c>
      <c r="Q198" s="318">
        <v>3</v>
      </c>
      <c r="R198" s="318">
        <v>0</v>
      </c>
      <c r="S198" s="318">
        <v>1</v>
      </c>
      <c r="T198" s="318">
        <v>7</v>
      </c>
      <c r="U198" s="319">
        <v>4</v>
      </c>
      <c r="V198" s="319">
        <v>0</v>
      </c>
      <c r="W198" s="319">
        <v>1</v>
      </c>
      <c r="X198" s="319">
        <v>1</v>
      </c>
      <c r="Y198" s="319">
        <v>3</v>
      </c>
      <c r="Z198" s="319">
        <v>0</v>
      </c>
      <c r="AA198" s="319">
        <v>0</v>
      </c>
      <c r="AB198" s="319">
        <v>0</v>
      </c>
      <c r="AC198" s="327" t="s">
        <v>191</v>
      </c>
      <c r="AD198" s="249" t="s">
        <v>92</v>
      </c>
      <c r="AE198" s="326">
        <v>251270</v>
      </c>
      <c r="AF198" s="326">
        <v>0</v>
      </c>
      <c r="AG198" s="326">
        <v>0</v>
      </c>
      <c r="AH198" s="326">
        <v>0</v>
      </c>
      <c r="AI198" s="326">
        <v>0</v>
      </c>
      <c r="AJ198" s="326">
        <f>AE198</f>
        <v>251270</v>
      </c>
      <c r="AK198" s="326">
        <f>AF198+AE198</f>
        <v>251270</v>
      </c>
      <c r="AL198" s="320" t="s">
        <v>301</v>
      </c>
      <c r="AM198" s="244"/>
      <c r="AN198" s="244"/>
      <c r="AO198" s="244"/>
    </row>
    <row r="199" spans="1:41" s="22" customFormat="1" ht="39" customHeight="1">
      <c r="A199" s="2"/>
      <c r="B199" s="64">
        <v>8</v>
      </c>
      <c r="C199" s="64">
        <v>0</v>
      </c>
      <c r="D199" s="64">
        <v>5</v>
      </c>
      <c r="E199" s="75">
        <v>0</v>
      </c>
      <c r="F199" s="75">
        <v>7</v>
      </c>
      <c r="G199" s="75">
        <v>0</v>
      </c>
      <c r="H199" s="75">
        <v>2</v>
      </c>
      <c r="I199" s="75">
        <v>1</v>
      </c>
      <c r="J199" s="75">
        <v>7</v>
      </c>
      <c r="K199" s="75">
        <v>4</v>
      </c>
      <c r="L199" s="75">
        <v>0</v>
      </c>
      <c r="M199" s="75">
        <v>1</v>
      </c>
      <c r="N199" s="75">
        <v>2</v>
      </c>
      <c r="O199" s="75">
        <v>0</v>
      </c>
      <c r="P199" s="75">
        <v>1</v>
      </c>
      <c r="Q199" s="75">
        <v>3</v>
      </c>
      <c r="R199" s="102">
        <v>0</v>
      </c>
      <c r="S199" s="75">
        <v>1</v>
      </c>
      <c r="T199" s="75">
        <v>7</v>
      </c>
      <c r="U199" s="76">
        <v>4</v>
      </c>
      <c r="V199" s="76">
        <v>0</v>
      </c>
      <c r="W199" s="76">
        <v>1</v>
      </c>
      <c r="X199" s="76">
        <v>1</v>
      </c>
      <c r="Y199" s="76">
        <v>3</v>
      </c>
      <c r="Z199" s="76">
        <v>0</v>
      </c>
      <c r="AA199" s="76">
        <v>0</v>
      </c>
      <c r="AB199" s="76">
        <v>1</v>
      </c>
      <c r="AC199" s="115" t="s">
        <v>192</v>
      </c>
      <c r="AD199" s="187" t="s">
        <v>97</v>
      </c>
      <c r="AE199" s="188">
        <v>100</v>
      </c>
      <c r="AF199" s="188">
        <v>100</v>
      </c>
      <c r="AG199" s="188">
        <v>100</v>
      </c>
      <c r="AH199" s="188">
        <v>100</v>
      </c>
      <c r="AI199" s="188">
        <v>100</v>
      </c>
      <c r="AJ199" s="188">
        <v>100</v>
      </c>
      <c r="AK199" s="188">
        <v>100</v>
      </c>
      <c r="AL199" s="71" t="s">
        <v>301</v>
      </c>
      <c r="AM199" s="28"/>
      <c r="AN199" s="28"/>
      <c r="AO199" s="28"/>
    </row>
    <row r="200" spans="1:41" s="22" customFormat="1" ht="31.5">
      <c r="A200" s="2"/>
      <c r="B200" s="64">
        <v>8</v>
      </c>
      <c r="C200" s="64">
        <v>0</v>
      </c>
      <c r="D200" s="64">
        <v>5</v>
      </c>
      <c r="E200" s="75">
        <v>0</v>
      </c>
      <c r="F200" s="75">
        <v>7</v>
      </c>
      <c r="G200" s="75">
        <v>0</v>
      </c>
      <c r="H200" s="75">
        <v>2</v>
      </c>
      <c r="I200" s="75">
        <v>1</v>
      </c>
      <c r="J200" s="75">
        <v>7</v>
      </c>
      <c r="K200" s="75">
        <v>4</v>
      </c>
      <c r="L200" s="75">
        <v>0</v>
      </c>
      <c r="M200" s="75">
        <v>1</v>
      </c>
      <c r="N200" s="75">
        <v>2</v>
      </c>
      <c r="O200" s="75">
        <v>0</v>
      </c>
      <c r="P200" s="75">
        <v>1</v>
      </c>
      <c r="Q200" s="75">
        <v>4</v>
      </c>
      <c r="R200" s="102">
        <v>0</v>
      </c>
      <c r="S200" s="75">
        <v>1</v>
      </c>
      <c r="T200" s="75">
        <v>7</v>
      </c>
      <c r="U200" s="76">
        <v>4</v>
      </c>
      <c r="V200" s="76">
        <v>0</v>
      </c>
      <c r="W200" s="76">
        <v>1</v>
      </c>
      <c r="X200" s="76">
        <v>1</v>
      </c>
      <c r="Y200" s="76">
        <v>4</v>
      </c>
      <c r="Z200" s="76">
        <v>0</v>
      </c>
      <c r="AA200" s="76">
        <v>0</v>
      </c>
      <c r="AB200" s="76">
        <v>0</v>
      </c>
      <c r="AC200" s="115" t="s">
        <v>193</v>
      </c>
      <c r="AD200" s="12" t="s">
        <v>194</v>
      </c>
      <c r="AE200" s="188">
        <v>2</v>
      </c>
      <c r="AF200" s="188">
        <v>0</v>
      </c>
      <c r="AG200" s="188">
        <v>1</v>
      </c>
      <c r="AH200" s="188">
        <v>0</v>
      </c>
      <c r="AI200" s="188">
        <v>0</v>
      </c>
      <c r="AJ200" s="188">
        <v>1</v>
      </c>
      <c r="AK200" s="188">
        <v>4</v>
      </c>
      <c r="AL200" s="71" t="s">
        <v>301</v>
      </c>
      <c r="AM200" s="28"/>
      <c r="AN200" s="28"/>
      <c r="AO200" s="28"/>
    </row>
    <row r="201" spans="1:41" s="22" customFormat="1" ht="31.5">
      <c r="A201" s="2"/>
      <c r="B201" s="64">
        <v>8</v>
      </c>
      <c r="C201" s="64">
        <v>0</v>
      </c>
      <c r="D201" s="64">
        <v>5</v>
      </c>
      <c r="E201" s="75">
        <v>0</v>
      </c>
      <c r="F201" s="75">
        <v>7</v>
      </c>
      <c r="G201" s="75">
        <v>0</v>
      </c>
      <c r="H201" s="75">
        <v>2</v>
      </c>
      <c r="I201" s="75">
        <v>1</v>
      </c>
      <c r="J201" s="75">
        <v>7</v>
      </c>
      <c r="K201" s="75">
        <v>4</v>
      </c>
      <c r="L201" s="75">
        <v>0</v>
      </c>
      <c r="M201" s="75">
        <v>1</v>
      </c>
      <c r="N201" s="75">
        <v>2</v>
      </c>
      <c r="O201" s="75">
        <v>0</v>
      </c>
      <c r="P201" s="75">
        <v>1</v>
      </c>
      <c r="Q201" s="75">
        <v>4</v>
      </c>
      <c r="R201" s="102">
        <v>0</v>
      </c>
      <c r="S201" s="75">
        <v>1</v>
      </c>
      <c r="T201" s="75">
        <v>7</v>
      </c>
      <c r="U201" s="76">
        <v>4</v>
      </c>
      <c r="V201" s="76">
        <v>0</v>
      </c>
      <c r="W201" s="76">
        <v>1</v>
      </c>
      <c r="X201" s="76">
        <v>1</v>
      </c>
      <c r="Y201" s="76">
        <v>4</v>
      </c>
      <c r="Z201" s="76">
        <v>0</v>
      </c>
      <c r="AA201" s="76">
        <v>0</v>
      </c>
      <c r="AB201" s="76">
        <v>1</v>
      </c>
      <c r="AC201" s="115" t="s">
        <v>195</v>
      </c>
      <c r="AD201" s="187" t="s">
        <v>97</v>
      </c>
      <c r="AE201" s="117">
        <v>90</v>
      </c>
      <c r="AF201" s="117">
        <v>100</v>
      </c>
      <c r="AG201" s="117">
        <v>100</v>
      </c>
      <c r="AH201" s="117">
        <v>100</v>
      </c>
      <c r="AI201" s="117">
        <v>100</v>
      </c>
      <c r="AJ201" s="117">
        <v>100</v>
      </c>
      <c r="AK201" s="117">
        <v>100</v>
      </c>
      <c r="AL201" s="71" t="s">
        <v>301</v>
      </c>
      <c r="AM201" s="28"/>
      <c r="AN201" s="28"/>
      <c r="AO201" s="28"/>
    </row>
    <row r="202" spans="1:41" s="22" customFormat="1" ht="31.5">
      <c r="A202" s="2"/>
      <c r="B202" s="64">
        <v>8</v>
      </c>
      <c r="C202" s="64">
        <v>0</v>
      </c>
      <c r="D202" s="64">
        <v>5</v>
      </c>
      <c r="E202" s="75">
        <v>0</v>
      </c>
      <c r="F202" s="75">
        <v>7</v>
      </c>
      <c r="G202" s="75">
        <v>0</v>
      </c>
      <c r="H202" s="75">
        <v>2</v>
      </c>
      <c r="I202" s="75">
        <v>1</v>
      </c>
      <c r="J202" s="75">
        <v>7</v>
      </c>
      <c r="K202" s="75">
        <v>4</v>
      </c>
      <c r="L202" s="75">
        <v>0</v>
      </c>
      <c r="M202" s="75">
        <v>1</v>
      </c>
      <c r="N202" s="75">
        <v>2</v>
      </c>
      <c r="O202" s="75">
        <v>0</v>
      </c>
      <c r="P202" s="75">
        <v>1</v>
      </c>
      <c r="Q202" s="75">
        <v>4</v>
      </c>
      <c r="R202" s="102">
        <v>0</v>
      </c>
      <c r="S202" s="75">
        <v>1</v>
      </c>
      <c r="T202" s="75">
        <v>7</v>
      </c>
      <c r="U202" s="76">
        <v>4</v>
      </c>
      <c r="V202" s="76">
        <v>0</v>
      </c>
      <c r="W202" s="76">
        <v>1</v>
      </c>
      <c r="X202" s="76">
        <v>1</v>
      </c>
      <c r="Y202" s="76">
        <v>4</v>
      </c>
      <c r="Z202" s="76">
        <v>0</v>
      </c>
      <c r="AA202" s="76">
        <v>0</v>
      </c>
      <c r="AB202" s="76">
        <v>2</v>
      </c>
      <c r="AC202" s="86" t="s">
        <v>196</v>
      </c>
      <c r="AD202" s="187" t="s">
        <v>97</v>
      </c>
      <c r="AE202" s="117">
        <v>100</v>
      </c>
      <c r="AF202" s="117">
        <v>100</v>
      </c>
      <c r="AG202" s="117">
        <v>100</v>
      </c>
      <c r="AH202" s="117">
        <v>100</v>
      </c>
      <c r="AI202" s="117">
        <v>100</v>
      </c>
      <c r="AJ202" s="117">
        <v>100</v>
      </c>
      <c r="AK202" s="117">
        <v>100</v>
      </c>
      <c r="AL202" s="71" t="s">
        <v>301</v>
      </c>
      <c r="AM202" s="28"/>
      <c r="AN202" s="28"/>
      <c r="AO202" s="28"/>
    </row>
    <row r="203" spans="1:41" s="22" customFormat="1" ht="31.5">
      <c r="A203" s="2"/>
      <c r="B203" s="64">
        <v>8</v>
      </c>
      <c r="C203" s="64">
        <v>0</v>
      </c>
      <c r="D203" s="64">
        <v>5</v>
      </c>
      <c r="E203" s="75">
        <v>0</v>
      </c>
      <c r="F203" s="75">
        <v>0</v>
      </c>
      <c r="G203" s="75">
        <v>0</v>
      </c>
      <c r="H203" s="75">
        <v>0</v>
      </c>
      <c r="I203" s="75">
        <v>1</v>
      </c>
      <c r="J203" s="75">
        <v>7</v>
      </c>
      <c r="K203" s="75">
        <v>4</v>
      </c>
      <c r="L203" s="75">
        <v>0</v>
      </c>
      <c r="M203" s="75">
        <v>1</v>
      </c>
      <c r="N203" s="75">
        <v>2</v>
      </c>
      <c r="O203" s="75">
        <v>0</v>
      </c>
      <c r="P203" s="75">
        <v>1</v>
      </c>
      <c r="Q203" s="75">
        <v>5</v>
      </c>
      <c r="R203" s="102">
        <v>0</v>
      </c>
      <c r="S203" s="75">
        <v>1</v>
      </c>
      <c r="T203" s="75">
        <v>7</v>
      </c>
      <c r="U203" s="76">
        <v>4</v>
      </c>
      <c r="V203" s="76">
        <v>0</v>
      </c>
      <c r="W203" s="76">
        <v>1</v>
      </c>
      <c r="X203" s="76">
        <v>1</v>
      </c>
      <c r="Y203" s="76">
        <v>5</v>
      </c>
      <c r="Z203" s="76">
        <v>0</v>
      </c>
      <c r="AA203" s="76">
        <v>0</v>
      </c>
      <c r="AB203" s="76">
        <v>0</v>
      </c>
      <c r="AC203" s="115" t="s">
        <v>197</v>
      </c>
      <c r="AD203" s="12" t="s">
        <v>92</v>
      </c>
      <c r="AE203" s="121">
        <v>0</v>
      </c>
      <c r="AF203" s="121">
        <v>0</v>
      </c>
      <c r="AG203" s="121">
        <v>0</v>
      </c>
      <c r="AH203" s="121">
        <v>0</v>
      </c>
      <c r="AI203" s="121">
        <v>0</v>
      </c>
      <c r="AJ203" s="121">
        <v>0</v>
      </c>
      <c r="AK203" s="121">
        <v>0</v>
      </c>
      <c r="AL203" s="71" t="s">
        <v>301</v>
      </c>
      <c r="AM203" s="28"/>
      <c r="AN203" s="28"/>
      <c r="AO203" s="28"/>
    </row>
    <row r="204" spans="1:40" s="22" customFormat="1" ht="36" customHeight="1">
      <c r="A204" s="2"/>
      <c r="B204" s="64">
        <v>8</v>
      </c>
      <c r="C204" s="64">
        <v>0</v>
      </c>
      <c r="D204" s="64">
        <v>5</v>
      </c>
      <c r="E204" s="75">
        <v>0</v>
      </c>
      <c r="F204" s="75">
        <v>0</v>
      </c>
      <c r="G204" s="75">
        <v>0</v>
      </c>
      <c r="H204" s="75">
        <v>0</v>
      </c>
      <c r="I204" s="75">
        <v>1</v>
      </c>
      <c r="J204" s="75">
        <v>7</v>
      </c>
      <c r="K204" s="75">
        <v>4</v>
      </c>
      <c r="L204" s="75">
        <v>0</v>
      </c>
      <c r="M204" s="75">
        <v>1</v>
      </c>
      <c r="N204" s="75">
        <v>2</v>
      </c>
      <c r="O204" s="75">
        <v>0</v>
      </c>
      <c r="P204" s="75">
        <v>1</v>
      </c>
      <c r="Q204" s="75">
        <v>5</v>
      </c>
      <c r="R204" s="102">
        <v>0</v>
      </c>
      <c r="S204" s="75">
        <v>1</v>
      </c>
      <c r="T204" s="75">
        <v>7</v>
      </c>
      <c r="U204" s="76">
        <v>4</v>
      </c>
      <c r="V204" s="76">
        <v>0</v>
      </c>
      <c r="W204" s="76">
        <v>1</v>
      </c>
      <c r="X204" s="76">
        <v>1</v>
      </c>
      <c r="Y204" s="76">
        <v>5</v>
      </c>
      <c r="Z204" s="76">
        <v>0</v>
      </c>
      <c r="AA204" s="76">
        <v>0</v>
      </c>
      <c r="AB204" s="76">
        <v>1</v>
      </c>
      <c r="AC204" s="86" t="s">
        <v>198</v>
      </c>
      <c r="AD204" s="187" t="s">
        <v>97</v>
      </c>
      <c r="AE204" s="117">
        <v>74</v>
      </c>
      <c r="AF204" s="117">
        <v>75</v>
      </c>
      <c r="AG204" s="117">
        <v>75</v>
      </c>
      <c r="AH204" s="117">
        <v>75</v>
      </c>
      <c r="AI204" s="117">
        <v>80</v>
      </c>
      <c r="AJ204" s="117">
        <v>80</v>
      </c>
      <c r="AK204" s="117">
        <v>80</v>
      </c>
      <c r="AL204" s="71" t="s">
        <v>301</v>
      </c>
      <c r="AM204" s="28"/>
      <c r="AN204" s="28"/>
    </row>
    <row r="205" spans="1:40" s="22" customFormat="1" ht="31.5">
      <c r="A205" s="2"/>
      <c r="B205" s="64">
        <v>8</v>
      </c>
      <c r="C205" s="64">
        <v>0</v>
      </c>
      <c r="D205" s="64">
        <v>5</v>
      </c>
      <c r="E205" s="75">
        <v>0</v>
      </c>
      <c r="F205" s="75">
        <v>0</v>
      </c>
      <c r="G205" s="75">
        <v>0</v>
      </c>
      <c r="H205" s="75">
        <v>0</v>
      </c>
      <c r="I205" s="75">
        <v>1</v>
      </c>
      <c r="J205" s="75">
        <v>7</v>
      </c>
      <c r="K205" s="75">
        <v>4</v>
      </c>
      <c r="L205" s="75">
        <v>0</v>
      </c>
      <c r="M205" s="75">
        <v>1</v>
      </c>
      <c r="N205" s="75">
        <v>2</v>
      </c>
      <c r="O205" s="75">
        <v>0</v>
      </c>
      <c r="P205" s="75">
        <v>1</v>
      </c>
      <c r="Q205" s="75">
        <v>5</v>
      </c>
      <c r="R205" s="102">
        <v>0</v>
      </c>
      <c r="S205" s="75">
        <v>1</v>
      </c>
      <c r="T205" s="75">
        <v>7</v>
      </c>
      <c r="U205" s="76">
        <v>4</v>
      </c>
      <c r="V205" s="76">
        <v>0</v>
      </c>
      <c r="W205" s="76">
        <v>1</v>
      </c>
      <c r="X205" s="76">
        <v>1</v>
      </c>
      <c r="Y205" s="76">
        <v>5</v>
      </c>
      <c r="Z205" s="76">
        <v>0</v>
      </c>
      <c r="AA205" s="76">
        <v>0</v>
      </c>
      <c r="AB205" s="76">
        <v>2</v>
      </c>
      <c r="AC205" s="115" t="s">
        <v>199</v>
      </c>
      <c r="AD205" s="187" t="s">
        <v>97</v>
      </c>
      <c r="AE205" s="117">
        <v>30</v>
      </c>
      <c r="AF205" s="117">
        <v>40</v>
      </c>
      <c r="AG205" s="117">
        <v>40</v>
      </c>
      <c r="AH205" s="117">
        <v>40</v>
      </c>
      <c r="AI205" s="117">
        <v>40</v>
      </c>
      <c r="AJ205" s="117">
        <v>40</v>
      </c>
      <c r="AK205" s="117">
        <v>40</v>
      </c>
      <c r="AL205" s="71" t="s">
        <v>301</v>
      </c>
      <c r="AM205" s="28"/>
      <c r="AN205" s="28"/>
    </row>
    <row r="206" spans="1:43" s="22" customFormat="1" ht="31.5">
      <c r="A206" s="2"/>
      <c r="B206" s="64">
        <v>8</v>
      </c>
      <c r="C206" s="64">
        <v>0</v>
      </c>
      <c r="D206" s="64">
        <v>5</v>
      </c>
      <c r="E206" s="75">
        <v>0</v>
      </c>
      <c r="F206" s="75">
        <v>7</v>
      </c>
      <c r="G206" s="75">
        <v>0</v>
      </c>
      <c r="H206" s="75">
        <v>2</v>
      </c>
      <c r="I206" s="75">
        <v>1</v>
      </c>
      <c r="J206" s="75">
        <v>7</v>
      </c>
      <c r="K206" s="75">
        <v>4</v>
      </c>
      <c r="L206" s="75">
        <v>0</v>
      </c>
      <c r="M206" s="75">
        <v>1</v>
      </c>
      <c r="N206" s="75">
        <v>2</v>
      </c>
      <c r="O206" s="75">
        <v>0</v>
      </c>
      <c r="P206" s="75">
        <v>1</v>
      </c>
      <c r="Q206" s="75">
        <v>6</v>
      </c>
      <c r="R206" s="102">
        <v>0</v>
      </c>
      <c r="S206" s="75">
        <v>1</v>
      </c>
      <c r="T206" s="75">
        <v>7</v>
      </c>
      <c r="U206" s="76">
        <v>4</v>
      </c>
      <c r="V206" s="76">
        <v>0</v>
      </c>
      <c r="W206" s="76">
        <v>1</v>
      </c>
      <c r="X206" s="76">
        <v>1</v>
      </c>
      <c r="Y206" s="76">
        <v>6</v>
      </c>
      <c r="Z206" s="76">
        <v>0</v>
      </c>
      <c r="AA206" s="76">
        <v>0</v>
      </c>
      <c r="AB206" s="76">
        <v>0</v>
      </c>
      <c r="AC206" s="86" t="s">
        <v>200</v>
      </c>
      <c r="AD206" s="12" t="s">
        <v>92</v>
      </c>
      <c r="AE206" s="121">
        <v>0</v>
      </c>
      <c r="AF206" s="121">
        <v>0</v>
      </c>
      <c r="AG206" s="121">
        <v>0</v>
      </c>
      <c r="AH206" s="121">
        <v>0</v>
      </c>
      <c r="AI206" s="121">
        <v>0</v>
      </c>
      <c r="AJ206" s="121">
        <v>0</v>
      </c>
      <c r="AK206" s="121">
        <v>0</v>
      </c>
      <c r="AL206" s="71" t="s">
        <v>301</v>
      </c>
      <c r="AM206" s="28"/>
      <c r="AN206" s="28"/>
      <c r="AO206" s="28"/>
      <c r="AQ206" s="145"/>
    </row>
    <row r="207" spans="1:41" s="22" customFormat="1" ht="31.5">
      <c r="A207" s="2"/>
      <c r="B207" s="64">
        <v>8</v>
      </c>
      <c r="C207" s="64">
        <v>0</v>
      </c>
      <c r="D207" s="64">
        <v>5</v>
      </c>
      <c r="E207" s="75">
        <v>0</v>
      </c>
      <c r="F207" s="75">
        <v>7</v>
      </c>
      <c r="G207" s="75">
        <v>0</v>
      </c>
      <c r="H207" s="75">
        <v>2</v>
      </c>
      <c r="I207" s="75">
        <v>1</v>
      </c>
      <c r="J207" s="75">
        <v>7</v>
      </c>
      <c r="K207" s="75">
        <v>4</v>
      </c>
      <c r="L207" s="75">
        <v>0</v>
      </c>
      <c r="M207" s="75">
        <v>1</v>
      </c>
      <c r="N207" s="75">
        <v>2</v>
      </c>
      <c r="O207" s="75">
        <v>0</v>
      </c>
      <c r="P207" s="75">
        <v>1</v>
      </c>
      <c r="Q207" s="75">
        <v>6</v>
      </c>
      <c r="R207" s="102">
        <v>0</v>
      </c>
      <c r="S207" s="75">
        <v>1</v>
      </c>
      <c r="T207" s="75">
        <v>7</v>
      </c>
      <c r="U207" s="76">
        <v>4</v>
      </c>
      <c r="V207" s="76">
        <v>0</v>
      </c>
      <c r="W207" s="76">
        <v>1</v>
      </c>
      <c r="X207" s="76">
        <v>1</v>
      </c>
      <c r="Y207" s="76">
        <v>6</v>
      </c>
      <c r="Z207" s="76">
        <v>0</v>
      </c>
      <c r="AA207" s="76">
        <v>0</v>
      </c>
      <c r="AB207" s="76">
        <v>1</v>
      </c>
      <c r="AC207" s="86" t="s">
        <v>201</v>
      </c>
      <c r="AD207" s="187" t="s">
        <v>97</v>
      </c>
      <c r="AE207" s="117">
        <v>80</v>
      </c>
      <c r="AF207" s="117">
        <v>90</v>
      </c>
      <c r="AG207" s="117">
        <v>90</v>
      </c>
      <c r="AH207" s="117">
        <v>90</v>
      </c>
      <c r="AI207" s="117">
        <v>90</v>
      </c>
      <c r="AJ207" s="117">
        <v>90</v>
      </c>
      <c r="AK207" s="117">
        <v>90</v>
      </c>
      <c r="AL207" s="71" t="s">
        <v>301</v>
      </c>
      <c r="AM207" s="28"/>
      <c r="AN207" s="28"/>
      <c r="AO207" s="28"/>
    </row>
    <row r="208" spans="1:41" s="22" customFormat="1" ht="31.5">
      <c r="A208" s="2"/>
      <c r="B208" s="64">
        <v>8</v>
      </c>
      <c r="C208" s="64">
        <v>0</v>
      </c>
      <c r="D208" s="64">
        <v>5</v>
      </c>
      <c r="E208" s="75">
        <v>0</v>
      </c>
      <c r="F208" s="75">
        <v>7</v>
      </c>
      <c r="G208" s="75">
        <v>0</v>
      </c>
      <c r="H208" s="75">
        <v>2</v>
      </c>
      <c r="I208" s="75">
        <v>1</v>
      </c>
      <c r="J208" s="75">
        <v>7</v>
      </c>
      <c r="K208" s="75">
        <v>4</v>
      </c>
      <c r="L208" s="75">
        <v>0</v>
      </c>
      <c r="M208" s="75">
        <v>1</v>
      </c>
      <c r="N208" s="75">
        <v>2</v>
      </c>
      <c r="O208" s="75">
        <v>0</v>
      </c>
      <c r="P208" s="75">
        <v>1</v>
      </c>
      <c r="Q208" s="75">
        <v>7</v>
      </c>
      <c r="R208" s="102">
        <v>0</v>
      </c>
      <c r="S208" s="75">
        <v>1</v>
      </c>
      <c r="T208" s="75">
        <v>7</v>
      </c>
      <c r="U208" s="76">
        <v>4</v>
      </c>
      <c r="V208" s="76">
        <v>0</v>
      </c>
      <c r="W208" s="76">
        <v>1</v>
      </c>
      <c r="X208" s="76">
        <v>1</v>
      </c>
      <c r="Y208" s="76">
        <v>7</v>
      </c>
      <c r="Z208" s="76">
        <v>0</v>
      </c>
      <c r="AA208" s="76">
        <v>0</v>
      </c>
      <c r="AB208" s="76">
        <v>0</v>
      </c>
      <c r="AC208" s="86" t="s">
        <v>202</v>
      </c>
      <c r="AD208" s="189" t="s">
        <v>95</v>
      </c>
      <c r="AE208" s="180">
        <v>1</v>
      </c>
      <c r="AF208" s="180">
        <v>1</v>
      </c>
      <c r="AG208" s="180">
        <v>1</v>
      </c>
      <c r="AH208" s="180">
        <v>1</v>
      </c>
      <c r="AI208" s="180">
        <v>1</v>
      </c>
      <c r="AJ208" s="180">
        <v>1</v>
      </c>
      <c r="AK208" s="180">
        <v>1</v>
      </c>
      <c r="AL208" s="71" t="s">
        <v>301</v>
      </c>
      <c r="AM208" s="28"/>
      <c r="AN208" s="28"/>
      <c r="AO208" s="28"/>
    </row>
    <row r="209" spans="1:41" s="22" customFormat="1" ht="31.5">
      <c r="A209" s="2"/>
      <c r="B209" s="64">
        <v>8</v>
      </c>
      <c r="C209" s="64">
        <v>0</v>
      </c>
      <c r="D209" s="64">
        <v>5</v>
      </c>
      <c r="E209" s="75">
        <v>0</v>
      </c>
      <c r="F209" s="75">
        <v>7</v>
      </c>
      <c r="G209" s="75">
        <v>0</v>
      </c>
      <c r="H209" s="75">
        <v>2</v>
      </c>
      <c r="I209" s="75">
        <v>1</v>
      </c>
      <c r="J209" s="75">
        <v>7</v>
      </c>
      <c r="K209" s="75">
        <v>4</v>
      </c>
      <c r="L209" s="75">
        <v>0</v>
      </c>
      <c r="M209" s="75">
        <v>1</v>
      </c>
      <c r="N209" s="75">
        <v>2</v>
      </c>
      <c r="O209" s="75">
        <v>0</v>
      </c>
      <c r="P209" s="75">
        <v>1</v>
      </c>
      <c r="Q209" s="75">
        <v>7</v>
      </c>
      <c r="R209" s="102">
        <v>0</v>
      </c>
      <c r="S209" s="75">
        <v>1</v>
      </c>
      <c r="T209" s="75">
        <v>7</v>
      </c>
      <c r="U209" s="76">
        <v>4</v>
      </c>
      <c r="V209" s="76">
        <v>0</v>
      </c>
      <c r="W209" s="76">
        <v>1</v>
      </c>
      <c r="X209" s="76">
        <v>1</v>
      </c>
      <c r="Y209" s="76">
        <v>7</v>
      </c>
      <c r="Z209" s="76">
        <v>0</v>
      </c>
      <c r="AA209" s="76">
        <v>0</v>
      </c>
      <c r="AB209" s="76">
        <v>1</v>
      </c>
      <c r="AC209" s="86" t="s">
        <v>203</v>
      </c>
      <c r="AD209" s="189" t="s">
        <v>95</v>
      </c>
      <c r="AE209" s="180">
        <v>1</v>
      </c>
      <c r="AF209" s="180">
        <v>1</v>
      </c>
      <c r="AG209" s="180">
        <v>1</v>
      </c>
      <c r="AH209" s="180">
        <v>1</v>
      </c>
      <c r="AI209" s="180">
        <v>1</v>
      </c>
      <c r="AJ209" s="180">
        <v>1</v>
      </c>
      <c r="AK209" s="180">
        <v>1</v>
      </c>
      <c r="AL209" s="71" t="s">
        <v>301</v>
      </c>
      <c r="AM209" s="28"/>
      <c r="AN209" s="28"/>
      <c r="AO209" s="28"/>
    </row>
    <row r="210" spans="1:41" s="22" customFormat="1" ht="30.75" customHeight="1">
      <c r="A210" s="2"/>
      <c r="B210" s="64">
        <v>8</v>
      </c>
      <c r="C210" s="64">
        <v>0</v>
      </c>
      <c r="D210" s="64">
        <v>5</v>
      </c>
      <c r="E210" s="75">
        <v>0</v>
      </c>
      <c r="F210" s="75">
        <v>7</v>
      </c>
      <c r="G210" s="75">
        <v>0</v>
      </c>
      <c r="H210" s="75">
        <v>2</v>
      </c>
      <c r="I210" s="75">
        <v>1</v>
      </c>
      <c r="J210" s="75">
        <v>7</v>
      </c>
      <c r="K210" s="75">
        <v>4</v>
      </c>
      <c r="L210" s="75">
        <v>0</v>
      </c>
      <c r="M210" s="75">
        <v>1</v>
      </c>
      <c r="N210" s="75">
        <v>2</v>
      </c>
      <c r="O210" s="75">
        <v>0</v>
      </c>
      <c r="P210" s="75">
        <v>1</v>
      </c>
      <c r="Q210" s="75">
        <v>7</v>
      </c>
      <c r="R210" s="102">
        <v>0</v>
      </c>
      <c r="S210" s="75">
        <v>1</v>
      </c>
      <c r="T210" s="75">
        <v>7</v>
      </c>
      <c r="U210" s="76">
        <v>4</v>
      </c>
      <c r="V210" s="76">
        <v>0</v>
      </c>
      <c r="W210" s="76">
        <v>1</v>
      </c>
      <c r="X210" s="76">
        <v>1</v>
      </c>
      <c r="Y210" s="76">
        <v>7</v>
      </c>
      <c r="Z210" s="76">
        <v>0</v>
      </c>
      <c r="AA210" s="76">
        <v>0</v>
      </c>
      <c r="AB210" s="76">
        <v>2</v>
      </c>
      <c r="AC210" s="86" t="s">
        <v>204</v>
      </c>
      <c r="AD210" s="187" t="s">
        <v>97</v>
      </c>
      <c r="AE210" s="117">
        <v>50</v>
      </c>
      <c r="AF210" s="117">
        <v>50</v>
      </c>
      <c r="AG210" s="117">
        <v>50</v>
      </c>
      <c r="AH210" s="117">
        <v>50</v>
      </c>
      <c r="AI210" s="117">
        <v>50</v>
      </c>
      <c r="AJ210" s="117">
        <v>50</v>
      </c>
      <c r="AK210" s="117">
        <v>50</v>
      </c>
      <c r="AL210" s="71" t="s">
        <v>301</v>
      </c>
      <c r="AM210" s="28"/>
      <c r="AN210" s="28"/>
      <c r="AO210" s="28"/>
    </row>
    <row r="211" spans="1:41" s="127" customFormat="1" ht="34.5" customHeight="1">
      <c r="A211" s="182"/>
      <c r="B211" s="237">
        <v>8</v>
      </c>
      <c r="C211" s="237">
        <v>0</v>
      </c>
      <c r="D211" s="237">
        <v>5</v>
      </c>
      <c r="E211" s="255">
        <v>0</v>
      </c>
      <c r="F211" s="255">
        <v>7</v>
      </c>
      <c r="G211" s="255">
        <v>0</v>
      </c>
      <c r="H211" s="255">
        <v>1</v>
      </c>
      <c r="I211" s="255">
        <v>1</v>
      </c>
      <c r="J211" s="255">
        <v>7</v>
      </c>
      <c r="K211" s="255">
        <v>4</v>
      </c>
      <c r="L211" s="255">
        <v>0</v>
      </c>
      <c r="M211" s="255">
        <v>1</v>
      </c>
      <c r="N211" s="255" t="s">
        <v>131</v>
      </c>
      <c r="O211" s="255">
        <v>0</v>
      </c>
      <c r="P211" s="255">
        <v>4</v>
      </c>
      <c r="Q211" s="255">
        <v>4</v>
      </c>
      <c r="R211" s="255">
        <v>0</v>
      </c>
      <c r="S211" s="255">
        <v>1</v>
      </c>
      <c r="T211" s="255">
        <v>7</v>
      </c>
      <c r="U211" s="256">
        <v>4</v>
      </c>
      <c r="V211" s="256">
        <v>0</v>
      </c>
      <c r="W211" s="256">
        <v>1</v>
      </c>
      <c r="X211" s="256">
        <v>1</v>
      </c>
      <c r="Y211" s="256">
        <v>8</v>
      </c>
      <c r="Z211" s="256">
        <v>0</v>
      </c>
      <c r="AA211" s="256">
        <v>0</v>
      </c>
      <c r="AB211" s="256">
        <v>0</v>
      </c>
      <c r="AC211" s="258" t="s">
        <v>205</v>
      </c>
      <c r="AD211" s="289" t="s">
        <v>92</v>
      </c>
      <c r="AE211" s="281">
        <v>0</v>
      </c>
      <c r="AF211" s="281">
        <v>0</v>
      </c>
      <c r="AG211" s="281">
        <v>0</v>
      </c>
      <c r="AH211" s="281">
        <v>0</v>
      </c>
      <c r="AI211" s="281">
        <v>0</v>
      </c>
      <c r="AJ211" s="281">
        <v>0</v>
      </c>
      <c r="AK211" s="281">
        <f>AE211</f>
        <v>0</v>
      </c>
      <c r="AL211" s="223" t="s">
        <v>301</v>
      </c>
      <c r="AM211" s="174"/>
      <c r="AN211" s="174"/>
      <c r="AO211" s="174"/>
    </row>
    <row r="212" spans="1:41" s="22" customFormat="1" ht="39" customHeight="1">
      <c r="A212" s="2"/>
      <c r="B212" s="64">
        <v>8</v>
      </c>
      <c r="C212" s="64">
        <v>0</v>
      </c>
      <c r="D212" s="64">
        <v>5</v>
      </c>
      <c r="E212" s="75">
        <v>0</v>
      </c>
      <c r="F212" s="75">
        <v>7</v>
      </c>
      <c r="G212" s="75">
        <v>0</v>
      </c>
      <c r="H212" s="75">
        <v>1</v>
      </c>
      <c r="I212" s="75">
        <v>1</v>
      </c>
      <c r="J212" s="75">
        <v>7</v>
      </c>
      <c r="K212" s="75">
        <v>4</v>
      </c>
      <c r="L212" s="75">
        <v>0</v>
      </c>
      <c r="M212" s="75">
        <v>1</v>
      </c>
      <c r="N212" s="102" t="s">
        <v>131</v>
      </c>
      <c r="O212" s="102">
        <v>0</v>
      </c>
      <c r="P212" s="102">
        <v>4</v>
      </c>
      <c r="Q212" s="102">
        <v>4</v>
      </c>
      <c r="R212" s="102">
        <v>0</v>
      </c>
      <c r="S212" s="75">
        <v>1</v>
      </c>
      <c r="T212" s="75">
        <v>7</v>
      </c>
      <c r="U212" s="76">
        <v>4</v>
      </c>
      <c r="V212" s="76">
        <v>0</v>
      </c>
      <c r="W212" s="76">
        <v>1</v>
      </c>
      <c r="X212" s="76">
        <v>1</v>
      </c>
      <c r="Y212" s="76">
        <v>8</v>
      </c>
      <c r="Z212" s="76">
        <v>0</v>
      </c>
      <c r="AA212" s="76">
        <v>0</v>
      </c>
      <c r="AB212" s="76">
        <v>1</v>
      </c>
      <c r="AC212" s="86" t="s">
        <v>206</v>
      </c>
      <c r="AD212" s="187" t="s">
        <v>97</v>
      </c>
      <c r="AE212" s="117">
        <v>100</v>
      </c>
      <c r="AF212" s="117">
        <v>100</v>
      </c>
      <c r="AG212" s="117">
        <v>100</v>
      </c>
      <c r="AH212" s="117">
        <v>100</v>
      </c>
      <c r="AI212" s="117">
        <v>100</v>
      </c>
      <c r="AJ212" s="117">
        <v>100</v>
      </c>
      <c r="AK212" s="121">
        <v>100</v>
      </c>
      <c r="AL212" s="71" t="s">
        <v>301</v>
      </c>
      <c r="AM212" s="28"/>
      <c r="AN212" s="28"/>
      <c r="AO212" s="28"/>
    </row>
    <row r="213" spans="1:41" s="127" customFormat="1" ht="36" customHeight="1">
      <c r="A213" s="182"/>
      <c r="B213" s="237">
        <v>8</v>
      </c>
      <c r="C213" s="237">
        <v>0</v>
      </c>
      <c r="D213" s="237">
        <v>5</v>
      </c>
      <c r="E213" s="238">
        <v>0</v>
      </c>
      <c r="F213" s="238">
        <v>7</v>
      </c>
      <c r="G213" s="238">
        <v>0</v>
      </c>
      <c r="H213" s="238">
        <v>2</v>
      </c>
      <c r="I213" s="238">
        <v>1</v>
      </c>
      <c r="J213" s="238">
        <v>7</v>
      </c>
      <c r="K213" s="238">
        <v>4</v>
      </c>
      <c r="L213" s="238">
        <v>0</v>
      </c>
      <c r="M213" s="238">
        <v>1</v>
      </c>
      <c r="N213" s="238" t="s">
        <v>131</v>
      </c>
      <c r="O213" s="238">
        <v>0</v>
      </c>
      <c r="P213" s="238">
        <v>4</v>
      </c>
      <c r="Q213" s="238">
        <v>4</v>
      </c>
      <c r="R213" s="238">
        <v>0</v>
      </c>
      <c r="S213" s="238">
        <v>1</v>
      </c>
      <c r="T213" s="238">
        <v>7</v>
      </c>
      <c r="U213" s="239">
        <v>4</v>
      </c>
      <c r="V213" s="239">
        <v>0</v>
      </c>
      <c r="W213" s="239">
        <v>1</v>
      </c>
      <c r="X213" s="239">
        <v>1</v>
      </c>
      <c r="Y213" s="239">
        <v>9</v>
      </c>
      <c r="Z213" s="239">
        <v>0</v>
      </c>
      <c r="AA213" s="239">
        <v>0</v>
      </c>
      <c r="AB213" s="239">
        <v>0</v>
      </c>
      <c r="AC213" s="258" t="s">
        <v>207</v>
      </c>
      <c r="AD213" s="246" t="s">
        <v>92</v>
      </c>
      <c r="AE213" s="243">
        <v>0</v>
      </c>
      <c r="AF213" s="243"/>
      <c r="AG213" s="243">
        <v>0</v>
      </c>
      <c r="AH213" s="243">
        <v>0</v>
      </c>
      <c r="AI213" s="243">
        <v>0</v>
      </c>
      <c r="AJ213" s="243">
        <v>0</v>
      </c>
      <c r="AK213" s="243">
        <f>AE213+AF213</f>
        <v>0</v>
      </c>
      <c r="AL213" s="71" t="s">
        <v>301</v>
      </c>
      <c r="AM213" s="174"/>
      <c r="AN213" s="174"/>
      <c r="AO213" s="174"/>
    </row>
    <row r="214" spans="1:41" s="22" customFormat="1" ht="34.5" customHeight="1">
      <c r="A214" s="2"/>
      <c r="B214" s="64">
        <v>8</v>
      </c>
      <c r="C214" s="64">
        <v>0</v>
      </c>
      <c r="D214" s="64">
        <v>5</v>
      </c>
      <c r="E214" s="75">
        <v>0</v>
      </c>
      <c r="F214" s="75">
        <v>7</v>
      </c>
      <c r="G214" s="75">
        <v>0</v>
      </c>
      <c r="H214" s="75">
        <v>2</v>
      </c>
      <c r="I214" s="75">
        <v>1</v>
      </c>
      <c r="J214" s="75">
        <v>7</v>
      </c>
      <c r="K214" s="75">
        <v>4</v>
      </c>
      <c r="L214" s="75">
        <v>0</v>
      </c>
      <c r="M214" s="75">
        <v>1</v>
      </c>
      <c r="N214" s="75" t="s">
        <v>131</v>
      </c>
      <c r="O214" s="75">
        <v>0</v>
      </c>
      <c r="P214" s="75">
        <v>4</v>
      </c>
      <c r="Q214" s="75">
        <v>4</v>
      </c>
      <c r="R214" s="75">
        <v>0</v>
      </c>
      <c r="S214" s="75">
        <v>1</v>
      </c>
      <c r="T214" s="75">
        <v>7</v>
      </c>
      <c r="U214" s="76">
        <v>4</v>
      </c>
      <c r="V214" s="76">
        <v>0</v>
      </c>
      <c r="W214" s="76">
        <v>1</v>
      </c>
      <c r="X214" s="76">
        <v>1</v>
      </c>
      <c r="Y214" s="76">
        <v>9</v>
      </c>
      <c r="Z214" s="76">
        <v>0</v>
      </c>
      <c r="AA214" s="76">
        <v>0</v>
      </c>
      <c r="AB214" s="76">
        <v>1</v>
      </c>
      <c r="AC214" s="86" t="s">
        <v>208</v>
      </c>
      <c r="AD214" s="187" t="s">
        <v>97</v>
      </c>
      <c r="AE214" s="121">
        <v>100</v>
      </c>
      <c r="AF214" s="121">
        <v>100</v>
      </c>
      <c r="AG214" s="121">
        <v>100</v>
      </c>
      <c r="AH214" s="121">
        <v>100</v>
      </c>
      <c r="AI214" s="121">
        <v>100</v>
      </c>
      <c r="AJ214" s="121">
        <v>100</v>
      </c>
      <c r="AK214" s="121">
        <v>100</v>
      </c>
      <c r="AL214" s="71" t="s">
        <v>301</v>
      </c>
      <c r="AM214" s="28"/>
      <c r="AN214" s="28"/>
      <c r="AO214" s="28"/>
    </row>
    <row r="215" spans="1:41" s="127" customFormat="1" ht="36" customHeight="1">
      <c r="A215" s="182"/>
      <c r="B215" s="64">
        <v>8</v>
      </c>
      <c r="C215" s="64">
        <v>0</v>
      </c>
      <c r="D215" s="64">
        <v>5</v>
      </c>
      <c r="E215" s="102">
        <v>0</v>
      </c>
      <c r="F215" s="102">
        <v>7</v>
      </c>
      <c r="G215" s="102">
        <v>0</v>
      </c>
      <c r="H215" s="102">
        <v>2</v>
      </c>
      <c r="I215" s="102">
        <v>1</v>
      </c>
      <c r="J215" s="102">
        <v>7</v>
      </c>
      <c r="K215" s="102">
        <v>4</v>
      </c>
      <c r="L215" s="102">
        <v>0</v>
      </c>
      <c r="M215" s="102">
        <v>1</v>
      </c>
      <c r="N215" s="102">
        <v>1</v>
      </c>
      <c r="O215" s="102">
        <v>0</v>
      </c>
      <c r="P215" s="102">
        <v>4</v>
      </c>
      <c r="Q215" s="102">
        <v>4</v>
      </c>
      <c r="R215" s="102">
        <v>0</v>
      </c>
      <c r="S215" s="102">
        <v>1</v>
      </c>
      <c r="T215" s="102">
        <v>7</v>
      </c>
      <c r="U215" s="103">
        <v>4</v>
      </c>
      <c r="V215" s="103">
        <v>0</v>
      </c>
      <c r="W215" s="103">
        <v>1</v>
      </c>
      <c r="X215" s="103">
        <v>1</v>
      </c>
      <c r="Y215" s="103">
        <v>1</v>
      </c>
      <c r="Z215" s="103">
        <v>0</v>
      </c>
      <c r="AA215" s="103">
        <v>0</v>
      </c>
      <c r="AB215" s="103">
        <v>0</v>
      </c>
      <c r="AC215" s="191" t="s">
        <v>209</v>
      </c>
      <c r="AD215" s="190" t="s">
        <v>92</v>
      </c>
      <c r="AE215" s="104">
        <v>0</v>
      </c>
      <c r="AF215" s="104">
        <v>0</v>
      </c>
      <c r="AG215" s="104">
        <v>0</v>
      </c>
      <c r="AH215" s="104">
        <v>0</v>
      </c>
      <c r="AI215" s="104">
        <v>0</v>
      </c>
      <c r="AJ215" s="104">
        <v>0</v>
      </c>
      <c r="AK215" s="104">
        <f>AE215</f>
        <v>0</v>
      </c>
      <c r="AL215" s="71" t="s">
        <v>301</v>
      </c>
      <c r="AM215" s="174"/>
      <c r="AN215" s="174"/>
      <c r="AO215" s="174"/>
    </row>
    <row r="216" spans="1:41" s="22" customFormat="1" ht="39" customHeight="1">
      <c r="A216" s="2"/>
      <c r="B216" s="64">
        <v>8</v>
      </c>
      <c r="C216" s="64">
        <v>0</v>
      </c>
      <c r="D216" s="64">
        <v>5</v>
      </c>
      <c r="E216" s="75">
        <v>0</v>
      </c>
      <c r="F216" s="75">
        <v>7</v>
      </c>
      <c r="G216" s="75">
        <v>0</v>
      </c>
      <c r="H216" s="75">
        <v>2</v>
      </c>
      <c r="I216" s="75">
        <v>1</v>
      </c>
      <c r="J216" s="75">
        <v>7</v>
      </c>
      <c r="K216" s="75">
        <v>4</v>
      </c>
      <c r="L216" s="75">
        <v>0</v>
      </c>
      <c r="M216" s="75">
        <v>1</v>
      </c>
      <c r="N216" s="75">
        <v>1</v>
      </c>
      <c r="O216" s="75">
        <v>0</v>
      </c>
      <c r="P216" s="75">
        <v>4</v>
      </c>
      <c r="Q216" s="75">
        <v>4</v>
      </c>
      <c r="R216" s="75">
        <v>0</v>
      </c>
      <c r="S216" s="75">
        <v>1</v>
      </c>
      <c r="T216" s="75">
        <v>7</v>
      </c>
      <c r="U216" s="76">
        <v>4</v>
      </c>
      <c r="V216" s="76">
        <v>0</v>
      </c>
      <c r="W216" s="76">
        <v>1</v>
      </c>
      <c r="X216" s="76">
        <v>1</v>
      </c>
      <c r="Y216" s="76">
        <v>1</v>
      </c>
      <c r="Z216" s="76">
        <v>0</v>
      </c>
      <c r="AA216" s="76">
        <v>0</v>
      </c>
      <c r="AB216" s="76">
        <v>1</v>
      </c>
      <c r="AC216" s="86" t="s">
        <v>210</v>
      </c>
      <c r="AD216" s="187" t="s">
        <v>97</v>
      </c>
      <c r="AE216" s="121">
        <v>100</v>
      </c>
      <c r="AF216" s="121">
        <v>100</v>
      </c>
      <c r="AG216" s="121">
        <v>100</v>
      </c>
      <c r="AH216" s="121">
        <v>100</v>
      </c>
      <c r="AI216" s="121">
        <v>100</v>
      </c>
      <c r="AJ216" s="121">
        <v>100</v>
      </c>
      <c r="AK216" s="121">
        <v>100</v>
      </c>
      <c r="AL216" s="71" t="s">
        <v>301</v>
      </c>
      <c r="AM216" s="28"/>
      <c r="AN216" s="28"/>
      <c r="AO216" s="28"/>
    </row>
    <row r="217" spans="1:41" s="22" customFormat="1" ht="36.75" customHeight="1">
      <c r="A217" s="2"/>
      <c r="B217" s="64">
        <v>8</v>
      </c>
      <c r="C217" s="64">
        <v>0</v>
      </c>
      <c r="D217" s="64">
        <v>5</v>
      </c>
      <c r="E217" s="102">
        <v>0</v>
      </c>
      <c r="F217" s="102">
        <v>7</v>
      </c>
      <c r="G217" s="102">
        <v>0</v>
      </c>
      <c r="H217" s="102">
        <v>2</v>
      </c>
      <c r="I217" s="102">
        <v>1</v>
      </c>
      <c r="J217" s="102">
        <v>7</v>
      </c>
      <c r="K217" s="102">
        <v>4</v>
      </c>
      <c r="L217" s="102">
        <v>0</v>
      </c>
      <c r="M217" s="102">
        <v>1</v>
      </c>
      <c r="N217" s="102">
        <v>1</v>
      </c>
      <c r="O217" s="102">
        <v>1</v>
      </c>
      <c r="P217" s="102">
        <v>4</v>
      </c>
      <c r="Q217" s="102">
        <v>4</v>
      </c>
      <c r="R217" s="102">
        <v>0</v>
      </c>
      <c r="S217" s="102">
        <v>1</v>
      </c>
      <c r="T217" s="102">
        <v>7</v>
      </c>
      <c r="U217" s="103">
        <v>4</v>
      </c>
      <c r="V217" s="103">
        <v>0</v>
      </c>
      <c r="W217" s="103">
        <v>1</v>
      </c>
      <c r="X217" s="103">
        <v>1</v>
      </c>
      <c r="Y217" s="103">
        <v>1</v>
      </c>
      <c r="Z217" s="103">
        <v>1</v>
      </c>
      <c r="AA217" s="103">
        <v>0</v>
      </c>
      <c r="AB217" s="103">
        <v>0</v>
      </c>
      <c r="AC217" s="86" t="s">
        <v>211</v>
      </c>
      <c r="AD217" s="187" t="s">
        <v>92</v>
      </c>
      <c r="AE217" s="121">
        <v>0</v>
      </c>
      <c r="AF217" s="121">
        <v>0</v>
      </c>
      <c r="AG217" s="121">
        <v>0</v>
      </c>
      <c r="AH217" s="121">
        <v>0</v>
      </c>
      <c r="AI217" s="121">
        <v>0</v>
      </c>
      <c r="AJ217" s="121">
        <v>0</v>
      </c>
      <c r="AK217" s="121">
        <f>AE217</f>
        <v>0</v>
      </c>
      <c r="AL217" s="71" t="s">
        <v>301</v>
      </c>
      <c r="AM217" s="28"/>
      <c r="AN217" s="28"/>
      <c r="AO217" s="28"/>
    </row>
    <row r="218" spans="1:41" s="22" customFormat="1" ht="39" customHeight="1">
      <c r="A218" s="2"/>
      <c r="B218" s="64">
        <v>8</v>
      </c>
      <c r="C218" s="64">
        <v>0</v>
      </c>
      <c r="D218" s="64">
        <v>5</v>
      </c>
      <c r="E218" s="102">
        <v>0</v>
      </c>
      <c r="F218" s="102">
        <v>7</v>
      </c>
      <c r="G218" s="102">
        <v>0</v>
      </c>
      <c r="H218" s="102">
        <v>2</v>
      </c>
      <c r="I218" s="102">
        <v>1</v>
      </c>
      <c r="J218" s="102">
        <v>7</v>
      </c>
      <c r="K218" s="102">
        <v>4</v>
      </c>
      <c r="L218" s="102">
        <v>0</v>
      </c>
      <c r="M218" s="102">
        <v>1</v>
      </c>
      <c r="N218" s="102">
        <v>1</v>
      </c>
      <c r="O218" s="102">
        <v>1</v>
      </c>
      <c r="P218" s="102">
        <v>4</v>
      </c>
      <c r="Q218" s="102">
        <v>4</v>
      </c>
      <c r="R218" s="102">
        <v>0</v>
      </c>
      <c r="S218" s="102">
        <v>1</v>
      </c>
      <c r="T218" s="102">
        <v>7</v>
      </c>
      <c r="U218" s="103">
        <v>4</v>
      </c>
      <c r="V218" s="103">
        <v>0</v>
      </c>
      <c r="W218" s="103">
        <v>1</v>
      </c>
      <c r="X218" s="103">
        <v>1</v>
      </c>
      <c r="Y218" s="103">
        <v>1</v>
      </c>
      <c r="Z218" s="103">
        <v>1</v>
      </c>
      <c r="AA218" s="103">
        <v>0</v>
      </c>
      <c r="AB218" s="103">
        <v>1</v>
      </c>
      <c r="AC218" s="86" t="s">
        <v>212</v>
      </c>
      <c r="AD218" s="187" t="s">
        <v>97</v>
      </c>
      <c r="AE218" s="121">
        <v>100</v>
      </c>
      <c r="AF218" s="121">
        <v>100</v>
      </c>
      <c r="AG218" s="121">
        <v>100</v>
      </c>
      <c r="AH218" s="121">
        <v>100</v>
      </c>
      <c r="AI218" s="121">
        <v>100</v>
      </c>
      <c r="AJ218" s="121">
        <v>100</v>
      </c>
      <c r="AK218" s="121">
        <v>100</v>
      </c>
      <c r="AL218" s="71" t="s">
        <v>301</v>
      </c>
      <c r="AM218" s="28"/>
      <c r="AN218" s="28"/>
      <c r="AO218" s="28"/>
    </row>
    <row r="219" spans="1:41" s="269" customFormat="1" ht="45" customHeight="1">
      <c r="A219" s="341"/>
      <c r="B219" s="342">
        <v>8</v>
      </c>
      <c r="C219" s="342">
        <v>0</v>
      </c>
      <c r="D219" s="342">
        <v>5</v>
      </c>
      <c r="E219" s="343">
        <v>0</v>
      </c>
      <c r="F219" s="343">
        <v>7</v>
      </c>
      <c r="G219" s="343">
        <v>0</v>
      </c>
      <c r="H219" s="343">
        <v>2</v>
      </c>
      <c r="I219" s="343">
        <v>1</v>
      </c>
      <c r="J219" s="343">
        <v>7</v>
      </c>
      <c r="K219" s="343">
        <v>4</v>
      </c>
      <c r="L219" s="343">
        <v>0</v>
      </c>
      <c r="M219" s="343">
        <v>1</v>
      </c>
      <c r="N219" s="343">
        <v>1</v>
      </c>
      <c r="O219" s="343">
        <v>8</v>
      </c>
      <c r="P219" s="343">
        <v>0</v>
      </c>
      <c r="Q219" s="343">
        <v>0</v>
      </c>
      <c r="R219" s="343">
        <v>0</v>
      </c>
      <c r="S219" s="343">
        <v>1</v>
      </c>
      <c r="T219" s="343">
        <v>7</v>
      </c>
      <c r="U219" s="344">
        <v>4</v>
      </c>
      <c r="V219" s="344">
        <v>0</v>
      </c>
      <c r="W219" s="344">
        <v>1</v>
      </c>
      <c r="X219" s="344">
        <v>1</v>
      </c>
      <c r="Y219" s="344">
        <v>1</v>
      </c>
      <c r="Z219" s="344">
        <v>2</v>
      </c>
      <c r="AA219" s="344">
        <v>0</v>
      </c>
      <c r="AB219" s="344">
        <v>0</v>
      </c>
      <c r="AC219" s="275" t="s">
        <v>334</v>
      </c>
      <c r="AD219" s="345" t="s">
        <v>92</v>
      </c>
      <c r="AE219" s="346">
        <v>116500</v>
      </c>
      <c r="AF219" s="346">
        <v>0</v>
      </c>
      <c r="AG219" s="346">
        <v>0</v>
      </c>
      <c r="AH219" s="346">
        <v>0</v>
      </c>
      <c r="AI219" s="346">
        <v>0</v>
      </c>
      <c r="AJ219" s="346">
        <v>0</v>
      </c>
      <c r="AK219" s="346">
        <v>0</v>
      </c>
      <c r="AL219" s="71" t="s">
        <v>301</v>
      </c>
      <c r="AM219" s="268"/>
      <c r="AN219" s="268"/>
      <c r="AO219" s="268"/>
    </row>
    <row r="220" spans="1:41" s="269" customFormat="1" ht="39" customHeight="1">
      <c r="A220" s="341"/>
      <c r="B220" s="342">
        <v>8</v>
      </c>
      <c r="C220" s="342">
        <v>0</v>
      </c>
      <c r="D220" s="342">
        <v>5</v>
      </c>
      <c r="E220" s="343">
        <v>0</v>
      </c>
      <c r="F220" s="343">
        <v>7</v>
      </c>
      <c r="G220" s="343">
        <v>0</v>
      </c>
      <c r="H220" s="343">
        <v>2</v>
      </c>
      <c r="I220" s="343">
        <v>1</v>
      </c>
      <c r="J220" s="343">
        <v>7</v>
      </c>
      <c r="K220" s="343">
        <v>4</v>
      </c>
      <c r="L220" s="343">
        <v>0</v>
      </c>
      <c r="M220" s="343">
        <v>1</v>
      </c>
      <c r="N220" s="343">
        <v>1</v>
      </c>
      <c r="O220" s="343">
        <v>8</v>
      </c>
      <c r="P220" s="343">
        <v>0</v>
      </c>
      <c r="Q220" s="343">
        <v>0</v>
      </c>
      <c r="R220" s="343">
        <v>0</v>
      </c>
      <c r="S220" s="343">
        <v>1</v>
      </c>
      <c r="T220" s="343">
        <v>7</v>
      </c>
      <c r="U220" s="344">
        <v>4</v>
      </c>
      <c r="V220" s="344">
        <v>0</v>
      </c>
      <c r="W220" s="344">
        <v>1</v>
      </c>
      <c r="X220" s="344">
        <v>1</v>
      </c>
      <c r="Y220" s="344">
        <v>1</v>
      </c>
      <c r="Z220" s="344">
        <v>2</v>
      </c>
      <c r="AA220" s="344">
        <v>0</v>
      </c>
      <c r="AB220" s="344">
        <v>1</v>
      </c>
      <c r="AC220" s="275" t="s">
        <v>354</v>
      </c>
      <c r="AD220" s="345" t="s">
        <v>355</v>
      </c>
      <c r="AE220" s="346">
        <v>1</v>
      </c>
      <c r="AF220" s="346">
        <v>0</v>
      </c>
      <c r="AG220" s="346">
        <v>0</v>
      </c>
      <c r="AH220" s="346">
        <v>0</v>
      </c>
      <c r="AI220" s="346">
        <v>0</v>
      </c>
      <c r="AJ220" s="346">
        <v>0</v>
      </c>
      <c r="AK220" s="346">
        <v>0</v>
      </c>
      <c r="AL220" s="71" t="s">
        <v>301</v>
      </c>
      <c r="AM220" s="268"/>
      <c r="AN220" s="268"/>
      <c r="AO220" s="268"/>
    </row>
    <row r="221" spans="1:41" s="241" customFormat="1" ht="51" customHeight="1">
      <c r="A221" s="242"/>
      <c r="B221" s="328">
        <v>8</v>
      </c>
      <c r="C221" s="328">
        <v>0</v>
      </c>
      <c r="D221" s="328">
        <v>5</v>
      </c>
      <c r="E221" s="329">
        <v>0</v>
      </c>
      <c r="F221" s="329">
        <v>7</v>
      </c>
      <c r="G221" s="329">
        <v>0</v>
      </c>
      <c r="H221" s="329">
        <v>2</v>
      </c>
      <c r="I221" s="329">
        <v>1</v>
      </c>
      <c r="J221" s="329">
        <v>7</v>
      </c>
      <c r="K221" s="329">
        <v>4</v>
      </c>
      <c r="L221" s="329">
        <v>0</v>
      </c>
      <c r="M221" s="329">
        <v>1</v>
      </c>
      <c r="N221" s="329" t="s">
        <v>131</v>
      </c>
      <c r="O221" s="329">
        <v>8</v>
      </c>
      <c r="P221" s="329">
        <v>0</v>
      </c>
      <c r="Q221" s="329">
        <v>0</v>
      </c>
      <c r="R221" s="329">
        <v>0</v>
      </c>
      <c r="S221" s="329">
        <v>1</v>
      </c>
      <c r="T221" s="329">
        <v>7</v>
      </c>
      <c r="U221" s="330">
        <v>4</v>
      </c>
      <c r="V221" s="330">
        <v>0</v>
      </c>
      <c r="W221" s="330">
        <v>1</v>
      </c>
      <c r="X221" s="330">
        <v>1</v>
      </c>
      <c r="Y221" s="330">
        <v>1</v>
      </c>
      <c r="Z221" s="330">
        <v>2</v>
      </c>
      <c r="AA221" s="330">
        <v>0</v>
      </c>
      <c r="AB221" s="330">
        <v>0</v>
      </c>
      <c r="AC221" s="258" t="s">
        <v>335</v>
      </c>
      <c r="AD221" s="331" t="s">
        <v>92</v>
      </c>
      <c r="AE221" s="332">
        <v>12000</v>
      </c>
      <c r="AF221" s="332">
        <v>0</v>
      </c>
      <c r="AG221" s="332">
        <v>0</v>
      </c>
      <c r="AH221" s="332">
        <v>0</v>
      </c>
      <c r="AI221" s="332">
        <v>0</v>
      </c>
      <c r="AJ221" s="332">
        <v>0</v>
      </c>
      <c r="AK221" s="332">
        <f>AE221</f>
        <v>12000</v>
      </c>
      <c r="AL221" s="71" t="s">
        <v>301</v>
      </c>
      <c r="AM221" s="236"/>
      <c r="AN221" s="236"/>
      <c r="AO221" s="236"/>
    </row>
    <row r="222" spans="1:41" s="241" customFormat="1" ht="39" customHeight="1">
      <c r="A222" s="242"/>
      <c r="B222" s="328">
        <v>8</v>
      </c>
      <c r="C222" s="328">
        <v>0</v>
      </c>
      <c r="D222" s="328">
        <v>5</v>
      </c>
      <c r="E222" s="329">
        <v>0</v>
      </c>
      <c r="F222" s="329">
        <v>7</v>
      </c>
      <c r="G222" s="329">
        <v>0</v>
      </c>
      <c r="H222" s="329">
        <v>2</v>
      </c>
      <c r="I222" s="329">
        <v>1</v>
      </c>
      <c r="J222" s="329">
        <v>7</v>
      </c>
      <c r="K222" s="329">
        <v>4</v>
      </c>
      <c r="L222" s="329">
        <v>0</v>
      </c>
      <c r="M222" s="329">
        <v>1</v>
      </c>
      <c r="N222" s="329" t="s">
        <v>131</v>
      </c>
      <c r="O222" s="329">
        <v>8</v>
      </c>
      <c r="P222" s="329">
        <v>0</v>
      </c>
      <c r="Q222" s="329">
        <v>0</v>
      </c>
      <c r="R222" s="329">
        <v>0</v>
      </c>
      <c r="S222" s="329">
        <v>1</v>
      </c>
      <c r="T222" s="329">
        <v>7</v>
      </c>
      <c r="U222" s="330">
        <v>4</v>
      </c>
      <c r="V222" s="330">
        <v>0</v>
      </c>
      <c r="W222" s="330">
        <v>1</v>
      </c>
      <c r="X222" s="330">
        <v>1</v>
      </c>
      <c r="Y222" s="330">
        <v>1</v>
      </c>
      <c r="Z222" s="330">
        <v>2</v>
      </c>
      <c r="AA222" s="330">
        <v>0</v>
      </c>
      <c r="AB222" s="330">
        <v>1</v>
      </c>
      <c r="AC222" s="275" t="s">
        <v>354</v>
      </c>
      <c r="AD222" s="331" t="s">
        <v>355</v>
      </c>
      <c r="AE222" s="332">
        <v>1</v>
      </c>
      <c r="AF222" s="332">
        <v>0</v>
      </c>
      <c r="AG222" s="332">
        <v>0</v>
      </c>
      <c r="AH222" s="332">
        <v>0</v>
      </c>
      <c r="AI222" s="332">
        <v>0</v>
      </c>
      <c r="AJ222" s="332">
        <v>0</v>
      </c>
      <c r="AK222" s="332">
        <v>0</v>
      </c>
      <c r="AL222" s="71" t="s">
        <v>301</v>
      </c>
      <c r="AM222" s="236"/>
      <c r="AN222" s="236"/>
      <c r="AO222" s="236"/>
    </row>
    <row r="223" spans="1:41" s="22" customFormat="1" ht="31.5">
      <c r="A223" s="2"/>
      <c r="B223" s="95">
        <v>8</v>
      </c>
      <c r="C223" s="95">
        <v>0</v>
      </c>
      <c r="D223" s="95">
        <v>5</v>
      </c>
      <c r="E223" s="95">
        <v>0</v>
      </c>
      <c r="F223" s="95">
        <v>7</v>
      </c>
      <c r="G223" s="95">
        <v>0</v>
      </c>
      <c r="H223" s="95">
        <v>2</v>
      </c>
      <c r="I223" s="95">
        <v>1</v>
      </c>
      <c r="J223" s="95">
        <v>7</v>
      </c>
      <c r="K223" s="95">
        <v>4</v>
      </c>
      <c r="L223" s="95">
        <v>0</v>
      </c>
      <c r="M223" s="95">
        <v>2</v>
      </c>
      <c r="N223" s="95">
        <v>0</v>
      </c>
      <c r="O223" s="95">
        <v>0</v>
      </c>
      <c r="P223" s="95">
        <v>0</v>
      </c>
      <c r="Q223" s="95">
        <v>0</v>
      </c>
      <c r="R223" s="95">
        <v>0</v>
      </c>
      <c r="S223" s="95">
        <v>1</v>
      </c>
      <c r="T223" s="95">
        <v>7</v>
      </c>
      <c r="U223" s="96">
        <v>4</v>
      </c>
      <c r="V223" s="96">
        <v>0</v>
      </c>
      <c r="W223" s="96">
        <v>2</v>
      </c>
      <c r="X223" s="96">
        <v>0</v>
      </c>
      <c r="Y223" s="96">
        <v>0</v>
      </c>
      <c r="Z223" s="96">
        <v>0</v>
      </c>
      <c r="AA223" s="96">
        <v>0</v>
      </c>
      <c r="AB223" s="96">
        <v>0</v>
      </c>
      <c r="AC223" s="97" t="s">
        <v>213</v>
      </c>
      <c r="AD223" s="192" t="s">
        <v>92</v>
      </c>
      <c r="AE223" s="186">
        <f>AE236+AE238</f>
        <v>1500000</v>
      </c>
      <c r="AF223" s="186">
        <f>AF224+AF226</f>
        <v>0</v>
      </c>
      <c r="AG223" s="186">
        <f>AG224+AG226+AG228</f>
        <v>0</v>
      </c>
      <c r="AH223" s="186">
        <v>0</v>
      </c>
      <c r="AI223" s="186">
        <v>0</v>
      </c>
      <c r="AJ223" s="186">
        <v>0</v>
      </c>
      <c r="AK223" s="186">
        <f>AE223+AF223+AG223</f>
        <v>1500000</v>
      </c>
      <c r="AL223" s="71" t="s">
        <v>301</v>
      </c>
      <c r="AM223" s="28"/>
      <c r="AN223" s="28"/>
      <c r="AO223" s="28"/>
    </row>
    <row r="224" spans="1:41" s="22" customFormat="1" ht="31.5">
      <c r="A224" s="2"/>
      <c r="B224" s="64">
        <v>8</v>
      </c>
      <c r="C224" s="64">
        <v>0</v>
      </c>
      <c r="D224" s="64">
        <v>5</v>
      </c>
      <c r="E224" s="75">
        <v>0</v>
      </c>
      <c r="F224" s="75">
        <v>7</v>
      </c>
      <c r="G224" s="75">
        <v>0</v>
      </c>
      <c r="H224" s="75">
        <v>1</v>
      </c>
      <c r="I224" s="75">
        <v>1</v>
      </c>
      <c r="J224" s="75">
        <v>7</v>
      </c>
      <c r="K224" s="75">
        <v>4</v>
      </c>
      <c r="L224" s="75">
        <v>0</v>
      </c>
      <c r="M224" s="75">
        <v>2</v>
      </c>
      <c r="N224" s="75">
        <v>2</v>
      </c>
      <c r="O224" s="75">
        <v>0</v>
      </c>
      <c r="P224" s="75">
        <v>2</v>
      </c>
      <c r="Q224" s="75">
        <v>1</v>
      </c>
      <c r="R224" s="75">
        <v>0</v>
      </c>
      <c r="S224" s="75">
        <v>1</v>
      </c>
      <c r="T224" s="75">
        <v>7</v>
      </c>
      <c r="U224" s="76">
        <v>4</v>
      </c>
      <c r="V224" s="76">
        <v>0</v>
      </c>
      <c r="W224" s="76">
        <v>2</v>
      </c>
      <c r="X224" s="76">
        <v>2</v>
      </c>
      <c r="Y224" s="76">
        <v>1</v>
      </c>
      <c r="Z224" s="76">
        <v>0</v>
      </c>
      <c r="AA224" s="76">
        <v>0</v>
      </c>
      <c r="AB224" s="76">
        <v>0</v>
      </c>
      <c r="AC224" s="80" t="s">
        <v>214</v>
      </c>
      <c r="AD224" s="12" t="s">
        <v>92</v>
      </c>
      <c r="AE224" s="121">
        <v>0</v>
      </c>
      <c r="AF224" s="121">
        <v>0</v>
      </c>
      <c r="AG224" s="121">
        <v>0</v>
      </c>
      <c r="AH224" s="121">
        <v>0</v>
      </c>
      <c r="AI224" s="121">
        <v>0</v>
      </c>
      <c r="AJ224" s="121">
        <v>0</v>
      </c>
      <c r="AK224" s="121">
        <f>AE224+AF224+AG224</f>
        <v>0</v>
      </c>
      <c r="AL224" s="71" t="s">
        <v>301</v>
      </c>
      <c r="AM224" s="28"/>
      <c r="AN224" s="28"/>
      <c r="AO224" s="28"/>
    </row>
    <row r="225" spans="1:41" s="22" customFormat="1" ht="36" customHeight="1">
      <c r="A225" s="2"/>
      <c r="B225" s="64">
        <v>8</v>
      </c>
      <c r="C225" s="64">
        <v>0</v>
      </c>
      <c r="D225" s="64">
        <v>5</v>
      </c>
      <c r="E225" s="75">
        <v>0</v>
      </c>
      <c r="F225" s="75">
        <v>7</v>
      </c>
      <c r="G225" s="75">
        <v>0</v>
      </c>
      <c r="H225" s="75">
        <v>1</v>
      </c>
      <c r="I225" s="75">
        <v>1</v>
      </c>
      <c r="J225" s="75">
        <v>7</v>
      </c>
      <c r="K225" s="75">
        <v>4</v>
      </c>
      <c r="L225" s="75">
        <v>0</v>
      </c>
      <c r="M225" s="102">
        <v>2</v>
      </c>
      <c r="N225" s="102">
        <v>2</v>
      </c>
      <c r="O225" s="102">
        <v>0</v>
      </c>
      <c r="P225" s="102">
        <v>2</v>
      </c>
      <c r="Q225" s="102">
        <v>1</v>
      </c>
      <c r="R225" s="102">
        <v>0</v>
      </c>
      <c r="S225" s="75">
        <v>1</v>
      </c>
      <c r="T225" s="75">
        <v>7</v>
      </c>
      <c r="U225" s="76">
        <v>4</v>
      </c>
      <c r="V225" s="76">
        <v>0</v>
      </c>
      <c r="W225" s="76">
        <v>2</v>
      </c>
      <c r="X225" s="76">
        <v>2</v>
      </c>
      <c r="Y225" s="76">
        <v>1</v>
      </c>
      <c r="Z225" s="76">
        <v>0</v>
      </c>
      <c r="AA225" s="76">
        <v>0</v>
      </c>
      <c r="AB225" s="76">
        <v>1</v>
      </c>
      <c r="AC225" s="80" t="s">
        <v>215</v>
      </c>
      <c r="AD225" s="187" t="s">
        <v>97</v>
      </c>
      <c r="AE225" s="117">
        <v>60</v>
      </c>
      <c r="AF225" s="117">
        <v>80</v>
      </c>
      <c r="AG225" s="117">
        <v>80</v>
      </c>
      <c r="AH225" s="117">
        <v>80</v>
      </c>
      <c r="AI225" s="117">
        <v>80</v>
      </c>
      <c r="AJ225" s="117">
        <v>80</v>
      </c>
      <c r="AK225" s="117">
        <v>80</v>
      </c>
      <c r="AL225" s="71" t="s">
        <v>301</v>
      </c>
      <c r="AM225" s="28"/>
      <c r="AN225" s="28"/>
      <c r="AO225" s="28"/>
    </row>
    <row r="226" spans="1:41" s="22" customFormat="1" ht="31.5">
      <c r="A226" s="2"/>
      <c r="B226" s="64">
        <v>8</v>
      </c>
      <c r="C226" s="64">
        <v>0</v>
      </c>
      <c r="D226" s="64">
        <v>5</v>
      </c>
      <c r="E226" s="75">
        <v>0</v>
      </c>
      <c r="F226" s="75">
        <v>7</v>
      </c>
      <c r="G226" s="75">
        <v>0</v>
      </c>
      <c r="H226" s="75">
        <v>2</v>
      </c>
      <c r="I226" s="75">
        <v>1</v>
      </c>
      <c r="J226" s="75">
        <v>7</v>
      </c>
      <c r="K226" s="75">
        <v>4</v>
      </c>
      <c r="L226" s="75">
        <v>0</v>
      </c>
      <c r="M226" s="75">
        <v>2</v>
      </c>
      <c r="N226" s="75">
        <v>2</v>
      </c>
      <c r="O226" s="75">
        <v>0</v>
      </c>
      <c r="P226" s="75">
        <v>2</v>
      </c>
      <c r="Q226" s="75">
        <v>2</v>
      </c>
      <c r="R226" s="75">
        <v>0</v>
      </c>
      <c r="S226" s="75">
        <v>1</v>
      </c>
      <c r="T226" s="75">
        <v>7</v>
      </c>
      <c r="U226" s="76">
        <v>4</v>
      </c>
      <c r="V226" s="76">
        <v>0</v>
      </c>
      <c r="W226" s="76">
        <v>2</v>
      </c>
      <c r="X226" s="76">
        <v>2</v>
      </c>
      <c r="Y226" s="76">
        <v>2</v>
      </c>
      <c r="Z226" s="76">
        <v>0</v>
      </c>
      <c r="AA226" s="76">
        <v>0</v>
      </c>
      <c r="AB226" s="76">
        <v>0</v>
      </c>
      <c r="AC226" s="80" t="s">
        <v>216</v>
      </c>
      <c r="AD226" s="12" t="s">
        <v>92</v>
      </c>
      <c r="AE226" s="121">
        <v>0</v>
      </c>
      <c r="AF226" s="121">
        <v>0</v>
      </c>
      <c r="AG226" s="121">
        <v>0</v>
      </c>
      <c r="AH226" s="121">
        <v>0</v>
      </c>
      <c r="AI226" s="121">
        <v>0</v>
      </c>
      <c r="AJ226" s="121">
        <v>0</v>
      </c>
      <c r="AK226" s="121">
        <f>AE226+AF226+AG226</f>
        <v>0</v>
      </c>
      <c r="AL226" s="71" t="s">
        <v>301</v>
      </c>
      <c r="AM226" s="28"/>
      <c r="AN226" s="28"/>
      <c r="AO226" s="28"/>
    </row>
    <row r="227" spans="1:41" s="22" customFormat="1" ht="31.5">
      <c r="A227" s="2"/>
      <c r="B227" s="64">
        <v>8</v>
      </c>
      <c r="C227" s="64">
        <v>0</v>
      </c>
      <c r="D227" s="64">
        <v>5</v>
      </c>
      <c r="E227" s="75">
        <v>0</v>
      </c>
      <c r="F227" s="75">
        <v>7</v>
      </c>
      <c r="G227" s="75">
        <v>0</v>
      </c>
      <c r="H227" s="75">
        <v>2</v>
      </c>
      <c r="I227" s="75">
        <v>1</v>
      </c>
      <c r="J227" s="75">
        <v>7</v>
      </c>
      <c r="K227" s="75">
        <v>4</v>
      </c>
      <c r="L227" s="75">
        <v>0</v>
      </c>
      <c r="M227" s="102">
        <v>2</v>
      </c>
      <c r="N227" s="102">
        <v>2</v>
      </c>
      <c r="O227" s="102">
        <v>0</v>
      </c>
      <c r="P227" s="102">
        <v>2</v>
      </c>
      <c r="Q227" s="102">
        <v>2</v>
      </c>
      <c r="R227" s="102">
        <v>0</v>
      </c>
      <c r="S227" s="75">
        <v>1</v>
      </c>
      <c r="T227" s="75">
        <v>7</v>
      </c>
      <c r="U227" s="76">
        <v>4</v>
      </c>
      <c r="V227" s="76">
        <v>0</v>
      </c>
      <c r="W227" s="76">
        <v>2</v>
      </c>
      <c r="X227" s="76">
        <v>2</v>
      </c>
      <c r="Y227" s="76">
        <v>2</v>
      </c>
      <c r="Z227" s="76">
        <v>0</v>
      </c>
      <c r="AA227" s="76">
        <v>0</v>
      </c>
      <c r="AB227" s="76">
        <v>1</v>
      </c>
      <c r="AC227" s="80" t="s">
        <v>217</v>
      </c>
      <c r="AD227" s="187" t="s">
        <v>97</v>
      </c>
      <c r="AE227" s="188">
        <v>80</v>
      </c>
      <c r="AF227" s="188">
        <v>80</v>
      </c>
      <c r="AG227" s="188">
        <v>80</v>
      </c>
      <c r="AH227" s="188">
        <v>80</v>
      </c>
      <c r="AI227" s="188">
        <v>80</v>
      </c>
      <c r="AJ227" s="188">
        <v>80</v>
      </c>
      <c r="AK227" s="188">
        <v>80</v>
      </c>
      <c r="AL227" s="71" t="s">
        <v>301</v>
      </c>
      <c r="AM227" s="28"/>
      <c r="AN227" s="28"/>
      <c r="AO227" s="28"/>
    </row>
    <row r="228" spans="1:41" s="22" customFormat="1" ht="33" customHeight="1">
      <c r="A228" s="2"/>
      <c r="B228" s="64">
        <v>8</v>
      </c>
      <c r="C228" s="64">
        <v>0</v>
      </c>
      <c r="D228" s="64">
        <v>5</v>
      </c>
      <c r="E228" s="75">
        <v>0</v>
      </c>
      <c r="F228" s="75">
        <v>7</v>
      </c>
      <c r="G228" s="75">
        <v>0</v>
      </c>
      <c r="H228" s="75">
        <v>3</v>
      </c>
      <c r="I228" s="75">
        <v>1</v>
      </c>
      <c r="J228" s="75">
        <v>7</v>
      </c>
      <c r="K228" s="75">
        <v>4</v>
      </c>
      <c r="L228" s="75">
        <v>0</v>
      </c>
      <c r="M228" s="75">
        <v>2</v>
      </c>
      <c r="N228" s="75">
        <v>2</v>
      </c>
      <c r="O228" s="75">
        <v>0</v>
      </c>
      <c r="P228" s="75">
        <v>2</v>
      </c>
      <c r="Q228" s="75">
        <v>3</v>
      </c>
      <c r="R228" s="75">
        <v>0</v>
      </c>
      <c r="S228" s="75">
        <v>1</v>
      </c>
      <c r="T228" s="75">
        <v>7</v>
      </c>
      <c r="U228" s="76">
        <v>4</v>
      </c>
      <c r="V228" s="76">
        <v>0</v>
      </c>
      <c r="W228" s="76">
        <v>2</v>
      </c>
      <c r="X228" s="76">
        <v>2</v>
      </c>
      <c r="Y228" s="76">
        <v>3</v>
      </c>
      <c r="Z228" s="76">
        <v>0</v>
      </c>
      <c r="AA228" s="76">
        <v>0</v>
      </c>
      <c r="AB228" s="76">
        <v>0</v>
      </c>
      <c r="AC228" s="80" t="s">
        <v>218</v>
      </c>
      <c r="AD228" s="12" t="s">
        <v>92</v>
      </c>
      <c r="AE228" s="121">
        <v>0</v>
      </c>
      <c r="AF228" s="121">
        <v>0</v>
      </c>
      <c r="AG228" s="121">
        <v>0</v>
      </c>
      <c r="AH228" s="121">
        <v>0</v>
      </c>
      <c r="AI228" s="121">
        <v>0</v>
      </c>
      <c r="AJ228" s="121">
        <v>0</v>
      </c>
      <c r="AK228" s="121">
        <f>AE228</f>
        <v>0</v>
      </c>
      <c r="AL228" s="71" t="s">
        <v>301</v>
      </c>
      <c r="AM228" s="28"/>
      <c r="AN228" s="28"/>
      <c r="AO228" s="28"/>
    </row>
    <row r="229" spans="1:41" s="22" customFormat="1" ht="31.5" customHeight="1">
      <c r="A229" s="2"/>
      <c r="B229" s="64">
        <v>8</v>
      </c>
      <c r="C229" s="64">
        <v>0</v>
      </c>
      <c r="D229" s="64">
        <v>5</v>
      </c>
      <c r="E229" s="75">
        <v>0</v>
      </c>
      <c r="F229" s="75">
        <v>7</v>
      </c>
      <c r="G229" s="75">
        <v>0</v>
      </c>
      <c r="H229" s="75">
        <v>3</v>
      </c>
      <c r="I229" s="75">
        <v>1</v>
      </c>
      <c r="J229" s="75">
        <v>7</v>
      </c>
      <c r="K229" s="75">
        <v>4</v>
      </c>
      <c r="L229" s="75">
        <v>0</v>
      </c>
      <c r="M229" s="75">
        <v>2</v>
      </c>
      <c r="N229" s="75">
        <v>2</v>
      </c>
      <c r="O229" s="75">
        <v>0</v>
      </c>
      <c r="P229" s="75">
        <v>2</v>
      </c>
      <c r="Q229" s="75">
        <v>3</v>
      </c>
      <c r="R229" s="75">
        <v>0</v>
      </c>
      <c r="S229" s="75">
        <v>1</v>
      </c>
      <c r="T229" s="75">
        <v>7</v>
      </c>
      <c r="U229" s="76">
        <v>4</v>
      </c>
      <c r="V229" s="76">
        <v>0</v>
      </c>
      <c r="W229" s="76">
        <v>2</v>
      </c>
      <c r="X229" s="76">
        <v>2</v>
      </c>
      <c r="Y229" s="76">
        <v>3</v>
      </c>
      <c r="Z229" s="76">
        <v>0</v>
      </c>
      <c r="AA229" s="76">
        <v>0</v>
      </c>
      <c r="AB229" s="76">
        <v>1</v>
      </c>
      <c r="AC229" s="80" t="s">
        <v>219</v>
      </c>
      <c r="AD229" s="187" t="s">
        <v>97</v>
      </c>
      <c r="AE229" s="188">
        <v>100</v>
      </c>
      <c r="AF229" s="188">
        <v>100</v>
      </c>
      <c r="AG229" s="188">
        <v>100</v>
      </c>
      <c r="AH229" s="188">
        <v>100</v>
      </c>
      <c r="AI229" s="188">
        <v>100</v>
      </c>
      <c r="AJ229" s="188">
        <v>100</v>
      </c>
      <c r="AK229" s="188">
        <v>100</v>
      </c>
      <c r="AL229" s="71" t="s">
        <v>301</v>
      </c>
      <c r="AM229" s="28"/>
      <c r="AN229" s="28"/>
      <c r="AO229" s="28"/>
    </row>
    <row r="230" spans="1:41" s="22" customFormat="1" ht="18.75" customHeight="1">
      <c r="A230" s="2"/>
      <c r="B230" s="64">
        <v>8</v>
      </c>
      <c r="C230" s="64">
        <v>0</v>
      </c>
      <c r="D230" s="64">
        <v>5</v>
      </c>
      <c r="E230" s="75">
        <v>0</v>
      </c>
      <c r="F230" s="75">
        <v>7</v>
      </c>
      <c r="G230" s="75">
        <v>0</v>
      </c>
      <c r="H230" s="75">
        <v>2</v>
      </c>
      <c r="I230" s="75">
        <v>1</v>
      </c>
      <c r="J230" s="75">
        <v>7</v>
      </c>
      <c r="K230" s="75">
        <v>4</v>
      </c>
      <c r="L230" s="75">
        <v>0</v>
      </c>
      <c r="M230" s="75">
        <v>2</v>
      </c>
      <c r="N230" s="75">
        <v>2</v>
      </c>
      <c r="O230" s="75">
        <v>0</v>
      </c>
      <c r="P230" s="75">
        <v>2</v>
      </c>
      <c r="Q230" s="75">
        <v>4</v>
      </c>
      <c r="R230" s="75">
        <v>0</v>
      </c>
      <c r="S230" s="75">
        <v>1</v>
      </c>
      <c r="T230" s="75">
        <v>7</v>
      </c>
      <c r="U230" s="76">
        <v>4</v>
      </c>
      <c r="V230" s="76">
        <v>0</v>
      </c>
      <c r="W230" s="76">
        <v>2</v>
      </c>
      <c r="X230" s="76">
        <v>2</v>
      </c>
      <c r="Y230" s="76">
        <v>4</v>
      </c>
      <c r="Z230" s="76">
        <v>0</v>
      </c>
      <c r="AA230" s="76">
        <v>0</v>
      </c>
      <c r="AB230" s="76">
        <v>0</v>
      </c>
      <c r="AC230" s="80" t="s">
        <v>220</v>
      </c>
      <c r="AD230" s="189" t="s">
        <v>95</v>
      </c>
      <c r="AE230" s="154">
        <v>1</v>
      </c>
      <c r="AF230" s="154">
        <v>1</v>
      </c>
      <c r="AG230" s="154">
        <v>1</v>
      </c>
      <c r="AH230" s="154">
        <v>1</v>
      </c>
      <c r="AI230" s="154">
        <v>1</v>
      </c>
      <c r="AJ230" s="154">
        <v>1</v>
      </c>
      <c r="AK230" s="154">
        <v>1</v>
      </c>
      <c r="AL230" s="71" t="s">
        <v>301</v>
      </c>
      <c r="AM230" s="28"/>
      <c r="AN230" s="28"/>
      <c r="AO230" s="28"/>
    </row>
    <row r="231" spans="1:41" s="22" customFormat="1" ht="20.25" customHeight="1">
      <c r="A231" s="2"/>
      <c r="B231" s="64">
        <v>8</v>
      </c>
      <c r="C231" s="64">
        <v>0</v>
      </c>
      <c r="D231" s="64">
        <v>5</v>
      </c>
      <c r="E231" s="75">
        <v>0</v>
      </c>
      <c r="F231" s="75">
        <v>7</v>
      </c>
      <c r="G231" s="75">
        <v>0</v>
      </c>
      <c r="H231" s="75">
        <v>2</v>
      </c>
      <c r="I231" s="75">
        <v>1</v>
      </c>
      <c r="J231" s="75">
        <v>7</v>
      </c>
      <c r="K231" s="75">
        <v>4</v>
      </c>
      <c r="L231" s="75">
        <v>0</v>
      </c>
      <c r="M231" s="75">
        <v>2</v>
      </c>
      <c r="N231" s="75">
        <v>2</v>
      </c>
      <c r="O231" s="75">
        <v>0</v>
      </c>
      <c r="P231" s="75">
        <v>2</v>
      </c>
      <c r="Q231" s="75">
        <v>4</v>
      </c>
      <c r="R231" s="75">
        <v>0</v>
      </c>
      <c r="S231" s="75">
        <v>1</v>
      </c>
      <c r="T231" s="75">
        <v>7</v>
      </c>
      <c r="U231" s="76">
        <v>4</v>
      </c>
      <c r="V231" s="76">
        <v>0</v>
      </c>
      <c r="W231" s="76">
        <v>2</v>
      </c>
      <c r="X231" s="76">
        <v>2</v>
      </c>
      <c r="Y231" s="76">
        <v>4</v>
      </c>
      <c r="Z231" s="76">
        <v>0</v>
      </c>
      <c r="AA231" s="76">
        <v>0</v>
      </c>
      <c r="AB231" s="76">
        <v>1</v>
      </c>
      <c r="AC231" s="80" t="s">
        <v>221</v>
      </c>
      <c r="AD231" s="187" t="s">
        <v>97</v>
      </c>
      <c r="AE231" s="117">
        <v>100</v>
      </c>
      <c r="AF231" s="117">
        <v>100</v>
      </c>
      <c r="AG231" s="117">
        <v>100</v>
      </c>
      <c r="AH231" s="117">
        <v>100</v>
      </c>
      <c r="AI231" s="117">
        <v>100</v>
      </c>
      <c r="AJ231" s="117">
        <v>100</v>
      </c>
      <c r="AK231" s="117">
        <v>100</v>
      </c>
      <c r="AL231" s="71" t="s">
        <v>301</v>
      </c>
      <c r="AM231" s="28"/>
      <c r="AN231" s="28"/>
      <c r="AO231" s="28"/>
    </row>
    <row r="232" spans="1:41" s="127" customFormat="1" ht="48.75" customHeight="1">
      <c r="A232" s="182"/>
      <c r="B232" s="64">
        <v>8</v>
      </c>
      <c r="C232" s="64">
        <v>0</v>
      </c>
      <c r="D232" s="64">
        <v>5</v>
      </c>
      <c r="E232" s="75">
        <v>0</v>
      </c>
      <c r="F232" s="75">
        <v>7</v>
      </c>
      <c r="G232" s="75">
        <v>0</v>
      </c>
      <c r="H232" s="75">
        <v>2</v>
      </c>
      <c r="I232" s="75">
        <v>1</v>
      </c>
      <c r="J232" s="75">
        <v>7</v>
      </c>
      <c r="K232" s="75">
        <v>4</v>
      </c>
      <c r="L232" s="75">
        <v>0</v>
      </c>
      <c r="M232" s="75">
        <v>2</v>
      </c>
      <c r="N232" s="75">
        <v>2</v>
      </c>
      <c r="O232" s="75">
        <v>0</v>
      </c>
      <c r="P232" s="75">
        <v>2</v>
      </c>
      <c r="Q232" s="75">
        <v>5</v>
      </c>
      <c r="R232" s="75">
        <v>0</v>
      </c>
      <c r="S232" s="75">
        <v>1</v>
      </c>
      <c r="T232" s="75">
        <v>7</v>
      </c>
      <c r="U232" s="76">
        <v>4</v>
      </c>
      <c r="V232" s="76">
        <v>0</v>
      </c>
      <c r="W232" s="76">
        <v>2</v>
      </c>
      <c r="X232" s="76">
        <v>2</v>
      </c>
      <c r="Y232" s="76">
        <v>5</v>
      </c>
      <c r="Z232" s="76">
        <v>0</v>
      </c>
      <c r="AA232" s="76">
        <v>0</v>
      </c>
      <c r="AB232" s="76">
        <v>1</v>
      </c>
      <c r="AC232" s="80" t="s">
        <v>222</v>
      </c>
      <c r="AD232" s="187" t="s">
        <v>92</v>
      </c>
      <c r="AE232" s="121">
        <v>0</v>
      </c>
      <c r="AF232" s="117">
        <v>0</v>
      </c>
      <c r="AG232" s="117">
        <v>0</v>
      </c>
      <c r="AH232" s="117">
        <v>0</v>
      </c>
      <c r="AI232" s="117">
        <v>0</v>
      </c>
      <c r="AJ232" s="117">
        <v>0</v>
      </c>
      <c r="AK232" s="117">
        <f>AE232</f>
        <v>0</v>
      </c>
      <c r="AL232" s="71" t="s">
        <v>301</v>
      </c>
      <c r="AM232" s="174"/>
      <c r="AN232" s="174"/>
      <c r="AO232" s="174"/>
    </row>
    <row r="233" spans="1:41" s="127" customFormat="1" ht="18.75" customHeight="1">
      <c r="A233" s="182"/>
      <c r="B233" s="64">
        <v>8</v>
      </c>
      <c r="C233" s="64">
        <v>0</v>
      </c>
      <c r="D233" s="64">
        <v>5</v>
      </c>
      <c r="E233" s="75">
        <v>0</v>
      </c>
      <c r="F233" s="75">
        <v>7</v>
      </c>
      <c r="G233" s="75">
        <v>0</v>
      </c>
      <c r="H233" s="75">
        <v>2</v>
      </c>
      <c r="I233" s="75">
        <v>1</v>
      </c>
      <c r="J233" s="75">
        <v>7</v>
      </c>
      <c r="K233" s="75">
        <v>4</v>
      </c>
      <c r="L233" s="75">
        <v>0</v>
      </c>
      <c r="M233" s="75">
        <v>2</v>
      </c>
      <c r="N233" s="75">
        <v>2</v>
      </c>
      <c r="O233" s="75">
        <v>0</v>
      </c>
      <c r="P233" s="75">
        <v>2</v>
      </c>
      <c r="Q233" s="75">
        <v>5</v>
      </c>
      <c r="R233" s="75">
        <v>0</v>
      </c>
      <c r="S233" s="75">
        <v>1</v>
      </c>
      <c r="T233" s="75">
        <v>7</v>
      </c>
      <c r="U233" s="76">
        <v>4</v>
      </c>
      <c r="V233" s="76">
        <v>0</v>
      </c>
      <c r="W233" s="76">
        <v>2</v>
      </c>
      <c r="X233" s="76">
        <v>2</v>
      </c>
      <c r="Y233" s="76">
        <v>5</v>
      </c>
      <c r="Z233" s="76">
        <v>0</v>
      </c>
      <c r="AA233" s="76">
        <v>0</v>
      </c>
      <c r="AB233" s="76">
        <v>1</v>
      </c>
      <c r="AC233" s="86" t="s">
        <v>223</v>
      </c>
      <c r="AD233" s="187" t="s">
        <v>97</v>
      </c>
      <c r="AE233" s="117">
        <v>100</v>
      </c>
      <c r="AF233" s="117">
        <v>100</v>
      </c>
      <c r="AG233" s="117">
        <v>100</v>
      </c>
      <c r="AH233" s="117">
        <v>100</v>
      </c>
      <c r="AI233" s="117">
        <v>100</v>
      </c>
      <c r="AJ233" s="117">
        <v>100</v>
      </c>
      <c r="AK233" s="117">
        <v>100</v>
      </c>
      <c r="AL233" s="71" t="s">
        <v>301</v>
      </c>
      <c r="AM233" s="174"/>
      <c r="AN233" s="174"/>
      <c r="AO233" s="174"/>
    </row>
    <row r="234" spans="1:41" s="127" customFormat="1" ht="20.25" customHeight="1">
      <c r="A234" s="182"/>
      <c r="B234" s="64">
        <v>8</v>
      </c>
      <c r="C234" s="64">
        <v>0</v>
      </c>
      <c r="D234" s="64">
        <v>5</v>
      </c>
      <c r="E234" s="102">
        <v>0</v>
      </c>
      <c r="F234" s="102">
        <v>7</v>
      </c>
      <c r="G234" s="102">
        <v>0</v>
      </c>
      <c r="H234" s="102">
        <v>1</v>
      </c>
      <c r="I234" s="102">
        <v>1</v>
      </c>
      <c r="J234" s="102">
        <v>7</v>
      </c>
      <c r="K234" s="102">
        <v>4</v>
      </c>
      <c r="L234" s="102">
        <v>0</v>
      </c>
      <c r="M234" s="102">
        <v>2</v>
      </c>
      <c r="N234" s="102">
        <v>2</v>
      </c>
      <c r="O234" s="102">
        <v>0</v>
      </c>
      <c r="P234" s="102">
        <v>2</v>
      </c>
      <c r="Q234" s="102">
        <v>6</v>
      </c>
      <c r="R234" s="102">
        <v>0</v>
      </c>
      <c r="S234" s="102">
        <v>1</v>
      </c>
      <c r="T234" s="102">
        <v>7</v>
      </c>
      <c r="U234" s="103">
        <v>4</v>
      </c>
      <c r="V234" s="103">
        <v>0</v>
      </c>
      <c r="W234" s="103">
        <v>2</v>
      </c>
      <c r="X234" s="103">
        <v>2</v>
      </c>
      <c r="Y234" s="103">
        <v>6</v>
      </c>
      <c r="Z234" s="103">
        <v>0</v>
      </c>
      <c r="AA234" s="103">
        <v>0</v>
      </c>
      <c r="AB234" s="103">
        <v>0</v>
      </c>
      <c r="AC234" s="191" t="s">
        <v>224</v>
      </c>
      <c r="AD234" s="190" t="s">
        <v>92</v>
      </c>
      <c r="AE234" s="104">
        <v>0</v>
      </c>
      <c r="AF234" s="104">
        <v>0</v>
      </c>
      <c r="AG234" s="104">
        <v>0</v>
      </c>
      <c r="AH234" s="104">
        <v>0</v>
      </c>
      <c r="AI234" s="104">
        <v>0</v>
      </c>
      <c r="AJ234" s="104">
        <v>0</v>
      </c>
      <c r="AK234" s="104">
        <f>AE234</f>
        <v>0</v>
      </c>
      <c r="AL234" s="71" t="s">
        <v>301</v>
      </c>
      <c r="AM234" s="174"/>
      <c r="AN234" s="174"/>
      <c r="AO234" s="174"/>
    </row>
    <row r="235" spans="1:41" s="22" customFormat="1" ht="21.75" customHeight="1">
      <c r="A235" s="2"/>
      <c r="B235" s="64">
        <v>8</v>
      </c>
      <c r="C235" s="64">
        <v>0</v>
      </c>
      <c r="D235" s="64">
        <v>5</v>
      </c>
      <c r="E235" s="75">
        <v>0</v>
      </c>
      <c r="F235" s="75">
        <v>7</v>
      </c>
      <c r="G235" s="75">
        <v>0</v>
      </c>
      <c r="H235" s="75">
        <v>1</v>
      </c>
      <c r="I235" s="75">
        <v>1</v>
      </c>
      <c r="J235" s="75">
        <v>7</v>
      </c>
      <c r="K235" s="75">
        <v>4</v>
      </c>
      <c r="L235" s="75">
        <v>0</v>
      </c>
      <c r="M235" s="75">
        <v>2</v>
      </c>
      <c r="N235" s="75">
        <v>2</v>
      </c>
      <c r="O235" s="75">
        <v>0</v>
      </c>
      <c r="P235" s="75">
        <v>2</v>
      </c>
      <c r="Q235" s="75">
        <v>6</v>
      </c>
      <c r="R235" s="75">
        <v>0</v>
      </c>
      <c r="S235" s="75">
        <v>1</v>
      </c>
      <c r="T235" s="75">
        <v>7</v>
      </c>
      <c r="U235" s="76">
        <v>4</v>
      </c>
      <c r="V235" s="76">
        <v>0</v>
      </c>
      <c r="W235" s="76">
        <v>2</v>
      </c>
      <c r="X235" s="76">
        <v>2</v>
      </c>
      <c r="Y235" s="76">
        <v>6</v>
      </c>
      <c r="Z235" s="76">
        <v>0</v>
      </c>
      <c r="AA235" s="76">
        <v>0</v>
      </c>
      <c r="AB235" s="76">
        <v>1</v>
      </c>
      <c r="AC235" s="86" t="s">
        <v>225</v>
      </c>
      <c r="AD235" s="187" t="s">
        <v>97</v>
      </c>
      <c r="AE235" s="117">
        <v>100</v>
      </c>
      <c r="AF235" s="117">
        <v>100</v>
      </c>
      <c r="AG235" s="117">
        <v>100</v>
      </c>
      <c r="AH235" s="117">
        <v>100</v>
      </c>
      <c r="AI235" s="117">
        <v>100</v>
      </c>
      <c r="AJ235" s="117">
        <v>100</v>
      </c>
      <c r="AK235" s="117">
        <v>100</v>
      </c>
      <c r="AL235" s="71" t="s">
        <v>301</v>
      </c>
      <c r="AM235" s="28"/>
      <c r="AN235" s="28"/>
      <c r="AO235" s="28"/>
    </row>
    <row r="236" spans="1:41" s="269" customFormat="1" ht="45.75" customHeight="1">
      <c r="A236" s="341"/>
      <c r="B236" s="342">
        <v>8</v>
      </c>
      <c r="C236" s="342">
        <v>0</v>
      </c>
      <c r="D236" s="342">
        <v>5</v>
      </c>
      <c r="E236" s="343">
        <v>0</v>
      </c>
      <c r="F236" s="343">
        <v>7</v>
      </c>
      <c r="G236" s="343">
        <v>0</v>
      </c>
      <c r="H236" s="343">
        <v>1</v>
      </c>
      <c r="I236" s="343">
        <v>1</v>
      </c>
      <c r="J236" s="343">
        <v>7</v>
      </c>
      <c r="K236" s="343">
        <v>4</v>
      </c>
      <c r="L236" s="343">
        <v>0</v>
      </c>
      <c r="M236" s="343">
        <v>2</v>
      </c>
      <c r="N236" s="343">
        <v>1</v>
      </c>
      <c r="O236" s="343">
        <v>1</v>
      </c>
      <c r="P236" s="343">
        <v>3</v>
      </c>
      <c r="Q236" s="343">
        <v>5</v>
      </c>
      <c r="R236" s="343">
        <v>0</v>
      </c>
      <c r="S236" s="343">
        <v>1</v>
      </c>
      <c r="T236" s="343">
        <v>7</v>
      </c>
      <c r="U236" s="344">
        <v>4</v>
      </c>
      <c r="V236" s="344">
        <v>0</v>
      </c>
      <c r="W236" s="344">
        <v>2</v>
      </c>
      <c r="X236" s="344">
        <v>2</v>
      </c>
      <c r="Y236" s="344">
        <v>7</v>
      </c>
      <c r="Z236" s="344">
        <v>0</v>
      </c>
      <c r="AA236" s="344">
        <v>0</v>
      </c>
      <c r="AB236" s="344">
        <v>0</v>
      </c>
      <c r="AC236" s="275" t="s">
        <v>339</v>
      </c>
      <c r="AD236" s="345" t="s">
        <v>92</v>
      </c>
      <c r="AE236" s="346">
        <v>1485000</v>
      </c>
      <c r="AF236" s="346">
        <v>0</v>
      </c>
      <c r="AG236" s="346">
        <v>0</v>
      </c>
      <c r="AH236" s="346">
        <v>0</v>
      </c>
      <c r="AI236" s="346">
        <v>0</v>
      </c>
      <c r="AJ236" s="346">
        <v>0</v>
      </c>
      <c r="AK236" s="346">
        <f>AE236</f>
        <v>1485000</v>
      </c>
      <c r="AL236" s="347">
        <v>2023</v>
      </c>
      <c r="AM236" s="268"/>
      <c r="AN236" s="268"/>
      <c r="AO236" s="268"/>
    </row>
    <row r="237" spans="1:41" s="269" customFormat="1" ht="21.75" customHeight="1">
      <c r="A237" s="341"/>
      <c r="B237" s="342">
        <v>8</v>
      </c>
      <c r="C237" s="342">
        <v>0</v>
      </c>
      <c r="D237" s="342">
        <v>5</v>
      </c>
      <c r="E237" s="343">
        <v>0</v>
      </c>
      <c r="F237" s="343">
        <v>7</v>
      </c>
      <c r="G237" s="343">
        <v>0</v>
      </c>
      <c r="H237" s="343">
        <v>1</v>
      </c>
      <c r="I237" s="343">
        <v>1</v>
      </c>
      <c r="J237" s="343">
        <v>7</v>
      </c>
      <c r="K237" s="343">
        <v>4</v>
      </c>
      <c r="L237" s="343">
        <v>0</v>
      </c>
      <c r="M237" s="343">
        <v>2</v>
      </c>
      <c r="N237" s="343">
        <v>1</v>
      </c>
      <c r="O237" s="343">
        <v>1</v>
      </c>
      <c r="P237" s="343">
        <v>3</v>
      </c>
      <c r="Q237" s="343">
        <v>5</v>
      </c>
      <c r="R237" s="343">
        <v>0</v>
      </c>
      <c r="S237" s="343">
        <v>1</v>
      </c>
      <c r="T237" s="343">
        <v>7</v>
      </c>
      <c r="U237" s="344">
        <v>4</v>
      </c>
      <c r="V237" s="344">
        <v>0</v>
      </c>
      <c r="W237" s="344">
        <v>2</v>
      </c>
      <c r="X237" s="344">
        <v>2</v>
      </c>
      <c r="Y237" s="344">
        <v>7</v>
      </c>
      <c r="Z237" s="344">
        <v>0</v>
      </c>
      <c r="AA237" s="344">
        <v>0</v>
      </c>
      <c r="AB237" s="344">
        <v>0</v>
      </c>
      <c r="AC237" s="275" t="s">
        <v>352</v>
      </c>
      <c r="AD237" s="345">
        <v>0.01</v>
      </c>
      <c r="AE237" s="355">
        <v>0</v>
      </c>
      <c r="AF237" s="355">
        <v>0</v>
      </c>
      <c r="AG237" s="355">
        <v>0</v>
      </c>
      <c r="AH237" s="355">
        <v>0</v>
      </c>
      <c r="AI237" s="355">
        <v>0</v>
      </c>
      <c r="AJ237" s="355">
        <v>0</v>
      </c>
      <c r="AK237" s="355">
        <v>0</v>
      </c>
      <c r="AL237" s="347">
        <v>2023</v>
      </c>
      <c r="AM237" s="268"/>
      <c r="AN237" s="268"/>
      <c r="AO237" s="268"/>
    </row>
    <row r="238" spans="1:41" s="250" customFormat="1" ht="54.75" customHeight="1">
      <c r="A238" s="276"/>
      <c r="B238" s="391">
        <v>8</v>
      </c>
      <c r="C238" s="391">
        <v>0</v>
      </c>
      <c r="D238" s="391">
        <v>5</v>
      </c>
      <c r="E238" s="387">
        <v>0</v>
      </c>
      <c r="F238" s="387">
        <v>7</v>
      </c>
      <c r="G238" s="387">
        <v>0</v>
      </c>
      <c r="H238" s="387">
        <v>1</v>
      </c>
      <c r="I238" s="387">
        <v>1</v>
      </c>
      <c r="J238" s="387">
        <v>7</v>
      </c>
      <c r="K238" s="387">
        <v>4</v>
      </c>
      <c r="L238" s="387">
        <v>0</v>
      </c>
      <c r="M238" s="387">
        <v>2</v>
      </c>
      <c r="N238" s="387" t="s">
        <v>131</v>
      </c>
      <c r="O238" s="387">
        <v>1</v>
      </c>
      <c r="P238" s="387">
        <v>3</v>
      </c>
      <c r="Q238" s="387">
        <v>5</v>
      </c>
      <c r="R238" s="387">
        <v>0</v>
      </c>
      <c r="S238" s="387">
        <v>1</v>
      </c>
      <c r="T238" s="387">
        <v>7</v>
      </c>
      <c r="U238" s="392">
        <v>4</v>
      </c>
      <c r="V238" s="392">
        <v>0</v>
      </c>
      <c r="W238" s="392">
        <v>2</v>
      </c>
      <c r="X238" s="392">
        <v>2</v>
      </c>
      <c r="Y238" s="392">
        <v>8</v>
      </c>
      <c r="Z238" s="392">
        <v>0</v>
      </c>
      <c r="AA238" s="392">
        <v>0</v>
      </c>
      <c r="AB238" s="392">
        <v>0</v>
      </c>
      <c r="AC238" s="397" t="s">
        <v>340</v>
      </c>
      <c r="AD238" s="408" t="s">
        <v>92</v>
      </c>
      <c r="AE238" s="409">
        <v>15000</v>
      </c>
      <c r="AF238" s="409">
        <v>0</v>
      </c>
      <c r="AG238" s="409">
        <v>0</v>
      </c>
      <c r="AH238" s="409">
        <v>0</v>
      </c>
      <c r="AI238" s="409">
        <v>0</v>
      </c>
      <c r="AJ238" s="409">
        <v>0</v>
      </c>
      <c r="AK238" s="409">
        <f>AE238</f>
        <v>15000</v>
      </c>
      <c r="AL238" s="395">
        <v>2023</v>
      </c>
      <c r="AM238" s="244"/>
      <c r="AN238" s="244"/>
      <c r="AO238" s="244"/>
    </row>
    <row r="239" spans="1:41" s="269" customFormat="1" ht="21.75" customHeight="1">
      <c r="A239" s="341"/>
      <c r="B239" s="342">
        <v>8</v>
      </c>
      <c r="C239" s="342">
        <v>0</v>
      </c>
      <c r="D239" s="342">
        <v>5</v>
      </c>
      <c r="E239" s="343">
        <v>0</v>
      </c>
      <c r="F239" s="343">
        <v>7</v>
      </c>
      <c r="G239" s="343">
        <v>0</v>
      </c>
      <c r="H239" s="343">
        <v>1</v>
      </c>
      <c r="I239" s="343">
        <v>1</v>
      </c>
      <c r="J239" s="343">
        <v>7</v>
      </c>
      <c r="K239" s="343">
        <v>4</v>
      </c>
      <c r="L239" s="343">
        <v>0</v>
      </c>
      <c r="M239" s="343">
        <v>2</v>
      </c>
      <c r="N239" s="343" t="s">
        <v>131</v>
      </c>
      <c r="O239" s="343">
        <v>1</v>
      </c>
      <c r="P239" s="343">
        <v>3</v>
      </c>
      <c r="Q239" s="343">
        <v>5</v>
      </c>
      <c r="R239" s="343">
        <v>0</v>
      </c>
      <c r="S239" s="343">
        <v>1</v>
      </c>
      <c r="T239" s="343">
        <v>7</v>
      </c>
      <c r="U239" s="344">
        <v>4</v>
      </c>
      <c r="V239" s="344">
        <v>0</v>
      </c>
      <c r="W239" s="344">
        <v>2</v>
      </c>
      <c r="X239" s="344">
        <v>2</v>
      </c>
      <c r="Y239" s="344">
        <v>8</v>
      </c>
      <c r="Z239" s="344">
        <v>0</v>
      </c>
      <c r="AA239" s="344">
        <v>0</v>
      </c>
      <c r="AB239" s="344">
        <v>0</v>
      </c>
      <c r="AC239" s="275" t="s">
        <v>352</v>
      </c>
      <c r="AD239" s="345" t="s">
        <v>353</v>
      </c>
      <c r="AE239" s="355">
        <v>1</v>
      </c>
      <c r="AF239" s="355">
        <v>0</v>
      </c>
      <c r="AG239" s="355">
        <v>0</v>
      </c>
      <c r="AH239" s="355">
        <v>0</v>
      </c>
      <c r="AI239" s="355">
        <v>0</v>
      </c>
      <c r="AJ239" s="355">
        <v>0</v>
      </c>
      <c r="AK239" s="355"/>
      <c r="AL239" s="347">
        <v>2023</v>
      </c>
      <c r="AM239" s="268"/>
      <c r="AN239" s="268"/>
      <c r="AO239" s="268"/>
    </row>
    <row r="240" spans="1:41" s="231" customFormat="1" ht="51" customHeight="1">
      <c r="A240" s="226"/>
      <c r="B240" s="232">
        <v>8</v>
      </c>
      <c r="C240" s="232">
        <v>0</v>
      </c>
      <c r="D240" s="232">
        <v>5</v>
      </c>
      <c r="E240" s="234">
        <v>0</v>
      </c>
      <c r="F240" s="234">
        <v>0</v>
      </c>
      <c r="G240" s="234">
        <v>0</v>
      </c>
      <c r="H240" s="234">
        <v>0</v>
      </c>
      <c r="I240" s="234">
        <v>1</v>
      </c>
      <c r="J240" s="234">
        <v>7</v>
      </c>
      <c r="K240" s="234">
        <v>5</v>
      </c>
      <c r="L240" s="234">
        <v>0</v>
      </c>
      <c r="M240" s="234">
        <v>0</v>
      </c>
      <c r="N240" s="234">
        <v>0</v>
      </c>
      <c r="O240" s="234">
        <v>0</v>
      </c>
      <c r="P240" s="234">
        <v>0</v>
      </c>
      <c r="Q240" s="234">
        <v>0</v>
      </c>
      <c r="R240" s="234">
        <v>0</v>
      </c>
      <c r="S240" s="234">
        <v>1</v>
      </c>
      <c r="T240" s="234">
        <v>7</v>
      </c>
      <c r="U240" s="309">
        <v>5</v>
      </c>
      <c r="V240" s="309">
        <v>0</v>
      </c>
      <c r="W240" s="309">
        <v>0</v>
      </c>
      <c r="X240" s="309">
        <v>0</v>
      </c>
      <c r="Y240" s="309">
        <v>0</v>
      </c>
      <c r="Z240" s="309">
        <v>0</v>
      </c>
      <c r="AA240" s="309">
        <v>0</v>
      </c>
      <c r="AB240" s="309">
        <v>0</v>
      </c>
      <c r="AC240" s="228" t="s">
        <v>294</v>
      </c>
      <c r="AD240" s="227" t="s">
        <v>92</v>
      </c>
      <c r="AE240" s="229">
        <f>AE241+AE250</f>
        <v>619261</v>
      </c>
      <c r="AF240" s="229">
        <f aca="true" t="shared" si="13" ref="AF240:AK240">AF241+AF250</f>
        <v>549261</v>
      </c>
      <c r="AG240" s="229">
        <f t="shared" si="13"/>
        <v>549261</v>
      </c>
      <c r="AH240" s="229">
        <f t="shared" si="13"/>
        <v>549261</v>
      </c>
      <c r="AI240" s="229">
        <f t="shared" si="13"/>
        <v>549261</v>
      </c>
      <c r="AJ240" s="229">
        <f t="shared" si="13"/>
        <v>549261</v>
      </c>
      <c r="AK240" s="229">
        <f t="shared" si="13"/>
        <v>3365566</v>
      </c>
      <c r="AL240" s="71" t="s">
        <v>301</v>
      </c>
      <c r="AM240" s="230"/>
      <c r="AN240" s="230"/>
      <c r="AO240" s="230"/>
    </row>
    <row r="241" spans="1:40" ht="39.75" customHeight="1">
      <c r="A241" s="162"/>
      <c r="B241" s="95">
        <v>8</v>
      </c>
      <c r="C241" s="95">
        <v>0</v>
      </c>
      <c r="D241" s="95">
        <v>5</v>
      </c>
      <c r="E241" s="95">
        <v>0</v>
      </c>
      <c r="F241" s="95">
        <v>0</v>
      </c>
      <c r="G241" s="95">
        <v>0</v>
      </c>
      <c r="H241" s="95">
        <v>0</v>
      </c>
      <c r="I241" s="95">
        <v>1</v>
      </c>
      <c r="J241" s="95">
        <v>7</v>
      </c>
      <c r="K241" s="95">
        <v>5</v>
      </c>
      <c r="L241" s="95">
        <v>0</v>
      </c>
      <c r="M241" s="95">
        <v>1</v>
      </c>
      <c r="N241" s="95">
        <v>0</v>
      </c>
      <c r="O241" s="95">
        <v>0</v>
      </c>
      <c r="P241" s="95">
        <v>0</v>
      </c>
      <c r="Q241" s="95">
        <v>0</v>
      </c>
      <c r="R241" s="95">
        <v>0</v>
      </c>
      <c r="S241" s="95">
        <v>1</v>
      </c>
      <c r="T241" s="95">
        <v>7</v>
      </c>
      <c r="U241" s="96">
        <v>5</v>
      </c>
      <c r="V241" s="96">
        <v>0</v>
      </c>
      <c r="W241" s="96">
        <v>1</v>
      </c>
      <c r="X241" s="96">
        <v>0</v>
      </c>
      <c r="Y241" s="96">
        <v>0</v>
      </c>
      <c r="Z241" s="96">
        <v>0</v>
      </c>
      <c r="AA241" s="96">
        <v>0</v>
      </c>
      <c r="AB241" s="96">
        <v>0</v>
      </c>
      <c r="AC241" s="193" t="s">
        <v>226</v>
      </c>
      <c r="AD241" s="185" t="s">
        <v>92</v>
      </c>
      <c r="AE241" s="186">
        <f>AE244</f>
        <v>157961</v>
      </c>
      <c r="AF241" s="186">
        <f aca="true" t="shared" si="14" ref="AF241:AK241">AF244</f>
        <v>87961</v>
      </c>
      <c r="AG241" s="186">
        <f t="shared" si="14"/>
        <v>87961</v>
      </c>
      <c r="AH241" s="186">
        <f t="shared" si="14"/>
        <v>87961</v>
      </c>
      <c r="AI241" s="186">
        <f t="shared" si="14"/>
        <v>87961</v>
      </c>
      <c r="AJ241" s="186">
        <f t="shared" si="14"/>
        <v>87961</v>
      </c>
      <c r="AK241" s="186">
        <f t="shared" si="14"/>
        <v>597766</v>
      </c>
      <c r="AL241" s="71" t="s">
        <v>301</v>
      </c>
      <c r="AM241" s="51"/>
      <c r="AN241" s="51"/>
    </row>
    <row r="242" spans="1:40" ht="49.5" customHeight="1">
      <c r="A242" s="162"/>
      <c r="B242" s="64">
        <v>8</v>
      </c>
      <c r="C242" s="64">
        <v>0</v>
      </c>
      <c r="D242" s="64">
        <v>5</v>
      </c>
      <c r="E242" s="75">
        <v>0</v>
      </c>
      <c r="F242" s="75">
        <v>7</v>
      </c>
      <c r="G242" s="75">
        <v>0</v>
      </c>
      <c r="H242" s="75">
        <v>7</v>
      </c>
      <c r="I242" s="75">
        <v>1</v>
      </c>
      <c r="J242" s="75">
        <v>7</v>
      </c>
      <c r="K242" s="75">
        <v>5</v>
      </c>
      <c r="L242" s="75">
        <v>0</v>
      </c>
      <c r="M242" s="75">
        <v>1</v>
      </c>
      <c r="N242" s="75">
        <v>2</v>
      </c>
      <c r="O242" s="75">
        <v>0</v>
      </c>
      <c r="P242" s="75">
        <v>1</v>
      </c>
      <c r="Q242" s="75">
        <v>1</v>
      </c>
      <c r="R242" s="75">
        <v>0</v>
      </c>
      <c r="S242" s="75">
        <v>1</v>
      </c>
      <c r="T242" s="75">
        <v>7</v>
      </c>
      <c r="U242" s="76">
        <v>5</v>
      </c>
      <c r="V242" s="76">
        <v>0</v>
      </c>
      <c r="W242" s="76">
        <v>1</v>
      </c>
      <c r="X242" s="76">
        <v>1</v>
      </c>
      <c r="Y242" s="76">
        <v>1</v>
      </c>
      <c r="Z242" s="76">
        <v>0</v>
      </c>
      <c r="AA242" s="76">
        <v>0</v>
      </c>
      <c r="AB242" s="76">
        <v>0</v>
      </c>
      <c r="AC242" s="115" t="s">
        <v>227</v>
      </c>
      <c r="AD242" s="189" t="s">
        <v>95</v>
      </c>
      <c r="AE242" s="154">
        <v>1</v>
      </c>
      <c r="AF242" s="154">
        <v>1</v>
      </c>
      <c r="AG242" s="154">
        <v>1</v>
      </c>
      <c r="AH242" s="154">
        <v>1</v>
      </c>
      <c r="AI242" s="154">
        <v>1</v>
      </c>
      <c r="AJ242" s="154">
        <v>1</v>
      </c>
      <c r="AK242" s="154">
        <v>1</v>
      </c>
      <c r="AL242" s="71" t="s">
        <v>301</v>
      </c>
      <c r="AM242" s="51"/>
      <c r="AN242" s="51"/>
    </row>
    <row r="243" spans="1:40" ht="31.5">
      <c r="A243" s="162"/>
      <c r="B243" s="64">
        <v>8</v>
      </c>
      <c r="C243" s="64">
        <v>0</v>
      </c>
      <c r="D243" s="64">
        <v>5</v>
      </c>
      <c r="E243" s="75">
        <v>0</v>
      </c>
      <c r="F243" s="75">
        <v>7</v>
      </c>
      <c r="G243" s="75">
        <v>0</v>
      </c>
      <c r="H243" s="75">
        <v>7</v>
      </c>
      <c r="I243" s="75">
        <v>1</v>
      </c>
      <c r="J243" s="75">
        <v>7</v>
      </c>
      <c r="K243" s="75">
        <v>5</v>
      </c>
      <c r="L243" s="75">
        <v>0</v>
      </c>
      <c r="M243" s="75">
        <v>1</v>
      </c>
      <c r="N243" s="75" t="s">
        <v>131</v>
      </c>
      <c r="O243" s="75">
        <v>0</v>
      </c>
      <c r="P243" s="75">
        <v>2</v>
      </c>
      <c r="Q243" s="75">
        <v>4</v>
      </c>
      <c r="R243" s="75">
        <v>0</v>
      </c>
      <c r="S243" s="75">
        <v>1</v>
      </c>
      <c r="T243" s="75">
        <v>7</v>
      </c>
      <c r="U243" s="76">
        <v>5</v>
      </c>
      <c r="V243" s="76">
        <v>0</v>
      </c>
      <c r="W243" s="76">
        <v>1</v>
      </c>
      <c r="X243" s="76">
        <v>1</v>
      </c>
      <c r="Y243" s="76">
        <v>1</v>
      </c>
      <c r="Z243" s="76">
        <v>0</v>
      </c>
      <c r="AA243" s="76">
        <v>0</v>
      </c>
      <c r="AB243" s="76">
        <v>1</v>
      </c>
      <c r="AC243" s="115" t="s">
        <v>228</v>
      </c>
      <c r="AD243" s="12" t="s">
        <v>97</v>
      </c>
      <c r="AE243" s="117">
        <v>100</v>
      </c>
      <c r="AF243" s="117">
        <v>100</v>
      </c>
      <c r="AG243" s="117">
        <v>100</v>
      </c>
      <c r="AH243" s="117"/>
      <c r="AI243" s="117"/>
      <c r="AJ243" s="117"/>
      <c r="AK243" s="121">
        <v>100</v>
      </c>
      <c r="AL243" s="71" t="s">
        <v>301</v>
      </c>
      <c r="AM243" s="51"/>
      <c r="AN243" s="51"/>
    </row>
    <row r="244" spans="1:1024" s="262" customFormat="1" ht="31.5">
      <c r="A244" s="242"/>
      <c r="B244" s="237">
        <v>8</v>
      </c>
      <c r="C244" s="237">
        <v>0</v>
      </c>
      <c r="D244" s="237">
        <v>5</v>
      </c>
      <c r="E244" s="238">
        <v>0</v>
      </c>
      <c r="F244" s="238">
        <v>7</v>
      </c>
      <c r="G244" s="238">
        <v>0</v>
      </c>
      <c r="H244" s="238">
        <v>7</v>
      </c>
      <c r="I244" s="238">
        <v>1</v>
      </c>
      <c r="J244" s="238">
        <v>7</v>
      </c>
      <c r="K244" s="238">
        <v>5</v>
      </c>
      <c r="L244" s="238">
        <v>0</v>
      </c>
      <c r="M244" s="238">
        <v>1</v>
      </c>
      <c r="N244" s="238" t="s">
        <v>131</v>
      </c>
      <c r="O244" s="238">
        <v>0</v>
      </c>
      <c r="P244" s="238">
        <v>2</v>
      </c>
      <c r="Q244" s="238">
        <v>4</v>
      </c>
      <c r="R244" s="238">
        <v>0</v>
      </c>
      <c r="S244" s="238">
        <v>1</v>
      </c>
      <c r="T244" s="238">
        <v>7</v>
      </c>
      <c r="U244" s="239">
        <v>5</v>
      </c>
      <c r="V244" s="239">
        <v>0</v>
      </c>
      <c r="W244" s="239">
        <v>1</v>
      </c>
      <c r="X244" s="239">
        <v>1</v>
      </c>
      <c r="Y244" s="239">
        <v>2</v>
      </c>
      <c r="Z244" s="239">
        <v>0</v>
      </c>
      <c r="AA244" s="239">
        <v>0</v>
      </c>
      <c r="AB244" s="239">
        <v>0</v>
      </c>
      <c r="AC244" s="245" t="s">
        <v>229</v>
      </c>
      <c r="AD244" s="240" t="s">
        <v>92</v>
      </c>
      <c r="AE244" s="243">
        <v>157961</v>
      </c>
      <c r="AF244" s="243">
        <v>87961</v>
      </c>
      <c r="AG244" s="243">
        <v>87961</v>
      </c>
      <c r="AH244" s="243">
        <v>87961</v>
      </c>
      <c r="AI244" s="243">
        <v>87961</v>
      </c>
      <c r="AJ244" s="243">
        <v>87961</v>
      </c>
      <c r="AK244" s="243">
        <f>AE244+AF244+AG244+AH244+AI244+AJ244</f>
        <v>597766</v>
      </c>
      <c r="AL244" s="259" t="s">
        <v>301</v>
      </c>
      <c r="AM244" s="260"/>
      <c r="AN244" s="260"/>
      <c r="AO244" s="261"/>
      <c r="AP244" s="261"/>
      <c r="AQ244" s="261"/>
      <c r="AR244" s="261"/>
      <c r="AS244" s="261"/>
      <c r="AT244" s="261"/>
      <c r="AU244" s="261"/>
      <c r="AV244" s="261"/>
      <c r="AW244" s="261"/>
      <c r="AX244" s="261"/>
      <c r="AY244" s="261"/>
      <c r="AZ244" s="261"/>
      <c r="BA244" s="261"/>
      <c r="BB244" s="261"/>
      <c r="BC244" s="261"/>
      <c r="BD244" s="261"/>
      <c r="BE244" s="261"/>
      <c r="BF244" s="261"/>
      <c r="BG244" s="261"/>
      <c r="BH244" s="261"/>
      <c r="BI244" s="261"/>
      <c r="BJ244" s="261"/>
      <c r="BK244" s="261"/>
      <c r="BL244" s="261"/>
      <c r="BM244" s="261"/>
      <c r="BN244" s="261"/>
      <c r="BO244" s="261"/>
      <c r="BP244" s="261"/>
      <c r="BQ244" s="261"/>
      <c r="BR244" s="261"/>
      <c r="BS244" s="261"/>
      <c r="BT244" s="261"/>
      <c r="BU244" s="261"/>
      <c r="BV244" s="261"/>
      <c r="BW244" s="261"/>
      <c r="BX244" s="261"/>
      <c r="BY244" s="261"/>
      <c r="BZ244" s="261"/>
      <c r="CA244" s="261"/>
      <c r="CB244" s="261"/>
      <c r="CC244" s="261"/>
      <c r="CD244" s="261"/>
      <c r="CE244" s="261"/>
      <c r="CF244" s="261"/>
      <c r="CG244" s="261"/>
      <c r="CH244" s="261"/>
      <c r="CI244" s="261"/>
      <c r="CJ244" s="261"/>
      <c r="CK244" s="261"/>
      <c r="CL244" s="261"/>
      <c r="CM244" s="261"/>
      <c r="CN244" s="261"/>
      <c r="CO244" s="261"/>
      <c r="CP244" s="261"/>
      <c r="CQ244" s="261"/>
      <c r="CR244" s="261"/>
      <c r="CS244" s="261"/>
      <c r="CT244" s="261"/>
      <c r="CU244" s="261"/>
      <c r="CV244" s="261"/>
      <c r="CW244" s="261"/>
      <c r="CX244" s="261"/>
      <c r="CY244" s="261"/>
      <c r="CZ244" s="261"/>
      <c r="DA244" s="261"/>
      <c r="DB244" s="261"/>
      <c r="DC244" s="261"/>
      <c r="DD244" s="261"/>
      <c r="DE244" s="261"/>
      <c r="DF244" s="261"/>
      <c r="DG244" s="261"/>
      <c r="DH244" s="261"/>
      <c r="DI244" s="261"/>
      <c r="DJ244" s="261"/>
      <c r="DK244" s="261"/>
      <c r="DL244" s="261"/>
      <c r="DM244" s="261"/>
      <c r="DN244" s="261"/>
      <c r="DO244" s="261"/>
      <c r="DP244" s="261"/>
      <c r="DQ244" s="261"/>
      <c r="DR244" s="261"/>
      <c r="DS244" s="261"/>
      <c r="DT244" s="261"/>
      <c r="DU244" s="261"/>
      <c r="DV244" s="261"/>
      <c r="DW244" s="261"/>
      <c r="DX244" s="261"/>
      <c r="DY244" s="261"/>
      <c r="DZ244" s="261"/>
      <c r="EA244" s="261"/>
      <c r="EB244" s="261"/>
      <c r="EC244" s="261"/>
      <c r="ED244" s="261"/>
      <c r="EE244" s="261"/>
      <c r="EF244" s="261"/>
      <c r="EG244" s="261"/>
      <c r="EH244" s="261"/>
      <c r="EI244" s="261"/>
      <c r="EJ244" s="261"/>
      <c r="EK244" s="261"/>
      <c r="EL244" s="261"/>
      <c r="EM244" s="261"/>
      <c r="EN244" s="261"/>
      <c r="EO244" s="261"/>
      <c r="EP244" s="261"/>
      <c r="EQ244" s="261"/>
      <c r="ER244" s="261"/>
      <c r="ES244" s="261"/>
      <c r="ET244" s="261"/>
      <c r="EU244" s="261"/>
      <c r="EV244" s="261"/>
      <c r="EW244" s="261"/>
      <c r="EX244" s="261"/>
      <c r="EY244" s="261"/>
      <c r="EZ244" s="261"/>
      <c r="FA244" s="261"/>
      <c r="FB244" s="261"/>
      <c r="FC244" s="261"/>
      <c r="FD244" s="261"/>
      <c r="FE244" s="261"/>
      <c r="FF244" s="261"/>
      <c r="FG244" s="261"/>
      <c r="FH244" s="261"/>
      <c r="FI244" s="261"/>
      <c r="FJ244" s="261"/>
      <c r="FK244" s="261"/>
      <c r="FL244" s="261"/>
      <c r="FM244" s="261"/>
      <c r="FN244" s="261"/>
      <c r="FO244" s="261"/>
      <c r="FP244" s="261"/>
      <c r="FQ244" s="261"/>
      <c r="FR244" s="261"/>
      <c r="FS244" s="261"/>
      <c r="FT244" s="261"/>
      <c r="FU244" s="261"/>
      <c r="FV244" s="261"/>
      <c r="FW244" s="261"/>
      <c r="FX244" s="261"/>
      <c r="FY244" s="261"/>
      <c r="FZ244" s="261"/>
      <c r="GA244" s="261"/>
      <c r="GB244" s="261"/>
      <c r="GC244" s="261"/>
      <c r="GD244" s="261"/>
      <c r="GE244" s="261"/>
      <c r="GF244" s="261"/>
      <c r="GG244" s="261"/>
      <c r="GH244" s="261"/>
      <c r="GI244" s="261"/>
      <c r="GJ244" s="261"/>
      <c r="GK244" s="261"/>
      <c r="GL244" s="261"/>
      <c r="GM244" s="261"/>
      <c r="GN244" s="261"/>
      <c r="GO244" s="261"/>
      <c r="GP244" s="261"/>
      <c r="GQ244" s="261"/>
      <c r="GR244" s="261"/>
      <c r="GS244" s="261"/>
      <c r="GT244" s="261"/>
      <c r="GU244" s="261"/>
      <c r="GV244" s="261"/>
      <c r="GW244" s="261"/>
      <c r="GX244" s="261"/>
      <c r="GY244" s="261"/>
      <c r="GZ244" s="261"/>
      <c r="HA244" s="261"/>
      <c r="HB244" s="261"/>
      <c r="HC244" s="261"/>
      <c r="HD244" s="261"/>
      <c r="HE244" s="261"/>
      <c r="HF244" s="261"/>
      <c r="HG244" s="261"/>
      <c r="HH244" s="261"/>
      <c r="HI244" s="261"/>
      <c r="HJ244" s="261"/>
      <c r="HK244" s="261"/>
      <c r="HL244" s="261"/>
      <c r="HM244" s="261"/>
      <c r="HN244" s="261"/>
      <c r="HO244" s="261"/>
      <c r="HP244" s="261"/>
      <c r="HQ244" s="261"/>
      <c r="HR244" s="261"/>
      <c r="HS244" s="261"/>
      <c r="HT244" s="261"/>
      <c r="HU244" s="261"/>
      <c r="HV244" s="261"/>
      <c r="HW244" s="261"/>
      <c r="HX244" s="261"/>
      <c r="HY244" s="261"/>
      <c r="HZ244" s="261"/>
      <c r="IA244" s="261"/>
      <c r="IB244" s="261"/>
      <c r="IC244" s="261"/>
      <c r="ID244" s="261"/>
      <c r="IE244" s="261"/>
      <c r="IF244" s="261"/>
      <c r="IG244" s="261"/>
      <c r="IH244" s="261"/>
      <c r="II244" s="261"/>
      <c r="IJ244" s="261"/>
      <c r="IK244" s="261"/>
      <c r="IL244" s="261"/>
      <c r="IM244" s="261"/>
      <c r="IN244" s="261"/>
      <c r="IO244" s="261"/>
      <c r="IP244" s="261"/>
      <c r="IQ244" s="261"/>
      <c r="IR244" s="261"/>
      <c r="IS244" s="261"/>
      <c r="IT244" s="261"/>
      <c r="IU244" s="261"/>
      <c r="IV244" s="261"/>
      <c r="IW244" s="261"/>
      <c r="IX244" s="261"/>
      <c r="IY244" s="261"/>
      <c r="IZ244" s="261"/>
      <c r="JA244" s="261"/>
      <c r="JB244" s="261"/>
      <c r="JC244" s="261"/>
      <c r="JD244" s="261"/>
      <c r="JE244" s="261"/>
      <c r="JF244" s="261"/>
      <c r="JG244" s="261"/>
      <c r="JH244" s="261"/>
      <c r="JI244" s="261"/>
      <c r="JJ244" s="261"/>
      <c r="JK244" s="261"/>
      <c r="JL244" s="261"/>
      <c r="JM244" s="261"/>
      <c r="JN244" s="261"/>
      <c r="JO244" s="261"/>
      <c r="JP244" s="261"/>
      <c r="JQ244" s="261"/>
      <c r="JR244" s="261"/>
      <c r="JS244" s="261"/>
      <c r="JT244" s="261"/>
      <c r="JU244" s="261"/>
      <c r="JV244" s="261"/>
      <c r="JW244" s="261"/>
      <c r="JX244" s="261"/>
      <c r="JY244" s="261"/>
      <c r="JZ244" s="261"/>
      <c r="KA244" s="261"/>
      <c r="KB244" s="261"/>
      <c r="KC244" s="261"/>
      <c r="KD244" s="261"/>
      <c r="KE244" s="261"/>
      <c r="KF244" s="261"/>
      <c r="KG244" s="261"/>
      <c r="KH244" s="261"/>
      <c r="KI244" s="261"/>
      <c r="KJ244" s="261"/>
      <c r="KK244" s="261"/>
      <c r="KL244" s="261"/>
      <c r="KM244" s="261"/>
      <c r="KN244" s="261"/>
      <c r="KO244" s="261"/>
      <c r="KP244" s="261"/>
      <c r="KQ244" s="261"/>
      <c r="KR244" s="261"/>
      <c r="KS244" s="261"/>
      <c r="KT244" s="261"/>
      <c r="KU244" s="261"/>
      <c r="KV244" s="261"/>
      <c r="KW244" s="261"/>
      <c r="KX244" s="261"/>
      <c r="KY244" s="261"/>
      <c r="KZ244" s="261"/>
      <c r="LA244" s="261"/>
      <c r="LB244" s="261"/>
      <c r="LC244" s="261"/>
      <c r="LD244" s="261"/>
      <c r="LE244" s="261"/>
      <c r="LF244" s="261"/>
      <c r="LG244" s="261"/>
      <c r="LH244" s="261"/>
      <c r="LI244" s="261"/>
      <c r="LJ244" s="261"/>
      <c r="LK244" s="261"/>
      <c r="LL244" s="261"/>
      <c r="LM244" s="261"/>
      <c r="LN244" s="261"/>
      <c r="LO244" s="261"/>
      <c r="LP244" s="261"/>
      <c r="LQ244" s="261"/>
      <c r="LR244" s="261"/>
      <c r="LS244" s="261"/>
      <c r="LT244" s="261"/>
      <c r="LU244" s="261"/>
      <c r="LV244" s="261"/>
      <c r="LW244" s="261"/>
      <c r="LX244" s="261"/>
      <c r="LY244" s="261"/>
      <c r="LZ244" s="261"/>
      <c r="MA244" s="261"/>
      <c r="MB244" s="261"/>
      <c r="MC244" s="261"/>
      <c r="MD244" s="261"/>
      <c r="ME244" s="261"/>
      <c r="MF244" s="261"/>
      <c r="MG244" s="261"/>
      <c r="MH244" s="261"/>
      <c r="MI244" s="261"/>
      <c r="MJ244" s="261"/>
      <c r="MK244" s="261"/>
      <c r="ML244" s="261"/>
      <c r="MM244" s="261"/>
      <c r="MN244" s="261"/>
      <c r="MO244" s="261"/>
      <c r="MP244" s="261"/>
      <c r="MQ244" s="261"/>
      <c r="MR244" s="261"/>
      <c r="MS244" s="261"/>
      <c r="MT244" s="261"/>
      <c r="MU244" s="261"/>
      <c r="MV244" s="261"/>
      <c r="MW244" s="261"/>
      <c r="MX244" s="261"/>
      <c r="MY244" s="261"/>
      <c r="MZ244" s="261"/>
      <c r="NA244" s="261"/>
      <c r="NB244" s="261"/>
      <c r="NC244" s="261"/>
      <c r="ND244" s="261"/>
      <c r="NE244" s="261"/>
      <c r="NF244" s="261"/>
      <c r="NG244" s="261"/>
      <c r="NH244" s="261"/>
      <c r="NI244" s="261"/>
      <c r="NJ244" s="261"/>
      <c r="NK244" s="261"/>
      <c r="NL244" s="261"/>
      <c r="NM244" s="261"/>
      <c r="NN244" s="261"/>
      <c r="NO244" s="261"/>
      <c r="NP244" s="261"/>
      <c r="NQ244" s="261"/>
      <c r="NR244" s="261"/>
      <c r="NS244" s="261"/>
      <c r="NT244" s="261"/>
      <c r="NU244" s="261"/>
      <c r="NV244" s="261"/>
      <c r="NW244" s="261"/>
      <c r="NX244" s="261"/>
      <c r="NY244" s="261"/>
      <c r="NZ244" s="261"/>
      <c r="OA244" s="261"/>
      <c r="OB244" s="261"/>
      <c r="OC244" s="261"/>
      <c r="OD244" s="261"/>
      <c r="OE244" s="261"/>
      <c r="OF244" s="261"/>
      <c r="OG244" s="261"/>
      <c r="OH244" s="261"/>
      <c r="OI244" s="261"/>
      <c r="OJ244" s="261"/>
      <c r="OK244" s="261"/>
      <c r="OL244" s="261"/>
      <c r="OM244" s="261"/>
      <c r="ON244" s="261"/>
      <c r="OO244" s="261"/>
      <c r="OP244" s="261"/>
      <c r="OQ244" s="261"/>
      <c r="OR244" s="261"/>
      <c r="OS244" s="261"/>
      <c r="OT244" s="261"/>
      <c r="OU244" s="261"/>
      <c r="OV244" s="261"/>
      <c r="OW244" s="261"/>
      <c r="OX244" s="261"/>
      <c r="OY244" s="261"/>
      <c r="OZ244" s="261"/>
      <c r="PA244" s="261"/>
      <c r="PB244" s="261"/>
      <c r="PC244" s="261"/>
      <c r="PD244" s="261"/>
      <c r="PE244" s="261"/>
      <c r="PF244" s="261"/>
      <c r="PG244" s="261"/>
      <c r="PH244" s="261"/>
      <c r="PI244" s="261"/>
      <c r="PJ244" s="261"/>
      <c r="PK244" s="261"/>
      <c r="PL244" s="261"/>
      <c r="PM244" s="261"/>
      <c r="PN244" s="261"/>
      <c r="PO244" s="261"/>
      <c r="PP244" s="261"/>
      <c r="PQ244" s="261"/>
      <c r="PR244" s="261"/>
      <c r="PS244" s="261"/>
      <c r="PT244" s="261"/>
      <c r="PU244" s="261"/>
      <c r="PV244" s="261"/>
      <c r="PW244" s="261"/>
      <c r="PX244" s="261"/>
      <c r="PY244" s="261"/>
      <c r="PZ244" s="261"/>
      <c r="QA244" s="261"/>
      <c r="QB244" s="261"/>
      <c r="QC244" s="261"/>
      <c r="QD244" s="261"/>
      <c r="QE244" s="261"/>
      <c r="QF244" s="261"/>
      <c r="QG244" s="261"/>
      <c r="QH244" s="261"/>
      <c r="QI244" s="261"/>
      <c r="QJ244" s="261"/>
      <c r="QK244" s="261"/>
      <c r="QL244" s="261"/>
      <c r="QM244" s="261"/>
      <c r="QN244" s="261"/>
      <c r="QO244" s="261"/>
      <c r="QP244" s="261"/>
      <c r="QQ244" s="261"/>
      <c r="QR244" s="261"/>
      <c r="QS244" s="261"/>
      <c r="QT244" s="261"/>
      <c r="QU244" s="261"/>
      <c r="QV244" s="261"/>
      <c r="QW244" s="261"/>
      <c r="QX244" s="261"/>
      <c r="QY244" s="261"/>
      <c r="QZ244" s="261"/>
      <c r="RA244" s="261"/>
      <c r="RB244" s="261"/>
      <c r="RC244" s="261"/>
      <c r="RD244" s="261"/>
      <c r="RE244" s="261"/>
      <c r="RF244" s="261"/>
      <c r="RG244" s="261"/>
      <c r="RH244" s="261"/>
      <c r="RI244" s="261"/>
      <c r="RJ244" s="261"/>
      <c r="RK244" s="261"/>
      <c r="RL244" s="261"/>
      <c r="RM244" s="261"/>
      <c r="RN244" s="261"/>
      <c r="RO244" s="261"/>
      <c r="RP244" s="261"/>
      <c r="RQ244" s="261"/>
      <c r="RR244" s="261"/>
      <c r="RS244" s="261"/>
      <c r="RT244" s="261"/>
      <c r="RU244" s="261"/>
      <c r="RV244" s="261"/>
      <c r="RW244" s="261"/>
      <c r="RX244" s="261"/>
      <c r="RY244" s="261"/>
      <c r="RZ244" s="261"/>
      <c r="SA244" s="261"/>
      <c r="SB244" s="261"/>
      <c r="SC244" s="261"/>
      <c r="SD244" s="261"/>
      <c r="SE244" s="261"/>
      <c r="SF244" s="261"/>
      <c r="SG244" s="261"/>
      <c r="SH244" s="261"/>
      <c r="SI244" s="261"/>
      <c r="SJ244" s="261"/>
      <c r="SK244" s="261"/>
      <c r="SL244" s="261"/>
      <c r="SM244" s="261"/>
      <c r="SN244" s="261"/>
      <c r="SO244" s="261"/>
      <c r="SP244" s="261"/>
      <c r="SQ244" s="261"/>
      <c r="SR244" s="261"/>
      <c r="SS244" s="261"/>
      <c r="ST244" s="261"/>
      <c r="SU244" s="261"/>
      <c r="SV244" s="261"/>
      <c r="SW244" s="261"/>
      <c r="SX244" s="261"/>
      <c r="SY244" s="261"/>
      <c r="SZ244" s="261"/>
      <c r="TA244" s="261"/>
      <c r="TB244" s="261"/>
      <c r="TC244" s="261"/>
      <c r="TD244" s="261"/>
      <c r="TE244" s="261"/>
      <c r="TF244" s="261"/>
      <c r="TG244" s="261"/>
      <c r="TH244" s="261"/>
      <c r="TI244" s="261"/>
      <c r="TJ244" s="261"/>
      <c r="TK244" s="261"/>
      <c r="TL244" s="261"/>
      <c r="TM244" s="261"/>
      <c r="TN244" s="261"/>
      <c r="TO244" s="261"/>
      <c r="TP244" s="261"/>
      <c r="TQ244" s="261"/>
      <c r="TR244" s="261"/>
      <c r="TS244" s="261"/>
      <c r="TT244" s="261"/>
      <c r="TU244" s="261"/>
      <c r="TV244" s="261"/>
      <c r="TW244" s="261"/>
      <c r="TX244" s="261"/>
      <c r="TY244" s="261"/>
      <c r="TZ244" s="261"/>
      <c r="UA244" s="261"/>
      <c r="UB244" s="261"/>
      <c r="UC244" s="261"/>
      <c r="UD244" s="261"/>
      <c r="UE244" s="261"/>
      <c r="UF244" s="261"/>
      <c r="UG244" s="261"/>
      <c r="UH244" s="261"/>
      <c r="UI244" s="261"/>
      <c r="UJ244" s="261"/>
      <c r="UK244" s="261"/>
      <c r="UL244" s="261"/>
      <c r="UM244" s="261"/>
      <c r="UN244" s="261"/>
      <c r="UO244" s="261"/>
      <c r="UP244" s="261"/>
      <c r="UQ244" s="261"/>
      <c r="UR244" s="261"/>
      <c r="US244" s="261"/>
      <c r="UT244" s="261"/>
      <c r="UU244" s="261"/>
      <c r="UV244" s="261"/>
      <c r="UW244" s="261"/>
      <c r="UX244" s="261"/>
      <c r="UY244" s="261"/>
      <c r="UZ244" s="261"/>
      <c r="VA244" s="261"/>
      <c r="VB244" s="261"/>
      <c r="VC244" s="261"/>
      <c r="VD244" s="261"/>
      <c r="VE244" s="261"/>
      <c r="VF244" s="261"/>
      <c r="VG244" s="261"/>
      <c r="VH244" s="261"/>
      <c r="VI244" s="261"/>
      <c r="VJ244" s="261"/>
      <c r="VK244" s="261"/>
      <c r="VL244" s="261"/>
      <c r="VM244" s="261"/>
      <c r="VN244" s="261"/>
      <c r="VO244" s="261"/>
      <c r="VP244" s="261"/>
      <c r="VQ244" s="261"/>
      <c r="VR244" s="261"/>
      <c r="VS244" s="261"/>
      <c r="VT244" s="261"/>
      <c r="VU244" s="261"/>
      <c r="VV244" s="261"/>
      <c r="VW244" s="261"/>
      <c r="VX244" s="261"/>
      <c r="VY244" s="261"/>
      <c r="VZ244" s="261"/>
      <c r="WA244" s="261"/>
      <c r="WB244" s="261"/>
      <c r="WC244" s="261"/>
      <c r="WD244" s="261"/>
      <c r="WE244" s="261"/>
      <c r="WF244" s="261"/>
      <c r="WG244" s="261"/>
      <c r="WH244" s="261"/>
      <c r="WI244" s="261"/>
      <c r="WJ244" s="261"/>
      <c r="WK244" s="261"/>
      <c r="WL244" s="261"/>
      <c r="WM244" s="261"/>
      <c r="WN244" s="261"/>
      <c r="WO244" s="261"/>
      <c r="WP244" s="261"/>
      <c r="WQ244" s="261"/>
      <c r="WR244" s="261"/>
      <c r="WS244" s="261"/>
      <c r="WT244" s="261"/>
      <c r="WU244" s="261"/>
      <c r="WV244" s="261"/>
      <c r="WW244" s="261"/>
      <c r="WX244" s="261"/>
      <c r="WY244" s="261"/>
      <c r="WZ244" s="261"/>
      <c r="XA244" s="261"/>
      <c r="XB244" s="261"/>
      <c r="XC244" s="261"/>
      <c r="XD244" s="261"/>
      <c r="XE244" s="261"/>
      <c r="XF244" s="261"/>
      <c r="XG244" s="261"/>
      <c r="XH244" s="261"/>
      <c r="XI244" s="261"/>
      <c r="XJ244" s="261"/>
      <c r="XK244" s="261"/>
      <c r="XL244" s="261"/>
      <c r="XM244" s="261"/>
      <c r="XN244" s="261"/>
      <c r="XO244" s="261"/>
      <c r="XP244" s="261"/>
      <c r="XQ244" s="261"/>
      <c r="XR244" s="261"/>
      <c r="XS244" s="261"/>
      <c r="XT244" s="261"/>
      <c r="XU244" s="261"/>
      <c r="XV244" s="261"/>
      <c r="XW244" s="261"/>
      <c r="XX244" s="261"/>
      <c r="XY244" s="261"/>
      <c r="XZ244" s="261"/>
      <c r="YA244" s="261"/>
      <c r="YB244" s="261"/>
      <c r="YC244" s="261"/>
      <c r="YD244" s="261"/>
      <c r="YE244" s="261"/>
      <c r="YF244" s="261"/>
      <c r="YG244" s="261"/>
      <c r="YH244" s="261"/>
      <c r="YI244" s="261"/>
      <c r="YJ244" s="261"/>
      <c r="YK244" s="261"/>
      <c r="YL244" s="261"/>
      <c r="YM244" s="261"/>
      <c r="YN244" s="261"/>
      <c r="YO244" s="261"/>
      <c r="YP244" s="261"/>
      <c r="YQ244" s="261"/>
      <c r="YR244" s="261"/>
      <c r="YS244" s="261"/>
      <c r="YT244" s="261"/>
      <c r="YU244" s="261"/>
      <c r="YV244" s="261"/>
      <c r="YW244" s="261"/>
      <c r="YX244" s="261"/>
      <c r="YY244" s="261"/>
      <c r="YZ244" s="261"/>
      <c r="ZA244" s="261"/>
      <c r="ZB244" s="261"/>
      <c r="ZC244" s="261"/>
      <c r="ZD244" s="261"/>
      <c r="ZE244" s="261"/>
      <c r="ZF244" s="261"/>
      <c r="ZG244" s="261"/>
      <c r="ZH244" s="261"/>
      <c r="ZI244" s="261"/>
      <c r="ZJ244" s="261"/>
      <c r="ZK244" s="261"/>
      <c r="ZL244" s="261"/>
      <c r="ZM244" s="261"/>
      <c r="ZN244" s="261"/>
      <c r="ZO244" s="261"/>
      <c r="ZP244" s="261"/>
      <c r="ZQ244" s="261"/>
      <c r="ZR244" s="261"/>
      <c r="ZS244" s="261"/>
      <c r="ZT244" s="261"/>
      <c r="ZU244" s="261"/>
      <c r="ZV244" s="261"/>
      <c r="ZW244" s="261"/>
      <c r="ZX244" s="261"/>
      <c r="ZY244" s="261"/>
      <c r="ZZ244" s="261"/>
      <c r="AAA244" s="261"/>
      <c r="AAB244" s="261"/>
      <c r="AAC244" s="261"/>
      <c r="AAD244" s="261"/>
      <c r="AAE244" s="261"/>
      <c r="AAF244" s="261"/>
      <c r="AAG244" s="261"/>
      <c r="AAH244" s="261"/>
      <c r="AAI244" s="261"/>
      <c r="AAJ244" s="261"/>
      <c r="AAK244" s="261"/>
      <c r="AAL244" s="261"/>
      <c r="AAM244" s="261"/>
      <c r="AAN244" s="261"/>
      <c r="AAO244" s="261"/>
      <c r="AAP244" s="261"/>
      <c r="AAQ244" s="261"/>
      <c r="AAR244" s="261"/>
      <c r="AAS244" s="261"/>
      <c r="AAT244" s="261"/>
      <c r="AAU244" s="261"/>
      <c r="AAV244" s="261"/>
      <c r="AAW244" s="261"/>
      <c r="AAX244" s="261"/>
      <c r="AAY244" s="261"/>
      <c r="AAZ244" s="261"/>
      <c r="ABA244" s="261"/>
      <c r="ABB244" s="261"/>
      <c r="ABC244" s="261"/>
      <c r="ABD244" s="261"/>
      <c r="ABE244" s="261"/>
      <c r="ABF244" s="261"/>
      <c r="ABG244" s="261"/>
      <c r="ABH244" s="261"/>
      <c r="ABI244" s="261"/>
      <c r="ABJ244" s="261"/>
      <c r="ABK244" s="261"/>
      <c r="ABL244" s="261"/>
      <c r="ABM244" s="261"/>
      <c r="ABN244" s="261"/>
      <c r="ABO244" s="261"/>
      <c r="ABP244" s="261"/>
      <c r="ABQ244" s="261"/>
      <c r="ABR244" s="261"/>
      <c r="ABS244" s="261"/>
      <c r="ABT244" s="261"/>
      <c r="ABU244" s="261"/>
      <c r="ABV244" s="261"/>
      <c r="ABW244" s="261"/>
      <c r="ABX244" s="261"/>
      <c r="ABY244" s="261"/>
      <c r="ABZ244" s="261"/>
      <c r="ACA244" s="261"/>
      <c r="ACB244" s="261"/>
      <c r="ACC244" s="261"/>
      <c r="ACD244" s="261"/>
      <c r="ACE244" s="261"/>
      <c r="ACF244" s="261"/>
      <c r="ACG244" s="261"/>
      <c r="ACH244" s="261"/>
      <c r="ACI244" s="261"/>
      <c r="ACJ244" s="261"/>
      <c r="ACK244" s="261"/>
      <c r="ACL244" s="261"/>
      <c r="ACM244" s="261"/>
      <c r="ACN244" s="261"/>
      <c r="ACO244" s="261"/>
      <c r="ACP244" s="261"/>
      <c r="ACQ244" s="261"/>
      <c r="ACR244" s="261"/>
      <c r="ACS244" s="261"/>
      <c r="ACT244" s="261"/>
      <c r="ACU244" s="261"/>
      <c r="ACV244" s="261"/>
      <c r="ACW244" s="261"/>
      <c r="ACX244" s="261"/>
      <c r="ACY244" s="261"/>
      <c r="ACZ244" s="261"/>
      <c r="ADA244" s="261"/>
      <c r="ADB244" s="261"/>
      <c r="ADC244" s="261"/>
      <c r="ADD244" s="261"/>
      <c r="ADE244" s="261"/>
      <c r="ADF244" s="261"/>
      <c r="ADG244" s="261"/>
      <c r="ADH244" s="261"/>
      <c r="ADI244" s="261"/>
      <c r="ADJ244" s="261"/>
      <c r="ADK244" s="261"/>
      <c r="ADL244" s="261"/>
      <c r="ADM244" s="261"/>
      <c r="ADN244" s="261"/>
      <c r="ADO244" s="261"/>
      <c r="ADP244" s="261"/>
      <c r="ADQ244" s="261"/>
      <c r="ADR244" s="261"/>
      <c r="ADS244" s="261"/>
      <c r="ADT244" s="261"/>
      <c r="ADU244" s="261"/>
      <c r="ADV244" s="261"/>
      <c r="ADW244" s="261"/>
      <c r="ADX244" s="261"/>
      <c r="ADY244" s="261"/>
      <c r="ADZ244" s="261"/>
      <c r="AEA244" s="261"/>
      <c r="AEB244" s="261"/>
      <c r="AEC244" s="261"/>
      <c r="AED244" s="261"/>
      <c r="AEE244" s="261"/>
      <c r="AEF244" s="261"/>
      <c r="AEG244" s="261"/>
      <c r="AEH244" s="261"/>
      <c r="AEI244" s="261"/>
      <c r="AEJ244" s="261"/>
      <c r="AEK244" s="261"/>
      <c r="AEL244" s="261"/>
      <c r="AEM244" s="261"/>
      <c r="AEN244" s="261"/>
      <c r="AEO244" s="261"/>
      <c r="AEP244" s="261"/>
      <c r="AEQ244" s="261"/>
      <c r="AER244" s="261"/>
      <c r="AES244" s="261"/>
      <c r="AET244" s="261"/>
      <c r="AEU244" s="261"/>
      <c r="AEV244" s="261"/>
      <c r="AEW244" s="261"/>
      <c r="AEX244" s="261"/>
      <c r="AEY244" s="261"/>
      <c r="AEZ244" s="261"/>
      <c r="AFA244" s="261"/>
      <c r="AFB244" s="261"/>
      <c r="AFC244" s="261"/>
      <c r="AFD244" s="261"/>
      <c r="AFE244" s="261"/>
      <c r="AFF244" s="261"/>
      <c r="AFG244" s="261"/>
      <c r="AFH244" s="261"/>
      <c r="AFI244" s="261"/>
      <c r="AFJ244" s="261"/>
      <c r="AFK244" s="261"/>
      <c r="AFL244" s="261"/>
      <c r="AFM244" s="261"/>
      <c r="AFN244" s="261"/>
      <c r="AFO244" s="261"/>
      <c r="AFP244" s="261"/>
      <c r="AFQ244" s="261"/>
      <c r="AFR244" s="261"/>
      <c r="AFS244" s="261"/>
      <c r="AFT244" s="261"/>
      <c r="AFU244" s="261"/>
      <c r="AFV244" s="261"/>
      <c r="AFW244" s="261"/>
      <c r="AFX244" s="261"/>
      <c r="AFY244" s="261"/>
      <c r="AFZ244" s="261"/>
      <c r="AGA244" s="261"/>
      <c r="AGB244" s="261"/>
      <c r="AGC244" s="261"/>
      <c r="AGD244" s="261"/>
      <c r="AGE244" s="261"/>
      <c r="AGF244" s="261"/>
      <c r="AGG244" s="261"/>
      <c r="AGH244" s="261"/>
      <c r="AGI244" s="261"/>
      <c r="AGJ244" s="261"/>
      <c r="AGK244" s="261"/>
      <c r="AGL244" s="261"/>
      <c r="AGM244" s="261"/>
      <c r="AGN244" s="261"/>
      <c r="AGO244" s="261"/>
      <c r="AGP244" s="261"/>
      <c r="AGQ244" s="261"/>
      <c r="AGR244" s="261"/>
      <c r="AGS244" s="261"/>
      <c r="AGT244" s="261"/>
      <c r="AGU244" s="261"/>
      <c r="AGV244" s="261"/>
      <c r="AGW244" s="261"/>
      <c r="AGX244" s="261"/>
      <c r="AGY244" s="261"/>
      <c r="AGZ244" s="261"/>
      <c r="AHA244" s="261"/>
      <c r="AHB244" s="261"/>
      <c r="AHC244" s="261"/>
      <c r="AHD244" s="261"/>
      <c r="AHE244" s="261"/>
      <c r="AHF244" s="261"/>
      <c r="AHG244" s="261"/>
      <c r="AHH244" s="261"/>
      <c r="AHI244" s="261"/>
      <c r="AHJ244" s="261"/>
      <c r="AHK244" s="261"/>
      <c r="AHL244" s="261"/>
      <c r="AHM244" s="261"/>
      <c r="AHN244" s="261"/>
      <c r="AHO244" s="261"/>
      <c r="AHP244" s="261"/>
      <c r="AHQ244" s="261"/>
      <c r="AHR244" s="261"/>
      <c r="AHS244" s="261"/>
      <c r="AHT244" s="261"/>
      <c r="AHU244" s="261"/>
      <c r="AHV244" s="261"/>
      <c r="AHW244" s="261"/>
      <c r="AHX244" s="261"/>
      <c r="AHY244" s="261"/>
      <c r="AHZ244" s="261"/>
      <c r="AIA244" s="261"/>
      <c r="AIB244" s="261"/>
      <c r="AIC244" s="261"/>
      <c r="AID244" s="261"/>
      <c r="AIE244" s="261"/>
      <c r="AIF244" s="261"/>
      <c r="AIG244" s="261"/>
      <c r="AIH244" s="261"/>
      <c r="AII244" s="261"/>
      <c r="AIJ244" s="261"/>
      <c r="AIK244" s="261"/>
      <c r="AIL244" s="261"/>
      <c r="AIM244" s="261"/>
      <c r="AIN244" s="261"/>
      <c r="AIO244" s="261"/>
      <c r="AIP244" s="261"/>
      <c r="AIQ244" s="261"/>
      <c r="AIR244" s="261"/>
      <c r="AIS244" s="261"/>
      <c r="AIT244" s="261"/>
      <c r="AIU244" s="261"/>
      <c r="AIV244" s="261"/>
      <c r="AIW244" s="261"/>
      <c r="AIX244" s="261"/>
      <c r="AIY244" s="261"/>
      <c r="AIZ244" s="261"/>
      <c r="AJA244" s="261"/>
      <c r="AJB244" s="261"/>
      <c r="AJC244" s="261"/>
      <c r="AJD244" s="261"/>
      <c r="AJE244" s="261"/>
      <c r="AJF244" s="261"/>
      <c r="AJG244" s="261"/>
      <c r="AJH244" s="261"/>
      <c r="AJI244" s="261"/>
      <c r="AJJ244" s="261"/>
      <c r="AJK244" s="261"/>
      <c r="AJL244" s="261"/>
      <c r="AJM244" s="261"/>
      <c r="AJN244" s="261"/>
      <c r="AJO244" s="261"/>
      <c r="AJP244" s="261"/>
      <c r="AJQ244" s="261"/>
      <c r="AJR244" s="261"/>
      <c r="AJS244" s="261"/>
      <c r="AJT244" s="261"/>
      <c r="AJU244" s="261"/>
      <c r="AJV244" s="261"/>
      <c r="AJW244" s="261"/>
      <c r="AJX244" s="261"/>
      <c r="AJY244" s="261"/>
      <c r="AJZ244" s="261"/>
      <c r="AKA244" s="261"/>
      <c r="AKB244" s="261"/>
      <c r="AKC244" s="261"/>
      <c r="AKD244" s="261"/>
      <c r="AKE244" s="261"/>
      <c r="AKF244" s="261"/>
      <c r="AKG244" s="261"/>
      <c r="AKH244" s="261"/>
      <c r="AKI244" s="261"/>
      <c r="AKJ244" s="261"/>
      <c r="AKK244" s="261"/>
      <c r="AKL244" s="261"/>
      <c r="AKM244" s="261"/>
      <c r="AKN244" s="261"/>
      <c r="AKO244" s="261"/>
      <c r="AKP244" s="261"/>
      <c r="AKQ244" s="261"/>
      <c r="AKR244" s="261"/>
      <c r="AKS244" s="261"/>
      <c r="AKT244" s="261"/>
      <c r="AKU244" s="261"/>
      <c r="AKV244" s="261"/>
      <c r="AKW244" s="261"/>
      <c r="AKX244" s="261"/>
      <c r="AKY244" s="261"/>
      <c r="AKZ244" s="261"/>
      <c r="ALA244" s="261"/>
      <c r="ALB244" s="261"/>
      <c r="ALC244" s="261"/>
      <c r="ALD244" s="261"/>
      <c r="ALE244" s="261"/>
      <c r="ALF244" s="261"/>
      <c r="ALG244" s="261"/>
      <c r="ALH244" s="261"/>
      <c r="ALI244" s="261"/>
      <c r="ALJ244" s="261"/>
      <c r="ALK244" s="261"/>
      <c r="ALL244" s="261"/>
      <c r="ALM244" s="261"/>
      <c r="ALN244" s="261"/>
      <c r="ALO244" s="261"/>
      <c r="ALP244" s="261"/>
      <c r="ALQ244" s="261"/>
      <c r="ALR244" s="261"/>
      <c r="ALS244" s="261"/>
      <c r="ALT244" s="261"/>
      <c r="ALU244" s="261"/>
      <c r="ALV244" s="261"/>
      <c r="ALW244" s="261"/>
      <c r="ALX244" s="261"/>
      <c r="ALY244" s="261"/>
      <c r="ALZ244" s="261"/>
      <c r="AMA244" s="261"/>
      <c r="AMB244" s="261"/>
      <c r="AMC244" s="261"/>
      <c r="AMD244" s="261"/>
      <c r="AME244" s="261"/>
      <c r="AMF244" s="261"/>
      <c r="AMG244" s="261"/>
      <c r="AMH244" s="261"/>
      <c r="AMI244" s="261"/>
      <c r="AMJ244" s="261"/>
    </row>
    <row r="245" spans="1:40" ht="82.5" customHeight="1">
      <c r="A245" s="162"/>
      <c r="B245" s="64">
        <v>8</v>
      </c>
      <c r="C245" s="64">
        <v>0</v>
      </c>
      <c r="D245" s="64">
        <v>5</v>
      </c>
      <c r="E245" s="75">
        <v>0</v>
      </c>
      <c r="F245" s="75">
        <v>7</v>
      </c>
      <c r="G245" s="75">
        <v>0</v>
      </c>
      <c r="H245" s="75">
        <v>7</v>
      </c>
      <c r="I245" s="75">
        <v>1</v>
      </c>
      <c r="J245" s="75">
        <v>7</v>
      </c>
      <c r="K245" s="75">
        <v>5</v>
      </c>
      <c r="L245" s="75">
        <v>0</v>
      </c>
      <c r="M245" s="75">
        <v>1</v>
      </c>
      <c r="N245" s="75">
        <v>2</v>
      </c>
      <c r="O245" s="75">
        <v>0</v>
      </c>
      <c r="P245" s="75">
        <v>1</v>
      </c>
      <c r="Q245" s="75">
        <v>2</v>
      </c>
      <c r="R245" s="75">
        <v>0</v>
      </c>
      <c r="S245" s="75">
        <v>1</v>
      </c>
      <c r="T245" s="75">
        <v>7</v>
      </c>
      <c r="U245" s="76">
        <v>5</v>
      </c>
      <c r="V245" s="76">
        <v>0</v>
      </c>
      <c r="W245" s="76">
        <v>1</v>
      </c>
      <c r="X245" s="76">
        <v>1</v>
      </c>
      <c r="Y245" s="76">
        <v>2</v>
      </c>
      <c r="Z245" s="76">
        <v>0</v>
      </c>
      <c r="AA245" s="76">
        <v>0</v>
      </c>
      <c r="AB245" s="76">
        <v>1</v>
      </c>
      <c r="AC245" s="115" t="s">
        <v>230</v>
      </c>
      <c r="AD245" s="12" t="s">
        <v>97</v>
      </c>
      <c r="AE245" s="117">
        <v>56</v>
      </c>
      <c r="AF245" s="117">
        <v>56</v>
      </c>
      <c r="AG245" s="117">
        <v>58</v>
      </c>
      <c r="AH245" s="117">
        <v>58</v>
      </c>
      <c r="AI245" s="117">
        <v>58</v>
      </c>
      <c r="AJ245" s="117">
        <v>58</v>
      </c>
      <c r="AK245" s="117">
        <v>58</v>
      </c>
      <c r="AL245" s="71" t="s">
        <v>301</v>
      </c>
      <c r="AM245" s="51"/>
      <c r="AN245" s="51"/>
    </row>
    <row r="246" spans="1:40" ht="33.75" customHeight="1">
      <c r="A246" s="162"/>
      <c r="B246" s="64">
        <v>8</v>
      </c>
      <c r="C246" s="64">
        <v>0</v>
      </c>
      <c r="D246" s="64">
        <v>5</v>
      </c>
      <c r="E246" s="75">
        <v>0</v>
      </c>
      <c r="F246" s="75">
        <v>7</v>
      </c>
      <c r="G246" s="75">
        <v>0</v>
      </c>
      <c r="H246" s="75">
        <v>7</v>
      </c>
      <c r="I246" s="75">
        <v>1</v>
      </c>
      <c r="J246" s="75">
        <v>7</v>
      </c>
      <c r="K246" s="75">
        <v>5</v>
      </c>
      <c r="L246" s="75">
        <v>0</v>
      </c>
      <c r="M246" s="75">
        <v>1</v>
      </c>
      <c r="N246" s="75">
        <v>2</v>
      </c>
      <c r="O246" s="75">
        <v>0</v>
      </c>
      <c r="P246" s="75">
        <v>1</v>
      </c>
      <c r="Q246" s="75">
        <v>3</v>
      </c>
      <c r="R246" s="75">
        <v>0</v>
      </c>
      <c r="S246" s="75">
        <v>1</v>
      </c>
      <c r="T246" s="75">
        <v>7</v>
      </c>
      <c r="U246" s="76">
        <v>5</v>
      </c>
      <c r="V246" s="76">
        <v>0</v>
      </c>
      <c r="W246" s="76">
        <v>1</v>
      </c>
      <c r="X246" s="76">
        <v>1</v>
      </c>
      <c r="Y246" s="76">
        <v>3</v>
      </c>
      <c r="Z246" s="76">
        <v>0</v>
      </c>
      <c r="AA246" s="76">
        <v>0</v>
      </c>
      <c r="AB246" s="76">
        <v>0</v>
      </c>
      <c r="AC246" s="115" t="s">
        <v>231</v>
      </c>
      <c r="AD246" s="189" t="s">
        <v>95</v>
      </c>
      <c r="AE246" s="180">
        <v>1</v>
      </c>
      <c r="AF246" s="180">
        <v>1</v>
      </c>
      <c r="AG246" s="180">
        <v>1</v>
      </c>
      <c r="AH246" s="180">
        <v>1</v>
      </c>
      <c r="AI246" s="180">
        <v>1</v>
      </c>
      <c r="AJ246" s="180">
        <v>1</v>
      </c>
      <c r="AK246" s="180">
        <v>1</v>
      </c>
      <c r="AL246" s="71" t="s">
        <v>301</v>
      </c>
      <c r="AM246" s="51"/>
      <c r="AN246" s="51"/>
    </row>
    <row r="247" spans="1:40" ht="17.25" customHeight="1">
      <c r="A247" s="162"/>
      <c r="B247" s="64">
        <v>8</v>
      </c>
      <c r="C247" s="64">
        <v>0</v>
      </c>
      <c r="D247" s="64">
        <v>5</v>
      </c>
      <c r="E247" s="75">
        <v>0</v>
      </c>
      <c r="F247" s="75">
        <v>7</v>
      </c>
      <c r="G247" s="75">
        <v>0</v>
      </c>
      <c r="H247" s="75">
        <v>7</v>
      </c>
      <c r="I247" s="75">
        <v>1</v>
      </c>
      <c r="J247" s="75">
        <v>7</v>
      </c>
      <c r="K247" s="75">
        <v>5</v>
      </c>
      <c r="L247" s="75">
        <v>0</v>
      </c>
      <c r="M247" s="75">
        <v>1</v>
      </c>
      <c r="N247" s="75">
        <v>2</v>
      </c>
      <c r="O247" s="75">
        <v>0</v>
      </c>
      <c r="P247" s="75">
        <v>1</v>
      </c>
      <c r="Q247" s="75">
        <v>3</v>
      </c>
      <c r="R247" s="75">
        <v>0</v>
      </c>
      <c r="S247" s="75">
        <v>1</v>
      </c>
      <c r="T247" s="75">
        <v>7</v>
      </c>
      <c r="U247" s="76">
        <v>5</v>
      </c>
      <c r="V247" s="76">
        <v>0</v>
      </c>
      <c r="W247" s="76">
        <v>1</v>
      </c>
      <c r="X247" s="76">
        <v>1</v>
      </c>
      <c r="Y247" s="76">
        <v>3</v>
      </c>
      <c r="Z247" s="76">
        <v>0</v>
      </c>
      <c r="AA247" s="76">
        <v>0</v>
      </c>
      <c r="AB247" s="76">
        <v>1</v>
      </c>
      <c r="AC247" s="115" t="s">
        <v>232</v>
      </c>
      <c r="AD247" s="189" t="s">
        <v>95</v>
      </c>
      <c r="AE247" s="180">
        <v>1</v>
      </c>
      <c r="AF247" s="180">
        <v>1</v>
      </c>
      <c r="AG247" s="180">
        <v>1</v>
      </c>
      <c r="AH247" s="180">
        <v>1</v>
      </c>
      <c r="AI247" s="180">
        <v>1</v>
      </c>
      <c r="AJ247" s="180">
        <v>1</v>
      </c>
      <c r="AK247" s="180">
        <v>1</v>
      </c>
      <c r="AL247" s="71" t="s">
        <v>301</v>
      </c>
      <c r="AM247" s="51"/>
      <c r="AN247" s="51"/>
    </row>
    <row r="248" spans="1:40" ht="15.75">
      <c r="A248" s="162"/>
      <c r="B248" s="64">
        <v>8</v>
      </c>
      <c r="C248" s="64">
        <v>0</v>
      </c>
      <c r="D248" s="64">
        <v>5</v>
      </c>
      <c r="E248" s="75">
        <v>0</v>
      </c>
      <c r="F248" s="75">
        <v>4</v>
      </c>
      <c r="G248" s="75">
        <v>0</v>
      </c>
      <c r="H248" s="75">
        <v>1</v>
      </c>
      <c r="I248" s="75">
        <v>1</v>
      </c>
      <c r="J248" s="75">
        <v>7</v>
      </c>
      <c r="K248" s="75">
        <v>5</v>
      </c>
      <c r="L248" s="75">
        <v>0</v>
      </c>
      <c r="M248" s="75">
        <v>1</v>
      </c>
      <c r="N248" s="75">
        <v>2</v>
      </c>
      <c r="O248" s="75">
        <v>0</v>
      </c>
      <c r="P248" s="75">
        <v>1</v>
      </c>
      <c r="Q248" s="75">
        <v>4</v>
      </c>
      <c r="R248" s="75">
        <v>0</v>
      </c>
      <c r="S248" s="75">
        <v>1</v>
      </c>
      <c r="T248" s="75">
        <v>7</v>
      </c>
      <c r="U248" s="76">
        <v>5</v>
      </c>
      <c r="V248" s="76">
        <v>0</v>
      </c>
      <c r="W248" s="76">
        <v>1</v>
      </c>
      <c r="X248" s="76">
        <v>1</v>
      </c>
      <c r="Y248" s="76">
        <v>4</v>
      </c>
      <c r="Z248" s="76">
        <v>0</v>
      </c>
      <c r="AA248" s="76">
        <v>0</v>
      </c>
      <c r="AB248" s="76">
        <v>0</v>
      </c>
      <c r="AC248" s="115" t="s">
        <v>233</v>
      </c>
      <c r="AD248" s="12" t="s">
        <v>92</v>
      </c>
      <c r="AE248" s="188">
        <v>0</v>
      </c>
      <c r="AF248" s="188">
        <v>0</v>
      </c>
      <c r="AG248" s="188">
        <v>0</v>
      </c>
      <c r="AH248" s="188">
        <v>0</v>
      </c>
      <c r="AI248" s="188">
        <v>0</v>
      </c>
      <c r="AJ248" s="188">
        <v>0</v>
      </c>
      <c r="AK248" s="188">
        <v>0</v>
      </c>
      <c r="AL248" s="71" t="s">
        <v>301</v>
      </c>
      <c r="AM248" s="51"/>
      <c r="AN248" s="51"/>
    </row>
    <row r="249" spans="1:40" ht="31.5">
      <c r="A249" s="162"/>
      <c r="B249" s="64">
        <v>8</v>
      </c>
      <c r="C249" s="64">
        <v>0</v>
      </c>
      <c r="D249" s="64">
        <v>5</v>
      </c>
      <c r="E249" s="75">
        <v>0</v>
      </c>
      <c r="F249" s="75">
        <v>4</v>
      </c>
      <c r="G249" s="75">
        <v>0</v>
      </c>
      <c r="H249" s="75">
        <v>1</v>
      </c>
      <c r="I249" s="75">
        <v>1</v>
      </c>
      <c r="J249" s="75">
        <v>7</v>
      </c>
      <c r="K249" s="75">
        <v>5</v>
      </c>
      <c r="L249" s="75">
        <v>0</v>
      </c>
      <c r="M249" s="75">
        <v>1</v>
      </c>
      <c r="N249" s="75">
        <v>2</v>
      </c>
      <c r="O249" s="75">
        <v>0</v>
      </c>
      <c r="P249" s="75">
        <v>1</v>
      </c>
      <c r="Q249" s="75">
        <v>4</v>
      </c>
      <c r="R249" s="75">
        <v>0</v>
      </c>
      <c r="S249" s="75">
        <v>1</v>
      </c>
      <c r="T249" s="75">
        <v>7</v>
      </c>
      <c r="U249" s="76">
        <v>5</v>
      </c>
      <c r="V249" s="76">
        <v>0</v>
      </c>
      <c r="W249" s="76">
        <v>1</v>
      </c>
      <c r="X249" s="76">
        <v>1</v>
      </c>
      <c r="Y249" s="76">
        <v>4</v>
      </c>
      <c r="Z249" s="76">
        <v>0</v>
      </c>
      <c r="AA249" s="76">
        <v>0</v>
      </c>
      <c r="AB249" s="76">
        <v>1</v>
      </c>
      <c r="AC249" s="115" t="s">
        <v>234</v>
      </c>
      <c r="AD249" s="12" t="s">
        <v>97</v>
      </c>
      <c r="AE249" s="180">
        <v>10</v>
      </c>
      <c r="AF249" s="180">
        <v>10</v>
      </c>
      <c r="AG249" s="180">
        <v>10</v>
      </c>
      <c r="AH249" s="180">
        <v>10</v>
      </c>
      <c r="AI249" s="180">
        <v>10</v>
      </c>
      <c r="AJ249" s="180">
        <v>10</v>
      </c>
      <c r="AK249" s="180">
        <v>10</v>
      </c>
      <c r="AL249" s="71" t="s">
        <v>301</v>
      </c>
      <c r="AM249" s="51"/>
      <c r="AN249" s="51"/>
    </row>
    <row r="250" spans="1:70" s="199" customFormat="1" ht="21.75" customHeight="1">
      <c r="A250" s="194"/>
      <c r="B250" s="95">
        <v>8</v>
      </c>
      <c r="C250" s="95">
        <v>0</v>
      </c>
      <c r="D250" s="95">
        <v>5</v>
      </c>
      <c r="E250" s="95">
        <v>0</v>
      </c>
      <c r="F250" s="95">
        <v>7</v>
      </c>
      <c r="G250" s="95">
        <v>0</v>
      </c>
      <c r="H250" s="95">
        <v>7</v>
      </c>
      <c r="I250" s="95">
        <v>1</v>
      </c>
      <c r="J250" s="95">
        <v>7</v>
      </c>
      <c r="K250" s="95">
        <v>5</v>
      </c>
      <c r="L250" s="95">
        <v>0</v>
      </c>
      <c r="M250" s="95">
        <v>2</v>
      </c>
      <c r="N250" s="95">
        <v>0</v>
      </c>
      <c r="O250" s="95">
        <v>0</v>
      </c>
      <c r="P250" s="95">
        <v>0</v>
      </c>
      <c r="Q250" s="95">
        <v>0</v>
      </c>
      <c r="R250" s="95">
        <v>0</v>
      </c>
      <c r="S250" s="95">
        <v>1</v>
      </c>
      <c r="T250" s="95">
        <v>7</v>
      </c>
      <c r="U250" s="96">
        <v>5</v>
      </c>
      <c r="V250" s="96">
        <v>0</v>
      </c>
      <c r="W250" s="96">
        <v>2</v>
      </c>
      <c r="X250" s="96">
        <v>0</v>
      </c>
      <c r="Y250" s="96">
        <v>0</v>
      </c>
      <c r="Z250" s="96">
        <v>0</v>
      </c>
      <c r="AA250" s="96">
        <v>0</v>
      </c>
      <c r="AB250" s="96">
        <v>0</v>
      </c>
      <c r="AC250" s="195" t="s">
        <v>235</v>
      </c>
      <c r="AD250" s="185" t="s">
        <v>92</v>
      </c>
      <c r="AE250" s="186">
        <f>AE251</f>
        <v>461300</v>
      </c>
      <c r="AF250" s="186">
        <f aca="true" t="shared" si="15" ref="AF250:AK250">AF251</f>
        <v>461300</v>
      </c>
      <c r="AG250" s="186">
        <f t="shared" si="15"/>
        <v>461300</v>
      </c>
      <c r="AH250" s="186">
        <f t="shared" si="15"/>
        <v>461300</v>
      </c>
      <c r="AI250" s="186">
        <f t="shared" si="15"/>
        <v>461300</v>
      </c>
      <c r="AJ250" s="186">
        <f t="shared" si="15"/>
        <v>461300</v>
      </c>
      <c r="AK250" s="186">
        <f t="shared" si="15"/>
        <v>2767800</v>
      </c>
      <c r="AL250" s="71" t="s">
        <v>301</v>
      </c>
      <c r="AM250" s="196"/>
      <c r="AN250" s="197"/>
      <c r="AO250" s="198"/>
      <c r="AP250" s="198"/>
      <c r="AQ250" s="198"/>
      <c r="AR250" s="198"/>
      <c r="AS250" s="198"/>
      <c r="AT250" s="198"/>
      <c r="AU250" s="198"/>
      <c r="AV250" s="198"/>
      <c r="AW250" s="198"/>
      <c r="AX250" s="198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</row>
    <row r="251" spans="1:40" ht="31.5">
      <c r="A251" s="2"/>
      <c r="B251" s="64">
        <v>8</v>
      </c>
      <c r="C251" s="64">
        <v>0</v>
      </c>
      <c r="D251" s="64">
        <v>5</v>
      </c>
      <c r="E251" s="75">
        <v>0</v>
      </c>
      <c r="F251" s="75">
        <v>7</v>
      </c>
      <c r="G251" s="75">
        <v>0</v>
      </c>
      <c r="H251" s="75">
        <v>7</v>
      </c>
      <c r="I251" s="75">
        <v>1</v>
      </c>
      <c r="J251" s="75">
        <v>7</v>
      </c>
      <c r="K251" s="75">
        <v>5</v>
      </c>
      <c r="L251" s="75">
        <v>0</v>
      </c>
      <c r="M251" s="75">
        <v>2</v>
      </c>
      <c r="N251" s="75">
        <v>1</v>
      </c>
      <c r="O251" s="75">
        <v>0</v>
      </c>
      <c r="P251" s="75">
        <v>2</v>
      </c>
      <c r="Q251" s="75">
        <v>4</v>
      </c>
      <c r="R251" s="75">
        <v>0</v>
      </c>
      <c r="S251" s="75">
        <v>1</v>
      </c>
      <c r="T251" s="75">
        <v>7</v>
      </c>
      <c r="U251" s="76">
        <v>5</v>
      </c>
      <c r="V251" s="76">
        <v>0</v>
      </c>
      <c r="W251" s="76">
        <v>2</v>
      </c>
      <c r="X251" s="76">
        <v>2</v>
      </c>
      <c r="Y251" s="76">
        <v>1</v>
      </c>
      <c r="Z251" s="76">
        <v>0</v>
      </c>
      <c r="AA251" s="76">
        <v>0</v>
      </c>
      <c r="AB251" s="76">
        <v>0</v>
      </c>
      <c r="AC251" s="200" t="s">
        <v>236</v>
      </c>
      <c r="AD251" s="12" t="s">
        <v>92</v>
      </c>
      <c r="AE251" s="121">
        <v>461300</v>
      </c>
      <c r="AF251" s="121">
        <v>461300</v>
      </c>
      <c r="AG251" s="121">
        <v>461300</v>
      </c>
      <c r="AH251" s="121">
        <v>461300</v>
      </c>
      <c r="AI251" s="121">
        <v>461300</v>
      </c>
      <c r="AJ251" s="121">
        <v>461300</v>
      </c>
      <c r="AK251" s="121">
        <f>AE251+AF251+AG251+AH251+AI251+AJ251</f>
        <v>2767800</v>
      </c>
      <c r="AL251" s="71" t="s">
        <v>301</v>
      </c>
      <c r="AM251" s="51"/>
      <c r="AN251" s="51"/>
    </row>
    <row r="252" spans="1:40" ht="80.25" customHeight="1">
      <c r="A252" s="2"/>
      <c r="B252" s="64">
        <v>8</v>
      </c>
      <c r="C252" s="64">
        <v>0</v>
      </c>
      <c r="D252" s="64">
        <v>5</v>
      </c>
      <c r="E252" s="75">
        <v>0</v>
      </c>
      <c r="F252" s="75">
        <v>7</v>
      </c>
      <c r="G252" s="75">
        <v>0</v>
      </c>
      <c r="H252" s="75">
        <v>7</v>
      </c>
      <c r="I252" s="75">
        <v>1</v>
      </c>
      <c r="J252" s="75">
        <v>7</v>
      </c>
      <c r="K252" s="75">
        <v>5</v>
      </c>
      <c r="L252" s="75">
        <v>0</v>
      </c>
      <c r="M252" s="75">
        <v>2</v>
      </c>
      <c r="N252" s="75">
        <v>1</v>
      </c>
      <c r="O252" s="75">
        <v>0</v>
      </c>
      <c r="P252" s="75">
        <v>2</v>
      </c>
      <c r="Q252" s="75">
        <v>4</v>
      </c>
      <c r="R252" s="75">
        <v>0</v>
      </c>
      <c r="S252" s="75">
        <v>1</v>
      </c>
      <c r="T252" s="75">
        <v>7</v>
      </c>
      <c r="U252" s="76">
        <v>5</v>
      </c>
      <c r="V252" s="76">
        <v>0</v>
      </c>
      <c r="W252" s="76">
        <v>2</v>
      </c>
      <c r="X252" s="76">
        <v>2</v>
      </c>
      <c r="Y252" s="76">
        <v>1</v>
      </c>
      <c r="Z252" s="76">
        <v>0</v>
      </c>
      <c r="AA252" s="76">
        <v>0</v>
      </c>
      <c r="AB252" s="76">
        <v>1</v>
      </c>
      <c r="AC252" s="115" t="s">
        <v>230</v>
      </c>
      <c r="AD252" s="12" t="s">
        <v>97</v>
      </c>
      <c r="AE252" s="117">
        <v>56</v>
      </c>
      <c r="AF252" s="117">
        <v>56</v>
      </c>
      <c r="AG252" s="117">
        <v>58</v>
      </c>
      <c r="AH252" s="117">
        <v>58</v>
      </c>
      <c r="AI252" s="117">
        <v>58</v>
      </c>
      <c r="AJ252" s="117">
        <v>58</v>
      </c>
      <c r="AK252" s="117">
        <v>58</v>
      </c>
      <c r="AL252" s="71" t="s">
        <v>301</v>
      </c>
      <c r="AM252" s="51"/>
      <c r="AN252" s="51"/>
    </row>
    <row r="253" spans="1:40" ht="67.5" customHeight="1">
      <c r="A253" s="2"/>
      <c r="B253" s="111">
        <v>8</v>
      </c>
      <c r="C253" s="111">
        <v>0</v>
      </c>
      <c r="D253" s="111">
        <v>5</v>
      </c>
      <c r="E253" s="88">
        <v>1</v>
      </c>
      <c r="F253" s="88">
        <v>0</v>
      </c>
      <c r="G253" s="88">
        <v>0</v>
      </c>
      <c r="H253" s="88">
        <v>3</v>
      </c>
      <c r="I253" s="88">
        <v>1</v>
      </c>
      <c r="J253" s="88">
        <v>7</v>
      </c>
      <c r="K253" s="88">
        <v>6</v>
      </c>
      <c r="L253" s="88">
        <v>0</v>
      </c>
      <c r="M253" s="88">
        <v>0</v>
      </c>
      <c r="N253" s="88">
        <v>0</v>
      </c>
      <c r="O253" s="88">
        <v>0</v>
      </c>
      <c r="P253" s="88">
        <v>0</v>
      </c>
      <c r="Q253" s="88">
        <v>0</v>
      </c>
      <c r="R253" s="88">
        <v>0</v>
      </c>
      <c r="S253" s="88">
        <v>1</v>
      </c>
      <c r="T253" s="88">
        <v>7</v>
      </c>
      <c r="U253" s="89">
        <v>6</v>
      </c>
      <c r="V253" s="89">
        <v>0</v>
      </c>
      <c r="W253" s="89">
        <v>0</v>
      </c>
      <c r="X253" s="89">
        <v>0</v>
      </c>
      <c r="Y253" s="89">
        <v>0</v>
      </c>
      <c r="Z253" s="89">
        <v>0</v>
      </c>
      <c r="AA253" s="89">
        <v>0</v>
      </c>
      <c r="AB253" s="89">
        <v>0</v>
      </c>
      <c r="AC253" s="112" t="s">
        <v>237</v>
      </c>
      <c r="AD253" s="72" t="s">
        <v>92</v>
      </c>
      <c r="AE253" s="165">
        <f>AE254</f>
        <v>1026000</v>
      </c>
      <c r="AF253" s="165">
        <f aca="true" t="shared" si="16" ref="AF253:AK253">AF254</f>
        <v>1026000</v>
      </c>
      <c r="AG253" s="165">
        <f t="shared" si="16"/>
        <v>1026000</v>
      </c>
      <c r="AH253" s="165">
        <f t="shared" si="16"/>
        <v>1026000</v>
      </c>
      <c r="AI253" s="165">
        <f t="shared" si="16"/>
        <v>1026000</v>
      </c>
      <c r="AJ253" s="165">
        <f t="shared" si="16"/>
        <v>1026000</v>
      </c>
      <c r="AK253" s="165">
        <f t="shared" si="16"/>
        <v>6156000</v>
      </c>
      <c r="AL253" s="71" t="s">
        <v>301</v>
      </c>
      <c r="AM253" s="51"/>
      <c r="AN253" s="51"/>
    </row>
    <row r="254" spans="1:40" ht="70.5" customHeight="1">
      <c r="A254" s="2"/>
      <c r="B254" s="95">
        <v>8</v>
      </c>
      <c r="C254" s="95">
        <v>0</v>
      </c>
      <c r="D254" s="95">
        <v>5</v>
      </c>
      <c r="E254" s="95">
        <v>1</v>
      </c>
      <c r="F254" s="95">
        <v>0</v>
      </c>
      <c r="G254" s="95">
        <v>0</v>
      </c>
      <c r="H254" s="95">
        <v>0</v>
      </c>
      <c r="I254" s="95">
        <v>0</v>
      </c>
      <c r="J254" s="95">
        <v>0</v>
      </c>
      <c r="K254" s="95">
        <v>0</v>
      </c>
      <c r="L254" s="95">
        <v>0</v>
      </c>
      <c r="M254" s="95">
        <v>1</v>
      </c>
      <c r="N254" s="95">
        <v>0</v>
      </c>
      <c r="O254" s="95">
        <v>0</v>
      </c>
      <c r="P254" s="95">
        <v>0</v>
      </c>
      <c r="Q254" s="95">
        <v>0</v>
      </c>
      <c r="R254" s="95">
        <v>0</v>
      </c>
      <c r="S254" s="95">
        <v>1</v>
      </c>
      <c r="T254" s="95">
        <v>7</v>
      </c>
      <c r="U254" s="96">
        <v>6</v>
      </c>
      <c r="V254" s="96">
        <v>0</v>
      </c>
      <c r="W254" s="96">
        <v>1</v>
      </c>
      <c r="X254" s="96">
        <v>0</v>
      </c>
      <c r="Y254" s="96">
        <v>0</v>
      </c>
      <c r="Z254" s="96">
        <v>0</v>
      </c>
      <c r="AA254" s="96">
        <v>0</v>
      </c>
      <c r="AB254" s="96">
        <v>0</v>
      </c>
      <c r="AC254" s="193" t="s">
        <v>238</v>
      </c>
      <c r="AD254" s="185" t="s">
        <v>92</v>
      </c>
      <c r="AE254" s="186">
        <v>1026000</v>
      </c>
      <c r="AF254" s="186">
        <v>1026000</v>
      </c>
      <c r="AG254" s="186">
        <v>1026000</v>
      </c>
      <c r="AH254" s="186">
        <v>1026000</v>
      </c>
      <c r="AI254" s="186">
        <v>1026000</v>
      </c>
      <c r="AJ254" s="186">
        <v>1026000</v>
      </c>
      <c r="AK254" s="186">
        <f>AE254+AF254+AG254+AH254+AI254+AJ254</f>
        <v>6156000</v>
      </c>
      <c r="AL254" s="71" t="s">
        <v>301</v>
      </c>
      <c r="AM254" s="51"/>
      <c r="AN254" s="51"/>
    </row>
    <row r="255" spans="1:1024" s="262" customFormat="1" ht="117" customHeight="1">
      <c r="A255" s="242"/>
      <c r="B255" s="237">
        <v>8</v>
      </c>
      <c r="C255" s="237">
        <v>0</v>
      </c>
      <c r="D255" s="237">
        <v>5</v>
      </c>
      <c r="E255" s="238">
        <v>0</v>
      </c>
      <c r="F255" s="238">
        <v>7</v>
      </c>
      <c r="G255" s="238">
        <v>0</v>
      </c>
      <c r="H255" s="238">
        <v>1</v>
      </c>
      <c r="I255" s="238">
        <v>1</v>
      </c>
      <c r="J255" s="238">
        <v>7</v>
      </c>
      <c r="K255" s="238">
        <v>6</v>
      </c>
      <c r="L255" s="238">
        <v>0</v>
      </c>
      <c r="M255" s="238">
        <v>1</v>
      </c>
      <c r="N255" s="238">
        <v>1</v>
      </c>
      <c r="O255" s="238">
        <v>0</v>
      </c>
      <c r="P255" s="238">
        <v>5</v>
      </c>
      <c r="Q255" s="238">
        <v>6</v>
      </c>
      <c r="R255" s="238">
        <v>0</v>
      </c>
      <c r="S255" s="238">
        <v>1</v>
      </c>
      <c r="T255" s="238">
        <v>7</v>
      </c>
      <c r="U255" s="239">
        <v>6</v>
      </c>
      <c r="V255" s="239">
        <v>0</v>
      </c>
      <c r="W255" s="239">
        <v>1</v>
      </c>
      <c r="X255" s="239">
        <v>1</v>
      </c>
      <c r="Y255" s="239">
        <v>1</v>
      </c>
      <c r="Z255" s="239">
        <v>0</v>
      </c>
      <c r="AA255" s="239">
        <v>0</v>
      </c>
      <c r="AB255" s="239">
        <v>0</v>
      </c>
      <c r="AC255" s="245" t="s">
        <v>266</v>
      </c>
      <c r="AD255" s="240" t="s">
        <v>92</v>
      </c>
      <c r="AE255" s="243">
        <v>144000</v>
      </c>
      <c r="AF255" s="243">
        <v>144000</v>
      </c>
      <c r="AG255" s="243">
        <v>144000</v>
      </c>
      <c r="AH255" s="243">
        <v>144000</v>
      </c>
      <c r="AI255" s="243">
        <v>144000</v>
      </c>
      <c r="AJ255" s="243">
        <v>144000</v>
      </c>
      <c r="AK255" s="243"/>
      <c r="AL255" s="259" t="s">
        <v>301</v>
      </c>
      <c r="AM255" s="260"/>
      <c r="AN255" s="260"/>
      <c r="AO255" s="261"/>
      <c r="AP255" s="261"/>
      <c r="AQ255" s="261"/>
      <c r="AR255" s="261"/>
      <c r="AS255" s="261"/>
      <c r="AT255" s="261"/>
      <c r="AU255" s="261"/>
      <c r="AV255" s="261"/>
      <c r="AW255" s="261"/>
      <c r="AX255" s="261"/>
      <c r="AY255" s="261"/>
      <c r="AZ255" s="261"/>
      <c r="BA255" s="261"/>
      <c r="BB255" s="261"/>
      <c r="BC255" s="261"/>
      <c r="BD255" s="261"/>
      <c r="BE255" s="261"/>
      <c r="BF255" s="261"/>
      <c r="BG255" s="261"/>
      <c r="BH255" s="261"/>
      <c r="BI255" s="261"/>
      <c r="BJ255" s="261"/>
      <c r="BK255" s="261"/>
      <c r="BL255" s="261"/>
      <c r="BM255" s="261"/>
      <c r="BN255" s="261"/>
      <c r="BO255" s="261"/>
      <c r="BP255" s="261"/>
      <c r="BQ255" s="261"/>
      <c r="BR255" s="261"/>
      <c r="BS255" s="261"/>
      <c r="BT255" s="261"/>
      <c r="BU255" s="261"/>
      <c r="BV255" s="261"/>
      <c r="BW255" s="261"/>
      <c r="BX255" s="261"/>
      <c r="BY255" s="261"/>
      <c r="BZ255" s="261"/>
      <c r="CA255" s="261"/>
      <c r="CB255" s="261"/>
      <c r="CC255" s="261"/>
      <c r="CD255" s="261"/>
      <c r="CE255" s="261"/>
      <c r="CF255" s="261"/>
      <c r="CG255" s="261"/>
      <c r="CH255" s="261"/>
      <c r="CI255" s="261"/>
      <c r="CJ255" s="261"/>
      <c r="CK255" s="261"/>
      <c r="CL255" s="261"/>
      <c r="CM255" s="261"/>
      <c r="CN255" s="261"/>
      <c r="CO255" s="261"/>
      <c r="CP255" s="261"/>
      <c r="CQ255" s="261"/>
      <c r="CR255" s="261"/>
      <c r="CS255" s="261"/>
      <c r="CT255" s="261"/>
      <c r="CU255" s="261"/>
      <c r="CV255" s="261"/>
      <c r="CW255" s="261"/>
      <c r="CX255" s="261"/>
      <c r="CY255" s="261"/>
      <c r="CZ255" s="261"/>
      <c r="DA255" s="261"/>
      <c r="DB255" s="261"/>
      <c r="DC255" s="261"/>
      <c r="DD255" s="261"/>
      <c r="DE255" s="261"/>
      <c r="DF255" s="261"/>
      <c r="DG255" s="261"/>
      <c r="DH255" s="261"/>
      <c r="DI255" s="261"/>
      <c r="DJ255" s="261"/>
      <c r="DK255" s="261"/>
      <c r="DL255" s="261"/>
      <c r="DM255" s="261"/>
      <c r="DN255" s="261"/>
      <c r="DO255" s="261"/>
      <c r="DP255" s="261"/>
      <c r="DQ255" s="261"/>
      <c r="DR255" s="261"/>
      <c r="DS255" s="261"/>
      <c r="DT255" s="261"/>
      <c r="DU255" s="261"/>
      <c r="DV255" s="261"/>
      <c r="DW255" s="261"/>
      <c r="DX255" s="261"/>
      <c r="DY255" s="261"/>
      <c r="DZ255" s="261"/>
      <c r="EA255" s="261"/>
      <c r="EB255" s="261"/>
      <c r="EC255" s="261"/>
      <c r="ED255" s="261"/>
      <c r="EE255" s="261"/>
      <c r="EF255" s="261"/>
      <c r="EG255" s="261"/>
      <c r="EH255" s="261"/>
      <c r="EI255" s="261"/>
      <c r="EJ255" s="261"/>
      <c r="EK255" s="261"/>
      <c r="EL255" s="261"/>
      <c r="EM255" s="261"/>
      <c r="EN255" s="261"/>
      <c r="EO255" s="261"/>
      <c r="EP255" s="261"/>
      <c r="EQ255" s="261"/>
      <c r="ER255" s="261"/>
      <c r="ES255" s="261"/>
      <c r="ET255" s="261"/>
      <c r="EU255" s="261"/>
      <c r="EV255" s="261"/>
      <c r="EW255" s="261"/>
      <c r="EX255" s="261"/>
      <c r="EY255" s="261"/>
      <c r="EZ255" s="261"/>
      <c r="FA255" s="261"/>
      <c r="FB255" s="261"/>
      <c r="FC255" s="261"/>
      <c r="FD255" s="261"/>
      <c r="FE255" s="261"/>
      <c r="FF255" s="261"/>
      <c r="FG255" s="261"/>
      <c r="FH255" s="261"/>
      <c r="FI255" s="261"/>
      <c r="FJ255" s="261"/>
      <c r="FK255" s="261"/>
      <c r="FL255" s="261"/>
      <c r="FM255" s="261"/>
      <c r="FN255" s="261"/>
      <c r="FO255" s="261"/>
      <c r="FP255" s="261"/>
      <c r="FQ255" s="261"/>
      <c r="FR255" s="261"/>
      <c r="FS255" s="261"/>
      <c r="FT255" s="261"/>
      <c r="FU255" s="261"/>
      <c r="FV255" s="261"/>
      <c r="FW255" s="261"/>
      <c r="FX255" s="261"/>
      <c r="FY255" s="261"/>
      <c r="FZ255" s="261"/>
      <c r="GA255" s="261"/>
      <c r="GB255" s="261"/>
      <c r="GC255" s="261"/>
      <c r="GD255" s="261"/>
      <c r="GE255" s="261"/>
      <c r="GF255" s="261"/>
      <c r="GG255" s="261"/>
      <c r="GH255" s="261"/>
      <c r="GI255" s="261"/>
      <c r="GJ255" s="261"/>
      <c r="GK255" s="261"/>
      <c r="GL255" s="261"/>
      <c r="GM255" s="261"/>
      <c r="GN255" s="261"/>
      <c r="GO255" s="261"/>
      <c r="GP255" s="261"/>
      <c r="GQ255" s="261"/>
      <c r="GR255" s="261"/>
      <c r="GS255" s="261"/>
      <c r="GT255" s="261"/>
      <c r="GU255" s="261"/>
      <c r="GV255" s="261"/>
      <c r="GW255" s="261"/>
      <c r="GX255" s="261"/>
      <c r="GY255" s="261"/>
      <c r="GZ255" s="261"/>
      <c r="HA255" s="261"/>
      <c r="HB255" s="261"/>
      <c r="HC255" s="261"/>
      <c r="HD255" s="261"/>
      <c r="HE255" s="261"/>
      <c r="HF255" s="261"/>
      <c r="HG255" s="261"/>
      <c r="HH255" s="261"/>
      <c r="HI255" s="261"/>
      <c r="HJ255" s="261"/>
      <c r="HK255" s="261"/>
      <c r="HL255" s="261"/>
      <c r="HM255" s="261"/>
      <c r="HN255" s="261"/>
      <c r="HO255" s="261"/>
      <c r="HP255" s="261"/>
      <c r="HQ255" s="261"/>
      <c r="HR255" s="261"/>
      <c r="HS255" s="261"/>
      <c r="HT255" s="261"/>
      <c r="HU255" s="261"/>
      <c r="HV255" s="261"/>
      <c r="HW255" s="261"/>
      <c r="HX255" s="261"/>
      <c r="HY255" s="261"/>
      <c r="HZ255" s="261"/>
      <c r="IA255" s="261"/>
      <c r="IB255" s="261"/>
      <c r="IC255" s="261"/>
      <c r="ID255" s="261"/>
      <c r="IE255" s="261"/>
      <c r="IF255" s="261"/>
      <c r="IG255" s="261"/>
      <c r="IH255" s="261"/>
      <c r="II255" s="261"/>
      <c r="IJ255" s="261"/>
      <c r="IK255" s="261"/>
      <c r="IL255" s="261"/>
      <c r="IM255" s="261"/>
      <c r="IN255" s="261"/>
      <c r="IO255" s="261"/>
      <c r="IP255" s="261"/>
      <c r="IQ255" s="261"/>
      <c r="IR255" s="261"/>
      <c r="IS255" s="261"/>
      <c r="IT255" s="261"/>
      <c r="IU255" s="261"/>
      <c r="IV255" s="261"/>
      <c r="IW255" s="261"/>
      <c r="IX255" s="261"/>
      <c r="IY255" s="261"/>
      <c r="IZ255" s="261"/>
      <c r="JA255" s="261"/>
      <c r="JB255" s="261"/>
      <c r="JC255" s="261"/>
      <c r="JD255" s="261"/>
      <c r="JE255" s="261"/>
      <c r="JF255" s="261"/>
      <c r="JG255" s="261"/>
      <c r="JH255" s="261"/>
      <c r="JI255" s="261"/>
      <c r="JJ255" s="261"/>
      <c r="JK255" s="261"/>
      <c r="JL255" s="261"/>
      <c r="JM255" s="261"/>
      <c r="JN255" s="261"/>
      <c r="JO255" s="261"/>
      <c r="JP255" s="261"/>
      <c r="JQ255" s="261"/>
      <c r="JR255" s="261"/>
      <c r="JS255" s="261"/>
      <c r="JT255" s="261"/>
      <c r="JU255" s="261"/>
      <c r="JV255" s="261"/>
      <c r="JW255" s="261"/>
      <c r="JX255" s="261"/>
      <c r="JY255" s="261"/>
      <c r="JZ255" s="261"/>
      <c r="KA255" s="261"/>
      <c r="KB255" s="261"/>
      <c r="KC255" s="261"/>
      <c r="KD255" s="261"/>
      <c r="KE255" s="261"/>
      <c r="KF255" s="261"/>
      <c r="KG255" s="261"/>
      <c r="KH255" s="261"/>
      <c r="KI255" s="261"/>
      <c r="KJ255" s="261"/>
      <c r="KK255" s="261"/>
      <c r="KL255" s="261"/>
      <c r="KM255" s="261"/>
      <c r="KN255" s="261"/>
      <c r="KO255" s="261"/>
      <c r="KP255" s="261"/>
      <c r="KQ255" s="261"/>
      <c r="KR255" s="261"/>
      <c r="KS255" s="261"/>
      <c r="KT255" s="261"/>
      <c r="KU255" s="261"/>
      <c r="KV255" s="261"/>
      <c r="KW255" s="261"/>
      <c r="KX255" s="261"/>
      <c r="KY255" s="261"/>
      <c r="KZ255" s="261"/>
      <c r="LA255" s="261"/>
      <c r="LB255" s="261"/>
      <c r="LC255" s="261"/>
      <c r="LD255" s="261"/>
      <c r="LE255" s="261"/>
      <c r="LF255" s="261"/>
      <c r="LG255" s="261"/>
      <c r="LH255" s="261"/>
      <c r="LI255" s="261"/>
      <c r="LJ255" s="261"/>
      <c r="LK255" s="261"/>
      <c r="LL255" s="261"/>
      <c r="LM255" s="261"/>
      <c r="LN255" s="261"/>
      <c r="LO255" s="261"/>
      <c r="LP255" s="261"/>
      <c r="LQ255" s="261"/>
      <c r="LR255" s="261"/>
      <c r="LS255" s="261"/>
      <c r="LT255" s="261"/>
      <c r="LU255" s="261"/>
      <c r="LV255" s="261"/>
      <c r="LW255" s="261"/>
      <c r="LX255" s="261"/>
      <c r="LY255" s="261"/>
      <c r="LZ255" s="261"/>
      <c r="MA255" s="261"/>
      <c r="MB255" s="261"/>
      <c r="MC255" s="261"/>
      <c r="MD255" s="261"/>
      <c r="ME255" s="261"/>
      <c r="MF255" s="261"/>
      <c r="MG255" s="261"/>
      <c r="MH255" s="261"/>
      <c r="MI255" s="261"/>
      <c r="MJ255" s="261"/>
      <c r="MK255" s="261"/>
      <c r="ML255" s="261"/>
      <c r="MM255" s="261"/>
      <c r="MN255" s="261"/>
      <c r="MO255" s="261"/>
      <c r="MP255" s="261"/>
      <c r="MQ255" s="261"/>
      <c r="MR255" s="261"/>
      <c r="MS255" s="261"/>
      <c r="MT255" s="261"/>
      <c r="MU255" s="261"/>
      <c r="MV255" s="261"/>
      <c r="MW255" s="261"/>
      <c r="MX255" s="261"/>
      <c r="MY255" s="261"/>
      <c r="MZ255" s="261"/>
      <c r="NA255" s="261"/>
      <c r="NB255" s="261"/>
      <c r="NC255" s="261"/>
      <c r="ND255" s="261"/>
      <c r="NE255" s="261"/>
      <c r="NF255" s="261"/>
      <c r="NG255" s="261"/>
      <c r="NH255" s="261"/>
      <c r="NI255" s="261"/>
      <c r="NJ255" s="261"/>
      <c r="NK255" s="261"/>
      <c r="NL255" s="261"/>
      <c r="NM255" s="261"/>
      <c r="NN255" s="261"/>
      <c r="NO255" s="261"/>
      <c r="NP255" s="261"/>
      <c r="NQ255" s="261"/>
      <c r="NR255" s="261"/>
      <c r="NS255" s="261"/>
      <c r="NT255" s="261"/>
      <c r="NU255" s="261"/>
      <c r="NV255" s="261"/>
      <c r="NW255" s="261"/>
      <c r="NX255" s="261"/>
      <c r="NY255" s="261"/>
      <c r="NZ255" s="261"/>
      <c r="OA255" s="261"/>
      <c r="OB255" s="261"/>
      <c r="OC255" s="261"/>
      <c r="OD255" s="261"/>
      <c r="OE255" s="261"/>
      <c r="OF255" s="261"/>
      <c r="OG255" s="261"/>
      <c r="OH255" s="261"/>
      <c r="OI255" s="261"/>
      <c r="OJ255" s="261"/>
      <c r="OK255" s="261"/>
      <c r="OL255" s="261"/>
      <c r="OM255" s="261"/>
      <c r="ON255" s="261"/>
      <c r="OO255" s="261"/>
      <c r="OP255" s="261"/>
      <c r="OQ255" s="261"/>
      <c r="OR255" s="261"/>
      <c r="OS255" s="261"/>
      <c r="OT255" s="261"/>
      <c r="OU255" s="261"/>
      <c r="OV255" s="261"/>
      <c r="OW255" s="261"/>
      <c r="OX255" s="261"/>
      <c r="OY255" s="261"/>
      <c r="OZ255" s="261"/>
      <c r="PA255" s="261"/>
      <c r="PB255" s="261"/>
      <c r="PC255" s="261"/>
      <c r="PD255" s="261"/>
      <c r="PE255" s="261"/>
      <c r="PF255" s="261"/>
      <c r="PG255" s="261"/>
      <c r="PH255" s="261"/>
      <c r="PI255" s="261"/>
      <c r="PJ255" s="261"/>
      <c r="PK255" s="261"/>
      <c r="PL255" s="261"/>
      <c r="PM255" s="261"/>
      <c r="PN255" s="261"/>
      <c r="PO255" s="261"/>
      <c r="PP255" s="261"/>
      <c r="PQ255" s="261"/>
      <c r="PR255" s="261"/>
      <c r="PS255" s="261"/>
      <c r="PT255" s="261"/>
      <c r="PU255" s="261"/>
      <c r="PV255" s="261"/>
      <c r="PW255" s="261"/>
      <c r="PX255" s="261"/>
      <c r="PY255" s="261"/>
      <c r="PZ255" s="261"/>
      <c r="QA255" s="261"/>
      <c r="QB255" s="261"/>
      <c r="QC255" s="261"/>
      <c r="QD255" s="261"/>
      <c r="QE255" s="261"/>
      <c r="QF255" s="261"/>
      <c r="QG255" s="261"/>
      <c r="QH255" s="261"/>
      <c r="QI255" s="261"/>
      <c r="QJ255" s="261"/>
      <c r="QK255" s="261"/>
      <c r="QL255" s="261"/>
      <c r="QM255" s="261"/>
      <c r="QN255" s="261"/>
      <c r="QO255" s="261"/>
      <c r="QP255" s="261"/>
      <c r="QQ255" s="261"/>
      <c r="QR255" s="261"/>
      <c r="QS255" s="261"/>
      <c r="QT255" s="261"/>
      <c r="QU255" s="261"/>
      <c r="QV255" s="261"/>
      <c r="QW255" s="261"/>
      <c r="QX255" s="261"/>
      <c r="QY255" s="261"/>
      <c r="QZ255" s="261"/>
      <c r="RA255" s="261"/>
      <c r="RB255" s="261"/>
      <c r="RC255" s="261"/>
      <c r="RD255" s="261"/>
      <c r="RE255" s="261"/>
      <c r="RF255" s="261"/>
      <c r="RG255" s="261"/>
      <c r="RH255" s="261"/>
      <c r="RI255" s="261"/>
      <c r="RJ255" s="261"/>
      <c r="RK255" s="261"/>
      <c r="RL255" s="261"/>
      <c r="RM255" s="261"/>
      <c r="RN255" s="261"/>
      <c r="RO255" s="261"/>
      <c r="RP255" s="261"/>
      <c r="RQ255" s="261"/>
      <c r="RR255" s="261"/>
      <c r="RS255" s="261"/>
      <c r="RT255" s="261"/>
      <c r="RU255" s="261"/>
      <c r="RV255" s="261"/>
      <c r="RW255" s="261"/>
      <c r="RX255" s="261"/>
      <c r="RY255" s="261"/>
      <c r="RZ255" s="261"/>
      <c r="SA255" s="261"/>
      <c r="SB255" s="261"/>
      <c r="SC255" s="261"/>
      <c r="SD255" s="261"/>
      <c r="SE255" s="261"/>
      <c r="SF255" s="261"/>
      <c r="SG255" s="261"/>
      <c r="SH255" s="261"/>
      <c r="SI255" s="261"/>
      <c r="SJ255" s="261"/>
      <c r="SK255" s="261"/>
      <c r="SL255" s="261"/>
      <c r="SM255" s="261"/>
      <c r="SN255" s="261"/>
      <c r="SO255" s="261"/>
      <c r="SP255" s="261"/>
      <c r="SQ255" s="261"/>
      <c r="SR255" s="261"/>
      <c r="SS255" s="261"/>
      <c r="ST255" s="261"/>
      <c r="SU255" s="261"/>
      <c r="SV255" s="261"/>
      <c r="SW255" s="261"/>
      <c r="SX255" s="261"/>
      <c r="SY255" s="261"/>
      <c r="SZ255" s="261"/>
      <c r="TA255" s="261"/>
      <c r="TB255" s="261"/>
      <c r="TC255" s="261"/>
      <c r="TD255" s="261"/>
      <c r="TE255" s="261"/>
      <c r="TF255" s="261"/>
      <c r="TG255" s="261"/>
      <c r="TH255" s="261"/>
      <c r="TI255" s="261"/>
      <c r="TJ255" s="261"/>
      <c r="TK255" s="261"/>
      <c r="TL255" s="261"/>
      <c r="TM255" s="261"/>
      <c r="TN255" s="261"/>
      <c r="TO255" s="261"/>
      <c r="TP255" s="261"/>
      <c r="TQ255" s="261"/>
      <c r="TR255" s="261"/>
      <c r="TS255" s="261"/>
      <c r="TT255" s="261"/>
      <c r="TU255" s="261"/>
      <c r="TV255" s="261"/>
      <c r="TW255" s="261"/>
      <c r="TX255" s="261"/>
      <c r="TY255" s="261"/>
      <c r="TZ255" s="261"/>
      <c r="UA255" s="261"/>
      <c r="UB255" s="261"/>
      <c r="UC255" s="261"/>
      <c r="UD255" s="261"/>
      <c r="UE255" s="261"/>
      <c r="UF255" s="261"/>
      <c r="UG255" s="261"/>
      <c r="UH255" s="261"/>
      <c r="UI255" s="261"/>
      <c r="UJ255" s="261"/>
      <c r="UK255" s="261"/>
      <c r="UL255" s="261"/>
      <c r="UM255" s="261"/>
      <c r="UN255" s="261"/>
      <c r="UO255" s="261"/>
      <c r="UP255" s="261"/>
      <c r="UQ255" s="261"/>
      <c r="UR255" s="261"/>
      <c r="US255" s="261"/>
      <c r="UT255" s="261"/>
      <c r="UU255" s="261"/>
      <c r="UV255" s="261"/>
      <c r="UW255" s="261"/>
      <c r="UX255" s="261"/>
      <c r="UY255" s="261"/>
      <c r="UZ255" s="261"/>
      <c r="VA255" s="261"/>
      <c r="VB255" s="261"/>
      <c r="VC255" s="261"/>
      <c r="VD255" s="261"/>
      <c r="VE255" s="261"/>
      <c r="VF255" s="261"/>
      <c r="VG255" s="261"/>
      <c r="VH255" s="261"/>
      <c r="VI255" s="261"/>
      <c r="VJ255" s="261"/>
      <c r="VK255" s="261"/>
      <c r="VL255" s="261"/>
      <c r="VM255" s="261"/>
      <c r="VN255" s="261"/>
      <c r="VO255" s="261"/>
      <c r="VP255" s="261"/>
      <c r="VQ255" s="261"/>
      <c r="VR255" s="261"/>
      <c r="VS255" s="261"/>
      <c r="VT255" s="261"/>
      <c r="VU255" s="261"/>
      <c r="VV255" s="261"/>
      <c r="VW255" s="261"/>
      <c r="VX255" s="261"/>
      <c r="VY255" s="261"/>
      <c r="VZ255" s="261"/>
      <c r="WA255" s="261"/>
      <c r="WB255" s="261"/>
      <c r="WC255" s="261"/>
      <c r="WD255" s="261"/>
      <c r="WE255" s="261"/>
      <c r="WF255" s="261"/>
      <c r="WG255" s="261"/>
      <c r="WH255" s="261"/>
      <c r="WI255" s="261"/>
      <c r="WJ255" s="261"/>
      <c r="WK255" s="261"/>
      <c r="WL255" s="261"/>
      <c r="WM255" s="261"/>
      <c r="WN255" s="261"/>
      <c r="WO255" s="261"/>
      <c r="WP255" s="261"/>
      <c r="WQ255" s="261"/>
      <c r="WR255" s="261"/>
      <c r="WS255" s="261"/>
      <c r="WT255" s="261"/>
      <c r="WU255" s="261"/>
      <c r="WV255" s="261"/>
      <c r="WW255" s="261"/>
      <c r="WX255" s="261"/>
      <c r="WY255" s="261"/>
      <c r="WZ255" s="261"/>
      <c r="XA255" s="261"/>
      <c r="XB255" s="261"/>
      <c r="XC255" s="261"/>
      <c r="XD255" s="261"/>
      <c r="XE255" s="261"/>
      <c r="XF255" s="261"/>
      <c r="XG255" s="261"/>
      <c r="XH255" s="261"/>
      <c r="XI255" s="261"/>
      <c r="XJ255" s="261"/>
      <c r="XK255" s="261"/>
      <c r="XL255" s="261"/>
      <c r="XM255" s="261"/>
      <c r="XN255" s="261"/>
      <c r="XO255" s="261"/>
      <c r="XP255" s="261"/>
      <c r="XQ255" s="261"/>
      <c r="XR255" s="261"/>
      <c r="XS255" s="261"/>
      <c r="XT255" s="261"/>
      <c r="XU255" s="261"/>
      <c r="XV255" s="261"/>
      <c r="XW255" s="261"/>
      <c r="XX255" s="261"/>
      <c r="XY255" s="261"/>
      <c r="XZ255" s="261"/>
      <c r="YA255" s="261"/>
      <c r="YB255" s="261"/>
      <c r="YC255" s="261"/>
      <c r="YD255" s="261"/>
      <c r="YE255" s="261"/>
      <c r="YF255" s="261"/>
      <c r="YG255" s="261"/>
      <c r="YH255" s="261"/>
      <c r="YI255" s="261"/>
      <c r="YJ255" s="261"/>
      <c r="YK255" s="261"/>
      <c r="YL255" s="261"/>
      <c r="YM255" s="261"/>
      <c r="YN255" s="261"/>
      <c r="YO255" s="261"/>
      <c r="YP255" s="261"/>
      <c r="YQ255" s="261"/>
      <c r="YR255" s="261"/>
      <c r="YS255" s="261"/>
      <c r="YT255" s="261"/>
      <c r="YU255" s="261"/>
      <c r="YV255" s="261"/>
      <c r="YW255" s="261"/>
      <c r="YX255" s="261"/>
      <c r="YY255" s="261"/>
      <c r="YZ255" s="261"/>
      <c r="ZA255" s="261"/>
      <c r="ZB255" s="261"/>
      <c r="ZC255" s="261"/>
      <c r="ZD255" s="261"/>
      <c r="ZE255" s="261"/>
      <c r="ZF255" s="261"/>
      <c r="ZG255" s="261"/>
      <c r="ZH255" s="261"/>
      <c r="ZI255" s="261"/>
      <c r="ZJ255" s="261"/>
      <c r="ZK255" s="261"/>
      <c r="ZL255" s="261"/>
      <c r="ZM255" s="261"/>
      <c r="ZN255" s="261"/>
      <c r="ZO255" s="261"/>
      <c r="ZP255" s="261"/>
      <c r="ZQ255" s="261"/>
      <c r="ZR255" s="261"/>
      <c r="ZS255" s="261"/>
      <c r="ZT255" s="261"/>
      <c r="ZU255" s="261"/>
      <c r="ZV255" s="261"/>
      <c r="ZW255" s="261"/>
      <c r="ZX255" s="261"/>
      <c r="ZY255" s="261"/>
      <c r="ZZ255" s="261"/>
      <c r="AAA255" s="261"/>
      <c r="AAB255" s="261"/>
      <c r="AAC255" s="261"/>
      <c r="AAD255" s="261"/>
      <c r="AAE255" s="261"/>
      <c r="AAF255" s="261"/>
      <c r="AAG255" s="261"/>
      <c r="AAH255" s="261"/>
      <c r="AAI255" s="261"/>
      <c r="AAJ255" s="261"/>
      <c r="AAK255" s="261"/>
      <c r="AAL255" s="261"/>
      <c r="AAM255" s="261"/>
      <c r="AAN255" s="261"/>
      <c r="AAO255" s="261"/>
      <c r="AAP255" s="261"/>
      <c r="AAQ255" s="261"/>
      <c r="AAR255" s="261"/>
      <c r="AAS255" s="261"/>
      <c r="AAT255" s="261"/>
      <c r="AAU255" s="261"/>
      <c r="AAV255" s="261"/>
      <c r="AAW255" s="261"/>
      <c r="AAX255" s="261"/>
      <c r="AAY255" s="261"/>
      <c r="AAZ255" s="261"/>
      <c r="ABA255" s="261"/>
      <c r="ABB255" s="261"/>
      <c r="ABC255" s="261"/>
      <c r="ABD255" s="261"/>
      <c r="ABE255" s="261"/>
      <c r="ABF255" s="261"/>
      <c r="ABG255" s="261"/>
      <c r="ABH255" s="261"/>
      <c r="ABI255" s="261"/>
      <c r="ABJ255" s="261"/>
      <c r="ABK255" s="261"/>
      <c r="ABL255" s="261"/>
      <c r="ABM255" s="261"/>
      <c r="ABN255" s="261"/>
      <c r="ABO255" s="261"/>
      <c r="ABP255" s="261"/>
      <c r="ABQ255" s="261"/>
      <c r="ABR255" s="261"/>
      <c r="ABS255" s="261"/>
      <c r="ABT255" s="261"/>
      <c r="ABU255" s="261"/>
      <c r="ABV255" s="261"/>
      <c r="ABW255" s="261"/>
      <c r="ABX255" s="261"/>
      <c r="ABY255" s="261"/>
      <c r="ABZ255" s="261"/>
      <c r="ACA255" s="261"/>
      <c r="ACB255" s="261"/>
      <c r="ACC255" s="261"/>
      <c r="ACD255" s="261"/>
      <c r="ACE255" s="261"/>
      <c r="ACF255" s="261"/>
      <c r="ACG255" s="261"/>
      <c r="ACH255" s="261"/>
      <c r="ACI255" s="261"/>
      <c r="ACJ255" s="261"/>
      <c r="ACK255" s="261"/>
      <c r="ACL255" s="261"/>
      <c r="ACM255" s="261"/>
      <c r="ACN255" s="261"/>
      <c r="ACO255" s="261"/>
      <c r="ACP255" s="261"/>
      <c r="ACQ255" s="261"/>
      <c r="ACR255" s="261"/>
      <c r="ACS255" s="261"/>
      <c r="ACT255" s="261"/>
      <c r="ACU255" s="261"/>
      <c r="ACV255" s="261"/>
      <c r="ACW255" s="261"/>
      <c r="ACX255" s="261"/>
      <c r="ACY255" s="261"/>
      <c r="ACZ255" s="261"/>
      <c r="ADA255" s="261"/>
      <c r="ADB255" s="261"/>
      <c r="ADC255" s="261"/>
      <c r="ADD255" s="261"/>
      <c r="ADE255" s="261"/>
      <c r="ADF255" s="261"/>
      <c r="ADG255" s="261"/>
      <c r="ADH255" s="261"/>
      <c r="ADI255" s="261"/>
      <c r="ADJ255" s="261"/>
      <c r="ADK255" s="261"/>
      <c r="ADL255" s="261"/>
      <c r="ADM255" s="261"/>
      <c r="ADN255" s="261"/>
      <c r="ADO255" s="261"/>
      <c r="ADP255" s="261"/>
      <c r="ADQ255" s="261"/>
      <c r="ADR255" s="261"/>
      <c r="ADS255" s="261"/>
      <c r="ADT255" s="261"/>
      <c r="ADU255" s="261"/>
      <c r="ADV255" s="261"/>
      <c r="ADW255" s="261"/>
      <c r="ADX255" s="261"/>
      <c r="ADY255" s="261"/>
      <c r="ADZ255" s="261"/>
      <c r="AEA255" s="261"/>
      <c r="AEB255" s="261"/>
      <c r="AEC255" s="261"/>
      <c r="AED255" s="261"/>
      <c r="AEE255" s="261"/>
      <c r="AEF255" s="261"/>
      <c r="AEG255" s="261"/>
      <c r="AEH255" s="261"/>
      <c r="AEI255" s="261"/>
      <c r="AEJ255" s="261"/>
      <c r="AEK255" s="261"/>
      <c r="AEL255" s="261"/>
      <c r="AEM255" s="261"/>
      <c r="AEN255" s="261"/>
      <c r="AEO255" s="261"/>
      <c r="AEP255" s="261"/>
      <c r="AEQ255" s="261"/>
      <c r="AER255" s="261"/>
      <c r="AES255" s="261"/>
      <c r="AET255" s="261"/>
      <c r="AEU255" s="261"/>
      <c r="AEV255" s="261"/>
      <c r="AEW255" s="261"/>
      <c r="AEX255" s="261"/>
      <c r="AEY255" s="261"/>
      <c r="AEZ255" s="261"/>
      <c r="AFA255" s="261"/>
      <c r="AFB255" s="261"/>
      <c r="AFC255" s="261"/>
      <c r="AFD255" s="261"/>
      <c r="AFE255" s="261"/>
      <c r="AFF255" s="261"/>
      <c r="AFG255" s="261"/>
      <c r="AFH255" s="261"/>
      <c r="AFI255" s="261"/>
      <c r="AFJ255" s="261"/>
      <c r="AFK255" s="261"/>
      <c r="AFL255" s="261"/>
      <c r="AFM255" s="261"/>
      <c r="AFN255" s="261"/>
      <c r="AFO255" s="261"/>
      <c r="AFP255" s="261"/>
      <c r="AFQ255" s="261"/>
      <c r="AFR255" s="261"/>
      <c r="AFS255" s="261"/>
      <c r="AFT255" s="261"/>
      <c r="AFU255" s="261"/>
      <c r="AFV255" s="261"/>
      <c r="AFW255" s="261"/>
      <c r="AFX255" s="261"/>
      <c r="AFY255" s="261"/>
      <c r="AFZ255" s="261"/>
      <c r="AGA255" s="261"/>
      <c r="AGB255" s="261"/>
      <c r="AGC255" s="261"/>
      <c r="AGD255" s="261"/>
      <c r="AGE255" s="261"/>
      <c r="AGF255" s="261"/>
      <c r="AGG255" s="261"/>
      <c r="AGH255" s="261"/>
      <c r="AGI255" s="261"/>
      <c r="AGJ255" s="261"/>
      <c r="AGK255" s="261"/>
      <c r="AGL255" s="261"/>
      <c r="AGM255" s="261"/>
      <c r="AGN255" s="261"/>
      <c r="AGO255" s="261"/>
      <c r="AGP255" s="261"/>
      <c r="AGQ255" s="261"/>
      <c r="AGR255" s="261"/>
      <c r="AGS255" s="261"/>
      <c r="AGT255" s="261"/>
      <c r="AGU255" s="261"/>
      <c r="AGV255" s="261"/>
      <c r="AGW255" s="261"/>
      <c r="AGX255" s="261"/>
      <c r="AGY255" s="261"/>
      <c r="AGZ255" s="261"/>
      <c r="AHA255" s="261"/>
      <c r="AHB255" s="261"/>
      <c r="AHC255" s="261"/>
      <c r="AHD255" s="261"/>
      <c r="AHE255" s="261"/>
      <c r="AHF255" s="261"/>
      <c r="AHG255" s="261"/>
      <c r="AHH255" s="261"/>
      <c r="AHI255" s="261"/>
      <c r="AHJ255" s="261"/>
      <c r="AHK255" s="261"/>
      <c r="AHL255" s="261"/>
      <c r="AHM255" s="261"/>
      <c r="AHN255" s="261"/>
      <c r="AHO255" s="261"/>
      <c r="AHP255" s="261"/>
      <c r="AHQ255" s="261"/>
      <c r="AHR255" s="261"/>
      <c r="AHS255" s="261"/>
      <c r="AHT255" s="261"/>
      <c r="AHU255" s="261"/>
      <c r="AHV255" s="261"/>
      <c r="AHW255" s="261"/>
      <c r="AHX255" s="261"/>
      <c r="AHY255" s="261"/>
      <c r="AHZ255" s="261"/>
      <c r="AIA255" s="261"/>
      <c r="AIB255" s="261"/>
      <c r="AIC255" s="261"/>
      <c r="AID255" s="261"/>
      <c r="AIE255" s="261"/>
      <c r="AIF255" s="261"/>
      <c r="AIG255" s="261"/>
      <c r="AIH255" s="261"/>
      <c r="AII255" s="261"/>
      <c r="AIJ255" s="261"/>
      <c r="AIK255" s="261"/>
      <c r="AIL255" s="261"/>
      <c r="AIM255" s="261"/>
      <c r="AIN255" s="261"/>
      <c r="AIO255" s="261"/>
      <c r="AIP255" s="261"/>
      <c r="AIQ255" s="261"/>
      <c r="AIR255" s="261"/>
      <c r="AIS255" s="261"/>
      <c r="AIT255" s="261"/>
      <c r="AIU255" s="261"/>
      <c r="AIV255" s="261"/>
      <c r="AIW255" s="261"/>
      <c r="AIX255" s="261"/>
      <c r="AIY255" s="261"/>
      <c r="AIZ255" s="261"/>
      <c r="AJA255" s="261"/>
      <c r="AJB255" s="261"/>
      <c r="AJC255" s="261"/>
      <c r="AJD255" s="261"/>
      <c r="AJE255" s="261"/>
      <c r="AJF255" s="261"/>
      <c r="AJG255" s="261"/>
      <c r="AJH255" s="261"/>
      <c r="AJI255" s="261"/>
      <c r="AJJ255" s="261"/>
      <c r="AJK255" s="261"/>
      <c r="AJL255" s="261"/>
      <c r="AJM255" s="261"/>
      <c r="AJN255" s="261"/>
      <c r="AJO255" s="261"/>
      <c r="AJP255" s="261"/>
      <c r="AJQ255" s="261"/>
      <c r="AJR255" s="261"/>
      <c r="AJS255" s="261"/>
      <c r="AJT255" s="261"/>
      <c r="AJU255" s="261"/>
      <c r="AJV255" s="261"/>
      <c r="AJW255" s="261"/>
      <c r="AJX255" s="261"/>
      <c r="AJY255" s="261"/>
      <c r="AJZ255" s="261"/>
      <c r="AKA255" s="261"/>
      <c r="AKB255" s="261"/>
      <c r="AKC255" s="261"/>
      <c r="AKD255" s="261"/>
      <c r="AKE255" s="261"/>
      <c r="AKF255" s="261"/>
      <c r="AKG255" s="261"/>
      <c r="AKH255" s="261"/>
      <c r="AKI255" s="261"/>
      <c r="AKJ255" s="261"/>
      <c r="AKK255" s="261"/>
      <c r="AKL255" s="261"/>
      <c r="AKM255" s="261"/>
      <c r="AKN255" s="261"/>
      <c r="AKO255" s="261"/>
      <c r="AKP255" s="261"/>
      <c r="AKQ255" s="261"/>
      <c r="AKR255" s="261"/>
      <c r="AKS255" s="261"/>
      <c r="AKT255" s="261"/>
      <c r="AKU255" s="261"/>
      <c r="AKV255" s="261"/>
      <c r="AKW255" s="261"/>
      <c r="AKX255" s="261"/>
      <c r="AKY255" s="261"/>
      <c r="AKZ255" s="261"/>
      <c r="ALA255" s="261"/>
      <c r="ALB255" s="261"/>
      <c r="ALC255" s="261"/>
      <c r="ALD255" s="261"/>
      <c r="ALE255" s="261"/>
      <c r="ALF255" s="261"/>
      <c r="ALG255" s="261"/>
      <c r="ALH255" s="261"/>
      <c r="ALI255" s="261"/>
      <c r="ALJ255" s="261"/>
      <c r="ALK255" s="261"/>
      <c r="ALL255" s="261"/>
      <c r="ALM255" s="261"/>
      <c r="ALN255" s="261"/>
      <c r="ALO255" s="261"/>
      <c r="ALP255" s="261"/>
      <c r="ALQ255" s="261"/>
      <c r="ALR255" s="261"/>
      <c r="ALS255" s="261"/>
      <c r="ALT255" s="261"/>
      <c r="ALU255" s="261"/>
      <c r="ALV255" s="261"/>
      <c r="ALW255" s="261"/>
      <c r="ALX255" s="261"/>
      <c r="ALY255" s="261"/>
      <c r="ALZ255" s="261"/>
      <c r="AMA255" s="261"/>
      <c r="AMB255" s="261"/>
      <c r="AMC255" s="261"/>
      <c r="AMD255" s="261"/>
      <c r="AME255" s="261"/>
      <c r="AMF255" s="261"/>
      <c r="AMG255" s="261"/>
      <c r="AMH255" s="261"/>
      <c r="AMI255" s="261"/>
      <c r="AMJ255" s="261"/>
    </row>
    <row r="256" spans="1:1024" s="262" customFormat="1" ht="35.25" customHeight="1">
      <c r="A256" s="242"/>
      <c r="B256" s="237">
        <v>8</v>
      </c>
      <c r="C256" s="237">
        <v>0</v>
      </c>
      <c r="D256" s="237">
        <v>5</v>
      </c>
      <c r="E256" s="238">
        <v>0</v>
      </c>
      <c r="F256" s="238">
        <v>7</v>
      </c>
      <c r="G256" s="238">
        <v>0</v>
      </c>
      <c r="H256" s="238">
        <v>1</v>
      </c>
      <c r="I256" s="238">
        <v>1</v>
      </c>
      <c r="J256" s="238">
        <v>7</v>
      </c>
      <c r="K256" s="238">
        <v>6</v>
      </c>
      <c r="L256" s="238">
        <v>0</v>
      </c>
      <c r="M256" s="238">
        <v>1</v>
      </c>
      <c r="N256" s="238">
        <v>1</v>
      </c>
      <c r="O256" s="238">
        <v>0</v>
      </c>
      <c r="P256" s="238">
        <v>5</v>
      </c>
      <c r="Q256" s="238">
        <v>6</v>
      </c>
      <c r="R256" s="238">
        <v>0</v>
      </c>
      <c r="S256" s="238">
        <v>1</v>
      </c>
      <c r="T256" s="238">
        <v>7</v>
      </c>
      <c r="U256" s="239">
        <v>6</v>
      </c>
      <c r="V256" s="239">
        <v>0</v>
      </c>
      <c r="W256" s="239">
        <v>1</v>
      </c>
      <c r="X256" s="239">
        <v>1</v>
      </c>
      <c r="Y256" s="239">
        <v>1</v>
      </c>
      <c r="Z256" s="239">
        <v>0</v>
      </c>
      <c r="AA256" s="239">
        <v>0</v>
      </c>
      <c r="AB256" s="239">
        <v>0</v>
      </c>
      <c r="AC256" s="245" t="s">
        <v>239</v>
      </c>
      <c r="AD256" s="263" t="s">
        <v>107</v>
      </c>
      <c r="AE256" s="264">
        <v>8</v>
      </c>
      <c r="AF256" s="264">
        <v>8</v>
      </c>
      <c r="AG256" s="264">
        <v>8</v>
      </c>
      <c r="AH256" s="264">
        <v>8</v>
      </c>
      <c r="AI256" s="264">
        <v>8</v>
      </c>
      <c r="AJ256" s="264">
        <v>8</v>
      </c>
      <c r="AK256" s="264">
        <v>8</v>
      </c>
      <c r="AL256" s="259" t="s">
        <v>301</v>
      </c>
      <c r="AM256" s="260"/>
      <c r="AN256" s="260"/>
      <c r="AO256" s="261"/>
      <c r="AP256" s="261"/>
      <c r="AQ256" s="261"/>
      <c r="AR256" s="261"/>
      <c r="AS256" s="261"/>
      <c r="AT256" s="261"/>
      <c r="AU256" s="261"/>
      <c r="AV256" s="261"/>
      <c r="AW256" s="261"/>
      <c r="AX256" s="261"/>
      <c r="AY256" s="261"/>
      <c r="AZ256" s="261"/>
      <c r="BA256" s="261"/>
      <c r="BB256" s="261"/>
      <c r="BC256" s="261"/>
      <c r="BD256" s="261"/>
      <c r="BE256" s="261"/>
      <c r="BF256" s="261"/>
      <c r="BG256" s="261"/>
      <c r="BH256" s="261"/>
      <c r="BI256" s="261"/>
      <c r="BJ256" s="261"/>
      <c r="BK256" s="261"/>
      <c r="BL256" s="261"/>
      <c r="BM256" s="261"/>
      <c r="BN256" s="261"/>
      <c r="BO256" s="261"/>
      <c r="BP256" s="261"/>
      <c r="BQ256" s="261"/>
      <c r="BR256" s="261"/>
      <c r="BS256" s="261"/>
      <c r="BT256" s="261"/>
      <c r="BU256" s="261"/>
      <c r="BV256" s="261"/>
      <c r="BW256" s="261"/>
      <c r="BX256" s="261"/>
      <c r="BY256" s="261"/>
      <c r="BZ256" s="261"/>
      <c r="CA256" s="261"/>
      <c r="CB256" s="261"/>
      <c r="CC256" s="261"/>
      <c r="CD256" s="261"/>
      <c r="CE256" s="261"/>
      <c r="CF256" s="261"/>
      <c r="CG256" s="261"/>
      <c r="CH256" s="261"/>
      <c r="CI256" s="261"/>
      <c r="CJ256" s="261"/>
      <c r="CK256" s="261"/>
      <c r="CL256" s="261"/>
      <c r="CM256" s="261"/>
      <c r="CN256" s="261"/>
      <c r="CO256" s="261"/>
      <c r="CP256" s="261"/>
      <c r="CQ256" s="261"/>
      <c r="CR256" s="261"/>
      <c r="CS256" s="261"/>
      <c r="CT256" s="261"/>
      <c r="CU256" s="261"/>
      <c r="CV256" s="261"/>
      <c r="CW256" s="261"/>
      <c r="CX256" s="261"/>
      <c r="CY256" s="261"/>
      <c r="CZ256" s="261"/>
      <c r="DA256" s="261"/>
      <c r="DB256" s="261"/>
      <c r="DC256" s="261"/>
      <c r="DD256" s="261"/>
      <c r="DE256" s="261"/>
      <c r="DF256" s="261"/>
      <c r="DG256" s="261"/>
      <c r="DH256" s="261"/>
      <c r="DI256" s="261"/>
      <c r="DJ256" s="261"/>
      <c r="DK256" s="261"/>
      <c r="DL256" s="261"/>
      <c r="DM256" s="261"/>
      <c r="DN256" s="261"/>
      <c r="DO256" s="261"/>
      <c r="DP256" s="261"/>
      <c r="DQ256" s="261"/>
      <c r="DR256" s="261"/>
      <c r="DS256" s="261"/>
      <c r="DT256" s="261"/>
      <c r="DU256" s="261"/>
      <c r="DV256" s="261"/>
      <c r="DW256" s="261"/>
      <c r="DX256" s="261"/>
      <c r="DY256" s="261"/>
      <c r="DZ256" s="261"/>
      <c r="EA256" s="261"/>
      <c r="EB256" s="261"/>
      <c r="EC256" s="261"/>
      <c r="ED256" s="261"/>
      <c r="EE256" s="261"/>
      <c r="EF256" s="261"/>
      <c r="EG256" s="261"/>
      <c r="EH256" s="261"/>
      <c r="EI256" s="261"/>
      <c r="EJ256" s="261"/>
      <c r="EK256" s="261"/>
      <c r="EL256" s="261"/>
      <c r="EM256" s="261"/>
      <c r="EN256" s="261"/>
      <c r="EO256" s="261"/>
      <c r="EP256" s="261"/>
      <c r="EQ256" s="261"/>
      <c r="ER256" s="261"/>
      <c r="ES256" s="261"/>
      <c r="ET256" s="261"/>
      <c r="EU256" s="261"/>
      <c r="EV256" s="261"/>
      <c r="EW256" s="261"/>
      <c r="EX256" s="261"/>
      <c r="EY256" s="261"/>
      <c r="EZ256" s="261"/>
      <c r="FA256" s="261"/>
      <c r="FB256" s="261"/>
      <c r="FC256" s="261"/>
      <c r="FD256" s="261"/>
      <c r="FE256" s="261"/>
      <c r="FF256" s="261"/>
      <c r="FG256" s="261"/>
      <c r="FH256" s="261"/>
      <c r="FI256" s="261"/>
      <c r="FJ256" s="261"/>
      <c r="FK256" s="261"/>
      <c r="FL256" s="261"/>
      <c r="FM256" s="261"/>
      <c r="FN256" s="261"/>
      <c r="FO256" s="261"/>
      <c r="FP256" s="261"/>
      <c r="FQ256" s="261"/>
      <c r="FR256" s="261"/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  <c r="GD256" s="261"/>
      <c r="GE256" s="261"/>
      <c r="GF256" s="261"/>
      <c r="GG256" s="261"/>
      <c r="GH256" s="261"/>
      <c r="GI256" s="261"/>
      <c r="GJ256" s="261"/>
      <c r="GK256" s="261"/>
      <c r="GL256" s="261"/>
      <c r="GM256" s="261"/>
      <c r="GN256" s="261"/>
      <c r="GO256" s="261"/>
      <c r="GP256" s="261"/>
      <c r="GQ256" s="261"/>
      <c r="GR256" s="261"/>
      <c r="GS256" s="261"/>
      <c r="GT256" s="261"/>
      <c r="GU256" s="261"/>
      <c r="GV256" s="261"/>
      <c r="GW256" s="261"/>
      <c r="GX256" s="261"/>
      <c r="GY256" s="261"/>
      <c r="GZ256" s="261"/>
      <c r="HA256" s="261"/>
      <c r="HB256" s="261"/>
      <c r="HC256" s="261"/>
      <c r="HD256" s="261"/>
      <c r="HE256" s="261"/>
      <c r="HF256" s="261"/>
      <c r="HG256" s="261"/>
      <c r="HH256" s="261"/>
      <c r="HI256" s="261"/>
      <c r="HJ256" s="261"/>
      <c r="HK256" s="261"/>
      <c r="HL256" s="261"/>
      <c r="HM256" s="261"/>
      <c r="HN256" s="261"/>
      <c r="HO256" s="261"/>
      <c r="HP256" s="261"/>
      <c r="HQ256" s="261"/>
      <c r="HR256" s="261"/>
      <c r="HS256" s="261"/>
      <c r="HT256" s="261"/>
      <c r="HU256" s="261"/>
      <c r="HV256" s="261"/>
      <c r="HW256" s="261"/>
      <c r="HX256" s="261"/>
      <c r="HY256" s="261"/>
      <c r="HZ256" s="261"/>
      <c r="IA256" s="261"/>
      <c r="IB256" s="261"/>
      <c r="IC256" s="261"/>
      <c r="ID256" s="261"/>
      <c r="IE256" s="261"/>
      <c r="IF256" s="261"/>
      <c r="IG256" s="261"/>
      <c r="IH256" s="261"/>
      <c r="II256" s="261"/>
      <c r="IJ256" s="261"/>
      <c r="IK256" s="261"/>
      <c r="IL256" s="261"/>
      <c r="IM256" s="261"/>
      <c r="IN256" s="261"/>
      <c r="IO256" s="261"/>
      <c r="IP256" s="261"/>
      <c r="IQ256" s="261"/>
      <c r="IR256" s="261"/>
      <c r="IS256" s="261"/>
      <c r="IT256" s="261"/>
      <c r="IU256" s="261"/>
      <c r="IV256" s="261"/>
      <c r="IW256" s="261"/>
      <c r="IX256" s="261"/>
      <c r="IY256" s="261"/>
      <c r="IZ256" s="261"/>
      <c r="JA256" s="261"/>
      <c r="JB256" s="261"/>
      <c r="JC256" s="261"/>
      <c r="JD256" s="261"/>
      <c r="JE256" s="261"/>
      <c r="JF256" s="261"/>
      <c r="JG256" s="261"/>
      <c r="JH256" s="261"/>
      <c r="JI256" s="261"/>
      <c r="JJ256" s="261"/>
      <c r="JK256" s="261"/>
      <c r="JL256" s="261"/>
      <c r="JM256" s="261"/>
      <c r="JN256" s="261"/>
      <c r="JO256" s="261"/>
      <c r="JP256" s="261"/>
      <c r="JQ256" s="261"/>
      <c r="JR256" s="261"/>
      <c r="JS256" s="261"/>
      <c r="JT256" s="261"/>
      <c r="JU256" s="261"/>
      <c r="JV256" s="261"/>
      <c r="JW256" s="261"/>
      <c r="JX256" s="261"/>
      <c r="JY256" s="261"/>
      <c r="JZ256" s="261"/>
      <c r="KA256" s="261"/>
      <c r="KB256" s="261"/>
      <c r="KC256" s="261"/>
      <c r="KD256" s="261"/>
      <c r="KE256" s="261"/>
      <c r="KF256" s="261"/>
      <c r="KG256" s="261"/>
      <c r="KH256" s="261"/>
      <c r="KI256" s="261"/>
      <c r="KJ256" s="261"/>
      <c r="KK256" s="261"/>
      <c r="KL256" s="261"/>
      <c r="KM256" s="261"/>
      <c r="KN256" s="261"/>
      <c r="KO256" s="261"/>
      <c r="KP256" s="261"/>
      <c r="KQ256" s="261"/>
      <c r="KR256" s="261"/>
      <c r="KS256" s="261"/>
      <c r="KT256" s="261"/>
      <c r="KU256" s="261"/>
      <c r="KV256" s="261"/>
      <c r="KW256" s="261"/>
      <c r="KX256" s="261"/>
      <c r="KY256" s="261"/>
      <c r="KZ256" s="261"/>
      <c r="LA256" s="261"/>
      <c r="LB256" s="261"/>
      <c r="LC256" s="261"/>
      <c r="LD256" s="261"/>
      <c r="LE256" s="261"/>
      <c r="LF256" s="261"/>
      <c r="LG256" s="261"/>
      <c r="LH256" s="261"/>
      <c r="LI256" s="261"/>
      <c r="LJ256" s="261"/>
      <c r="LK256" s="261"/>
      <c r="LL256" s="261"/>
      <c r="LM256" s="261"/>
      <c r="LN256" s="261"/>
      <c r="LO256" s="261"/>
      <c r="LP256" s="261"/>
      <c r="LQ256" s="261"/>
      <c r="LR256" s="261"/>
      <c r="LS256" s="261"/>
      <c r="LT256" s="261"/>
      <c r="LU256" s="261"/>
      <c r="LV256" s="261"/>
      <c r="LW256" s="261"/>
      <c r="LX256" s="261"/>
      <c r="LY256" s="261"/>
      <c r="LZ256" s="261"/>
      <c r="MA256" s="261"/>
      <c r="MB256" s="261"/>
      <c r="MC256" s="261"/>
      <c r="MD256" s="261"/>
      <c r="ME256" s="261"/>
      <c r="MF256" s="261"/>
      <c r="MG256" s="261"/>
      <c r="MH256" s="261"/>
      <c r="MI256" s="261"/>
      <c r="MJ256" s="261"/>
      <c r="MK256" s="261"/>
      <c r="ML256" s="261"/>
      <c r="MM256" s="261"/>
      <c r="MN256" s="261"/>
      <c r="MO256" s="261"/>
      <c r="MP256" s="261"/>
      <c r="MQ256" s="261"/>
      <c r="MR256" s="261"/>
      <c r="MS256" s="261"/>
      <c r="MT256" s="261"/>
      <c r="MU256" s="261"/>
      <c r="MV256" s="261"/>
      <c r="MW256" s="261"/>
      <c r="MX256" s="261"/>
      <c r="MY256" s="261"/>
      <c r="MZ256" s="261"/>
      <c r="NA256" s="261"/>
      <c r="NB256" s="261"/>
      <c r="NC256" s="261"/>
      <c r="ND256" s="261"/>
      <c r="NE256" s="261"/>
      <c r="NF256" s="261"/>
      <c r="NG256" s="261"/>
      <c r="NH256" s="261"/>
      <c r="NI256" s="261"/>
      <c r="NJ256" s="261"/>
      <c r="NK256" s="261"/>
      <c r="NL256" s="261"/>
      <c r="NM256" s="261"/>
      <c r="NN256" s="261"/>
      <c r="NO256" s="261"/>
      <c r="NP256" s="261"/>
      <c r="NQ256" s="261"/>
      <c r="NR256" s="261"/>
      <c r="NS256" s="261"/>
      <c r="NT256" s="261"/>
      <c r="NU256" s="261"/>
      <c r="NV256" s="261"/>
      <c r="NW256" s="261"/>
      <c r="NX256" s="261"/>
      <c r="NY256" s="261"/>
      <c r="NZ256" s="261"/>
      <c r="OA256" s="261"/>
      <c r="OB256" s="261"/>
      <c r="OC256" s="261"/>
      <c r="OD256" s="261"/>
      <c r="OE256" s="261"/>
      <c r="OF256" s="261"/>
      <c r="OG256" s="261"/>
      <c r="OH256" s="261"/>
      <c r="OI256" s="261"/>
      <c r="OJ256" s="261"/>
      <c r="OK256" s="261"/>
      <c r="OL256" s="261"/>
      <c r="OM256" s="261"/>
      <c r="ON256" s="261"/>
      <c r="OO256" s="261"/>
      <c r="OP256" s="261"/>
      <c r="OQ256" s="261"/>
      <c r="OR256" s="261"/>
      <c r="OS256" s="261"/>
      <c r="OT256" s="261"/>
      <c r="OU256" s="261"/>
      <c r="OV256" s="261"/>
      <c r="OW256" s="261"/>
      <c r="OX256" s="261"/>
      <c r="OY256" s="261"/>
      <c r="OZ256" s="261"/>
      <c r="PA256" s="261"/>
      <c r="PB256" s="261"/>
      <c r="PC256" s="261"/>
      <c r="PD256" s="261"/>
      <c r="PE256" s="261"/>
      <c r="PF256" s="261"/>
      <c r="PG256" s="261"/>
      <c r="PH256" s="261"/>
      <c r="PI256" s="261"/>
      <c r="PJ256" s="261"/>
      <c r="PK256" s="261"/>
      <c r="PL256" s="261"/>
      <c r="PM256" s="261"/>
      <c r="PN256" s="261"/>
      <c r="PO256" s="261"/>
      <c r="PP256" s="261"/>
      <c r="PQ256" s="261"/>
      <c r="PR256" s="261"/>
      <c r="PS256" s="261"/>
      <c r="PT256" s="261"/>
      <c r="PU256" s="261"/>
      <c r="PV256" s="261"/>
      <c r="PW256" s="261"/>
      <c r="PX256" s="261"/>
      <c r="PY256" s="261"/>
      <c r="PZ256" s="261"/>
      <c r="QA256" s="261"/>
      <c r="QB256" s="261"/>
      <c r="QC256" s="261"/>
      <c r="QD256" s="261"/>
      <c r="QE256" s="261"/>
      <c r="QF256" s="261"/>
      <c r="QG256" s="261"/>
      <c r="QH256" s="261"/>
      <c r="QI256" s="261"/>
      <c r="QJ256" s="261"/>
      <c r="QK256" s="261"/>
      <c r="QL256" s="261"/>
      <c r="QM256" s="261"/>
      <c r="QN256" s="261"/>
      <c r="QO256" s="261"/>
      <c r="QP256" s="261"/>
      <c r="QQ256" s="261"/>
      <c r="QR256" s="261"/>
      <c r="QS256" s="261"/>
      <c r="QT256" s="261"/>
      <c r="QU256" s="261"/>
      <c r="QV256" s="261"/>
      <c r="QW256" s="261"/>
      <c r="QX256" s="261"/>
      <c r="QY256" s="261"/>
      <c r="QZ256" s="261"/>
      <c r="RA256" s="261"/>
      <c r="RB256" s="261"/>
      <c r="RC256" s="261"/>
      <c r="RD256" s="261"/>
      <c r="RE256" s="261"/>
      <c r="RF256" s="261"/>
      <c r="RG256" s="261"/>
      <c r="RH256" s="261"/>
      <c r="RI256" s="261"/>
      <c r="RJ256" s="261"/>
      <c r="RK256" s="261"/>
      <c r="RL256" s="261"/>
      <c r="RM256" s="261"/>
      <c r="RN256" s="261"/>
      <c r="RO256" s="261"/>
      <c r="RP256" s="261"/>
      <c r="RQ256" s="261"/>
      <c r="RR256" s="261"/>
      <c r="RS256" s="261"/>
      <c r="RT256" s="261"/>
      <c r="RU256" s="261"/>
      <c r="RV256" s="261"/>
      <c r="RW256" s="261"/>
      <c r="RX256" s="261"/>
      <c r="RY256" s="261"/>
      <c r="RZ256" s="261"/>
      <c r="SA256" s="261"/>
      <c r="SB256" s="261"/>
      <c r="SC256" s="261"/>
      <c r="SD256" s="261"/>
      <c r="SE256" s="261"/>
      <c r="SF256" s="261"/>
      <c r="SG256" s="261"/>
      <c r="SH256" s="261"/>
      <c r="SI256" s="261"/>
      <c r="SJ256" s="261"/>
      <c r="SK256" s="261"/>
      <c r="SL256" s="261"/>
      <c r="SM256" s="261"/>
      <c r="SN256" s="261"/>
      <c r="SO256" s="261"/>
      <c r="SP256" s="261"/>
      <c r="SQ256" s="261"/>
      <c r="SR256" s="261"/>
      <c r="SS256" s="261"/>
      <c r="ST256" s="261"/>
      <c r="SU256" s="261"/>
      <c r="SV256" s="261"/>
      <c r="SW256" s="261"/>
      <c r="SX256" s="261"/>
      <c r="SY256" s="261"/>
      <c r="SZ256" s="261"/>
      <c r="TA256" s="261"/>
      <c r="TB256" s="261"/>
      <c r="TC256" s="261"/>
      <c r="TD256" s="261"/>
      <c r="TE256" s="261"/>
      <c r="TF256" s="261"/>
      <c r="TG256" s="261"/>
      <c r="TH256" s="261"/>
      <c r="TI256" s="261"/>
      <c r="TJ256" s="261"/>
      <c r="TK256" s="261"/>
      <c r="TL256" s="261"/>
      <c r="TM256" s="261"/>
      <c r="TN256" s="261"/>
      <c r="TO256" s="261"/>
      <c r="TP256" s="261"/>
      <c r="TQ256" s="261"/>
      <c r="TR256" s="261"/>
      <c r="TS256" s="261"/>
      <c r="TT256" s="261"/>
      <c r="TU256" s="261"/>
      <c r="TV256" s="261"/>
      <c r="TW256" s="261"/>
      <c r="TX256" s="261"/>
      <c r="TY256" s="261"/>
      <c r="TZ256" s="261"/>
      <c r="UA256" s="261"/>
      <c r="UB256" s="261"/>
      <c r="UC256" s="261"/>
      <c r="UD256" s="261"/>
      <c r="UE256" s="261"/>
      <c r="UF256" s="261"/>
      <c r="UG256" s="261"/>
      <c r="UH256" s="261"/>
      <c r="UI256" s="261"/>
      <c r="UJ256" s="261"/>
      <c r="UK256" s="261"/>
      <c r="UL256" s="261"/>
      <c r="UM256" s="261"/>
      <c r="UN256" s="261"/>
      <c r="UO256" s="261"/>
      <c r="UP256" s="261"/>
      <c r="UQ256" s="261"/>
      <c r="UR256" s="261"/>
      <c r="US256" s="261"/>
      <c r="UT256" s="261"/>
      <c r="UU256" s="261"/>
      <c r="UV256" s="261"/>
      <c r="UW256" s="261"/>
      <c r="UX256" s="261"/>
      <c r="UY256" s="261"/>
      <c r="UZ256" s="261"/>
      <c r="VA256" s="261"/>
      <c r="VB256" s="261"/>
      <c r="VC256" s="261"/>
      <c r="VD256" s="261"/>
      <c r="VE256" s="261"/>
      <c r="VF256" s="261"/>
      <c r="VG256" s="261"/>
      <c r="VH256" s="261"/>
      <c r="VI256" s="261"/>
      <c r="VJ256" s="261"/>
      <c r="VK256" s="261"/>
      <c r="VL256" s="261"/>
      <c r="VM256" s="261"/>
      <c r="VN256" s="261"/>
      <c r="VO256" s="261"/>
      <c r="VP256" s="261"/>
      <c r="VQ256" s="261"/>
      <c r="VR256" s="261"/>
      <c r="VS256" s="261"/>
      <c r="VT256" s="261"/>
      <c r="VU256" s="261"/>
      <c r="VV256" s="261"/>
      <c r="VW256" s="261"/>
      <c r="VX256" s="261"/>
      <c r="VY256" s="261"/>
      <c r="VZ256" s="261"/>
      <c r="WA256" s="261"/>
      <c r="WB256" s="261"/>
      <c r="WC256" s="261"/>
      <c r="WD256" s="261"/>
      <c r="WE256" s="261"/>
      <c r="WF256" s="261"/>
      <c r="WG256" s="261"/>
      <c r="WH256" s="261"/>
      <c r="WI256" s="261"/>
      <c r="WJ256" s="261"/>
      <c r="WK256" s="261"/>
      <c r="WL256" s="261"/>
      <c r="WM256" s="261"/>
      <c r="WN256" s="261"/>
      <c r="WO256" s="261"/>
      <c r="WP256" s="261"/>
      <c r="WQ256" s="261"/>
      <c r="WR256" s="261"/>
      <c r="WS256" s="261"/>
      <c r="WT256" s="261"/>
      <c r="WU256" s="261"/>
      <c r="WV256" s="261"/>
      <c r="WW256" s="261"/>
      <c r="WX256" s="261"/>
      <c r="WY256" s="261"/>
      <c r="WZ256" s="261"/>
      <c r="XA256" s="261"/>
      <c r="XB256" s="261"/>
      <c r="XC256" s="261"/>
      <c r="XD256" s="261"/>
      <c r="XE256" s="261"/>
      <c r="XF256" s="261"/>
      <c r="XG256" s="261"/>
      <c r="XH256" s="261"/>
      <c r="XI256" s="261"/>
      <c r="XJ256" s="261"/>
      <c r="XK256" s="261"/>
      <c r="XL256" s="261"/>
      <c r="XM256" s="261"/>
      <c r="XN256" s="261"/>
      <c r="XO256" s="261"/>
      <c r="XP256" s="261"/>
      <c r="XQ256" s="261"/>
      <c r="XR256" s="261"/>
      <c r="XS256" s="261"/>
      <c r="XT256" s="261"/>
      <c r="XU256" s="261"/>
      <c r="XV256" s="261"/>
      <c r="XW256" s="261"/>
      <c r="XX256" s="261"/>
      <c r="XY256" s="261"/>
      <c r="XZ256" s="261"/>
      <c r="YA256" s="261"/>
      <c r="YB256" s="261"/>
      <c r="YC256" s="261"/>
      <c r="YD256" s="261"/>
      <c r="YE256" s="261"/>
      <c r="YF256" s="261"/>
      <c r="YG256" s="261"/>
      <c r="YH256" s="261"/>
      <c r="YI256" s="261"/>
      <c r="YJ256" s="261"/>
      <c r="YK256" s="261"/>
      <c r="YL256" s="261"/>
      <c r="YM256" s="261"/>
      <c r="YN256" s="261"/>
      <c r="YO256" s="261"/>
      <c r="YP256" s="261"/>
      <c r="YQ256" s="261"/>
      <c r="YR256" s="261"/>
      <c r="YS256" s="261"/>
      <c r="YT256" s="261"/>
      <c r="YU256" s="261"/>
      <c r="YV256" s="261"/>
      <c r="YW256" s="261"/>
      <c r="YX256" s="261"/>
      <c r="YY256" s="261"/>
      <c r="YZ256" s="261"/>
      <c r="ZA256" s="261"/>
      <c r="ZB256" s="261"/>
      <c r="ZC256" s="261"/>
      <c r="ZD256" s="261"/>
      <c r="ZE256" s="261"/>
      <c r="ZF256" s="261"/>
      <c r="ZG256" s="261"/>
      <c r="ZH256" s="261"/>
      <c r="ZI256" s="261"/>
      <c r="ZJ256" s="261"/>
      <c r="ZK256" s="261"/>
      <c r="ZL256" s="261"/>
      <c r="ZM256" s="261"/>
      <c r="ZN256" s="261"/>
      <c r="ZO256" s="261"/>
      <c r="ZP256" s="261"/>
      <c r="ZQ256" s="261"/>
      <c r="ZR256" s="261"/>
      <c r="ZS256" s="261"/>
      <c r="ZT256" s="261"/>
      <c r="ZU256" s="261"/>
      <c r="ZV256" s="261"/>
      <c r="ZW256" s="261"/>
      <c r="ZX256" s="261"/>
      <c r="ZY256" s="261"/>
      <c r="ZZ256" s="261"/>
      <c r="AAA256" s="261"/>
      <c r="AAB256" s="261"/>
      <c r="AAC256" s="261"/>
      <c r="AAD256" s="261"/>
      <c r="AAE256" s="261"/>
      <c r="AAF256" s="261"/>
      <c r="AAG256" s="261"/>
      <c r="AAH256" s="261"/>
      <c r="AAI256" s="261"/>
      <c r="AAJ256" s="261"/>
      <c r="AAK256" s="261"/>
      <c r="AAL256" s="261"/>
      <c r="AAM256" s="261"/>
      <c r="AAN256" s="261"/>
      <c r="AAO256" s="261"/>
      <c r="AAP256" s="261"/>
      <c r="AAQ256" s="261"/>
      <c r="AAR256" s="261"/>
      <c r="AAS256" s="261"/>
      <c r="AAT256" s="261"/>
      <c r="AAU256" s="261"/>
      <c r="AAV256" s="261"/>
      <c r="AAW256" s="261"/>
      <c r="AAX256" s="261"/>
      <c r="AAY256" s="261"/>
      <c r="AAZ256" s="261"/>
      <c r="ABA256" s="261"/>
      <c r="ABB256" s="261"/>
      <c r="ABC256" s="261"/>
      <c r="ABD256" s="261"/>
      <c r="ABE256" s="261"/>
      <c r="ABF256" s="261"/>
      <c r="ABG256" s="261"/>
      <c r="ABH256" s="261"/>
      <c r="ABI256" s="261"/>
      <c r="ABJ256" s="261"/>
      <c r="ABK256" s="261"/>
      <c r="ABL256" s="261"/>
      <c r="ABM256" s="261"/>
      <c r="ABN256" s="261"/>
      <c r="ABO256" s="261"/>
      <c r="ABP256" s="261"/>
      <c r="ABQ256" s="261"/>
      <c r="ABR256" s="261"/>
      <c r="ABS256" s="261"/>
      <c r="ABT256" s="261"/>
      <c r="ABU256" s="261"/>
      <c r="ABV256" s="261"/>
      <c r="ABW256" s="261"/>
      <c r="ABX256" s="261"/>
      <c r="ABY256" s="261"/>
      <c r="ABZ256" s="261"/>
      <c r="ACA256" s="261"/>
      <c r="ACB256" s="261"/>
      <c r="ACC256" s="261"/>
      <c r="ACD256" s="261"/>
      <c r="ACE256" s="261"/>
      <c r="ACF256" s="261"/>
      <c r="ACG256" s="261"/>
      <c r="ACH256" s="261"/>
      <c r="ACI256" s="261"/>
      <c r="ACJ256" s="261"/>
      <c r="ACK256" s="261"/>
      <c r="ACL256" s="261"/>
      <c r="ACM256" s="261"/>
      <c r="ACN256" s="261"/>
      <c r="ACO256" s="261"/>
      <c r="ACP256" s="261"/>
      <c r="ACQ256" s="261"/>
      <c r="ACR256" s="261"/>
      <c r="ACS256" s="261"/>
      <c r="ACT256" s="261"/>
      <c r="ACU256" s="261"/>
      <c r="ACV256" s="261"/>
      <c r="ACW256" s="261"/>
      <c r="ACX256" s="261"/>
      <c r="ACY256" s="261"/>
      <c r="ACZ256" s="261"/>
      <c r="ADA256" s="261"/>
      <c r="ADB256" s="261"/>
      <c r="ADC256" s="261"/>
      <c r="ADD256" s="261"/>
      <c r="ADE256" s="261"/>
      <c r="ADF256" s="261"/>
      <c r="ADG256" s="261"/>
      <c r="ADH256" s="261"/>
      <c r="ADI256" s="261"/>
      <c r="ADJ256" s="261"/>
      <c r="ADK256" s="261"/>
      <c r="ADL256" s="261"/>
      <c r="ADM256" s="261"/>
      <c r="ADN256" s="261"/>
      <c r="ADO256" s="261"/>
      <c r="ADP256" s="261"/>
      <c r="ADQ256" s="261"/>
      <c r="ADR256" s="261"/>
      <c r="ADS256" s="261"/>
      <c r="ADT256" s="261"/>
      <c r="ADU256" s="261"/>
      <c r="ADV256" s="261"/>
      <c r="ADW256" s="261"/>
      <c r="ADX256" s="261"/>
      <c r="ADY256" s="261"/>
      <c r="ADZ256" s="261"/>
      <c r="AEA256" s="261"/>
      <c r="AEB256" s="261"/>
      <c r="AEC256" s="261"/>
      <c r="AED256" s="261"/>
      <c r="AEE256" s="261"/>
      <c r="AEF256" s="261"/>
      <c r="AEG256" s="261"/>
      <c r="AEH256" s="261"/>
      <c r="AEI256" s="261"/>
      <c r="AEJ256" s="261"/>
      <c r="AEK256" s="261"/>
      <c r="AEL256" s="261"/>
      <c r="AEM256" s="261"/>
      <c r="AEN256" s="261"/>
      <c r="AEO256" s="261"/>
      <c r="AEP256" s="261"/>
      <c r="AEQ256" s="261"/>
      <c r="AER256" s="261"/>
      <c r="AES256" s="261"/>
      <c r="AET256" s="261"/>
      <c r="AEU256" s="261"/>
      <c r="AEV256" s="261"/>
      <c r="AEW256" s="261"/>
      <c r="AEX256" s="261"/>
      <c r="AEY256" s="261"/>
      <c r="AEZ256" s="261"/>
      <c r="AFA256" s="261"/>
      <c r="AFB256" s="261"/>
      <c r="AFC256" s="261"/>
      <c r="AFD256" s="261"/>
      <c r="AFE256" s="261"/>
      <c r="AFF256" s="261"/>
      <c r="AFG256" s="261"/>
      <c r="AFH256" s="261"/>
      <c r="AFI256" s="261"/>
      <c r="AFJ256" s="261"/>
      <c r="AFK256" s="261"/>
      <c r="AFL256" s="261"/>
      <c r="AFM256" s="261"/>
      <c r="AFN256" s="261"/>
      <c r="AFO256" s="261"/>
      <c r="AFP256" s="261"/>
      <c r="AFQ256" s="261"/>
      <c r="AFR256" s="261"/>
      <c r="AFS256" s="261"/>
      <c r="AFT256" s="261"/>
      <c r="AFU256" s="261"/>
      <c r="AFV256" s="261"/>
      <c r="AFW256" s="261"/>
      <c r="AFX256" s="261"/>
      <c r="AFY256" s="261"/>
      <c r="AFZ256" s="261"/>
      <c r="AGA256" s="261"/>
      <c r="AGB256" s="261"/>
      <c r="AGC256" s="261"/>
      <c r="AGD256" s="261"/>
      <c r="AGE256" s="261"/>
      <c r="AGF256" s="261"/>
      <c r="AGG256" s="261"/>
      <c r="AGH256" s="261"/>
      <c r="AGI256" s="261"/>
      <c r="AGJ256" s="261"/>
      <c r="AGK256" s="261"/>
      <c r="AGL256" s="261"/>
      <c r="AGM256" s="261"/>
      <c r="AGN256" s="261"/>
      <c r="AGO256" s="261"/>
      <c r="AGP256" s="261"/>
      <c r="AGQ256" s="261"/>
      <c r="AGR256" s="261"/>
      <c r="AGS256" s="261"/>
      <c r="AGT256" s="261"/>
      <c r="AGU256" s="261"/>
      <c r="AGV256" s="261"/>
      <c r="AGW256" s="261"/>
      <c r="AGX256" s="261"/>
      <c r="AGY256" s="261"/>
      <c r="AGZ256" s="261"/>
      <c r="AHA256" s="261"/>
      <c r="AHB256" s="261"/>
      <c r="AHC256" s="261"/>
      <c r="AHD256" s="261"/>
      <c r="AHE256" s="261"/>
      <c r="AHF256" s="261"/>
      <c r="AHG256" s="261"/>
      <c r="AHH256" s="261"/>
      <c r="AHI256" s="261"/>
      <c r="AHJ256" s="261"/>
      <c r="AHK256" s="261"/>
      <c r="AHL256" s="261"/>
      <c r="AHM256" s="261"/>
      <c r="AHN256" s="261"/>
      <c r="AHO256" s="261"/>
      <c r="AHP256" s="261"/>
      <c r="AHQ256" s="261"/>
      <c r="AHR256" s="261"/>
      <c r="AHS256" s="261"/>
      <c r="AHT256" s="261"/>
      <c r="AHU256" s="261"/>
      <c r="AHV256" s="261"/>
      <c r="AHW256" s="261"/>
      <c r="AHX256" s="261"/>
      <c r="AHY256" s="261"/>
      <c r="AHZ256" s="261"/>
      <c r="AIA256" s="261"/>
      <c r="AIB256" s="261"/>
      <c r="AIC256" s="261"/>
      <c r="AID256" s="261"/>
      <c r="AIE256" s="261"/>
      <c r="AIF256" s="261"/>
      <c r="AIG256" s="261"/>
      <c r="AIH256" s="261"/>
      <c r="AII256" s="261"/>
      <c r="AIJ256" s="261"/>
      <c r="AIK256" s="261"/>
      <c r="AIL256" s="261"/>
      <c r="AIM256" s="261"/>
      <c r="AIN256" s="261"/>
      <c r="AIO256" s="261"/>
      <c r="AIP256" s="261"/>
      <c r="AIQ256" s="261"/>
      <c r="AIR256" s="261"/>
      <c r="AIS256" s="261"/>
      <c r="AIT256" s="261"/>
      <c r="AIU256" s="261"/>
      <c r="AIV256" s="261"/>
      <c r="AIW256" s="261"/>
      <c r="AIX256" s="261"/>
      <c r="AIY256" s="261"/>
      <c r="AIZ256" s="261"/>
      <c r="AJA256" s="261"/>
      <c r="AJB256" s="261"/>
      <c r="AJC256" s="261"/>
      <c r="AJD256" s="261"/>
      <c r="AJE256" s="261"/>
      <c r="AJF256" s="261"/>
      <c r="AJG256" s="261"/>
      <c r="AJH256" s="261"/>
      <c r="AJI256" s="261"/>
      <c r="AJJ256" s="261"/>
      <c r="AJK256" s="261"/>
      <c r="AJL256" s="261"/>
      <c r="AJM256" s="261"/>
      <c r="AJN256" s="261"/>
      <c r="AJO256" s="261"/>
      <c r="AJP256" s="261"/>
      <c r="AJQ256" s="261"/>
      <c r="AJR256" s="261"/>
      <c r="AJS256" s="261"/>
      <c r="AJT256" s="261"/>
      <c r="AJU256" s="261"/>
      <c r="AJV256" s="261"/>
      <c r="AJW256" s="261"/>
      <c r="AJX256" s="261"/>
      <c r="AJY256" s="261"/>
      <c r="AJZ256" s="261"/>
      <c r="AKA256" s="261"/>
      <c r="AKB256" s="261"/>
      <c r="AKC256" s="261"/>
      <c r="AKD256" s="261"/>
      <c r="AKE256" s="261"/>
      <c r="AKF256" s="261"/>
      <c r="AKG256" s="261"/>
      <c r="AKH256" s="261"/>
      <c r="AKI256" s="261"/>
      <c r="AKJ256" s="261"/>
      <c r="AKK256" s="261"/>
      <c r="AKL256" s="261"/>
      <c r="AKM256" s="261"/>
      <c r="AKN256" s="261"/>
      <c r="AKO256" s="261"/>
      <c r="AKP256" s="261"/>
      <c r="AKQ256" s="261"/>
      <c r="AKR256" s="261"/>
      <c r="AKS256" s="261"/>
      <c r="AKT256" s="261"/>
      <c r="AKU256" s="261"/>
      <c r="AKV256" s="261"/>
      <c r="AKW256" s="261"/>
      <c r="AKX256" s="261"/>
      <c r="AKY256" s="261"/>
      <c r="AKZ256" s="261"/>
      <c r="ALA256" s="261"/>
      <c r="ALB256" s="261"/>
      <c r="ALC256" s="261"/>
      <c r="ALD256" s="261"/>
      <c r="ALE256" s="261"/>
      <c r="ALF256" s="261"/>
      <c r="ALG256" s="261"/>
      <c r="ALH256" s="261"/>
      <c r="ALI256" s="261"/>
      <c r="ALJ256" s="261"/>
      <c r="ALK256" s="261"/>
      <c r="ALL256" s="261"/>
      <c r="ALM256" s="261"/>
      <c r="ALN256" s="261"/>
      <c r="ALO256" s="261"/>
      <c r="ALP256" s="261"/>
      <c r="ALQ256" s="261"/>
      <c r="ALR256" s="261"/>
      <c r="ALS256" s="261"/>
      <c r="ALT256" s="261"/>
      <c r="ALU256" s="261"/>
      <c r="ALV256" s="261"/>
      <c r="ALW256" s="261"/>
      <c r="ALX256" s="261"/>
      <c r="ALY256" s="261"/>
      <c r="ALZ256" s="261"/>
      <c r="AMA256" s="261"/>
      <c r="AMB256" s="261"/>
      <c r="AMC256" s="261"/>
      <c r="AMD256" s="261"/>
      <c r="AME256" s="261"/>
      <c r="AMF256" s="261"/>
      <c r="AMG256" s="261"/>
      <c r="AMH256" s="261"/>
      <c r="AMI256" s="261"/>
      <c r="AMJ256" s="261"/>
    </row>
    <row r="257" spans="1:1024" s="262" customFormat="1" ht="24.75" customHeight="1">
      <c r="A257" s="242"/>
      <c r="B257" s="237">
        <v>8</v>
      </c>
      <c r="C257" s="237">
        <v>0</v>
      </c>
      <c r="D257" s="237">
        <v>5</v>
      </c>
      <c r="E257" s="238">
        <v>0</v>
      </c>
      <c r="F257" s="238">
        <v>7</v>
      </c>
      <c r="G257" s="238">
        <v>0</v>
      </c>
      <c r="H257" s="238">
        <v>1</v>
      </c>
      <c r="I257" s="238">
        <v>1</v>
      </c>
      <c r="J257" s="238">
        <v>7</v>
      </c>
      <c r="K257" s="238">
        <v>6</v>
      </c>
      <c r="L257" s="238">
        <v>0</v>
      </c>
      <c r="M257" s="238">
        <v>1</v>
      </c>
      <c r="N257" s="238">
        <v>1</v>
      </c>
      <c r="O257" s="238">
        <v>0</v>
      </c>
      <c r="P257" s="238">
        <v>5</v>
      </c>
      <c r="Q257" s="238">
        <v>6</v>
      </c>
      <c r="R257" s="238">
        <v>0</v>
      </c>
      <c r="S257" s="238">
        <v>1</v>
      </c>
      <c r="T257" s="238">
        <v>7</v>
      </c>
      <c r="U257" s="239">
        <v>6</v>
      </c>
      <c r="V257" s="239">
        <v>0</v>
      </c>
      <c r="W257" s="239">
        <v>1</v>
      </c>
      <c r="X257" s="239">
        <v>1</v>
      </c>
      <c r="Y257" s="239">
        <v>1</v>
      </c>
      <c r="Z257" s="239">
        <v>0</v>
      </c>
      <c r="AA257" s="239">
        <v>0</v>
      </c>
      <c r="AB257" s="239">
        <v>0</v>
      </c>
      <c r="AC257" s="245" t="s">
        <v>295</v>
      </c>
      <c r="AD257" s="240" t="s">
        <v>97</v>
      </c>
      <c r="AE257" s="265">
        <v>100</v>
      </c>
      <c r="AF257" s="265">
        <v>100</v>
      </c>
      <c r="AG257" s="265">
        <v>100</v>
      </c>
      <c r="AH257" s="265">
        <v>100</v>
      </c>
      <c r="AI257" s="265">
        <v>100</v>
      </c>
      <c r="AJ257" s="265">
        <v>100</v>
      </c>
      <c r="AK257" s="265">
        <v>100</v>
      </c>
      <c r="AL257" s="259" t="s">
        <v>301</v>
      </c>
      <c r="AM257" s="260"/>
      <c r="AN257" s="260"/>
      <c r="AO257" s="261"/>
      <c r="AP257" s="261"/>
      <c r="AQ257" s="261"/>
      <c r="AR257" s="261"/>
      <c r="AS257" s="261"/>
      <c r="AT257" s="261"/>
      <c r="AU257" s="261"/>
      <c r="AV257" s="261"/>
      <c r="AW257" s="261"/>
      <c r="AX257" s="261"/>
      <c r="AY257" s="261"/>
      <c r="AZ257" s="261"/>
      <c r="BA257" s="261"/>
      <c r="BB257" s="261"/>
      <c r="BC257" s="261"/>
      <c r="BD257" s="261"/>
      <c r="BE257" s="261"/>
      <c r="BF257" s="261"/>
      <c r="BG257" s="261"/>
      <c r="BH257" s="261"/>
      <c r="BI257" s="261"/>
      <c r="BJ257" s="261"/>
      <c r="BK257" s="261"/>
      <c r="BL257" s="261"/>
      <c r="BM257" s="261"/>
      <c r="BN257" s="261"/>
      <c r="BO257" s="261"/>
      <c r="BP257" s="261"/>
      <c r="BQ257" s="261"/>
      <c r="BR257" s="261"/>
      <c r="BS257" s="261"/>
      <c r="BT257" s="261"/>
      <c r="BU257" s="261"/>
      <c r="BV257" s="261"/>
      <c r="BW257" s="261"/>
      <c r="BX257" s="261"/>
      <c r="BY257" s="261"/>
      <c r="BZ257" s="261"/>
      <c r="CA257" s="261"/>
      <c r="CB257" s="261"/>
      <c r="CC257" s="261"/>
      <c r="CD257" s="261"/>
      <c r="CE257" s="261"/>
      <c r="CF257" s="261"/>
      <c r="CG257" s="261"/>
      <c r="CH257" s="261"/>
      <c r="CI257" s="261"/>
      <c r="CJ257" s="261"/>
      <c r="CK257" s="261"/>
      <c r="CL257" s="261"/>
      <c r="CM257" s="261"/>
      <c r="CN257" s="261"/>
      <c r="CO257" s="261"/>
      <c r="CP257" s="261"/>
      <c r="CQ257" s="261"/>
      <c r="CR257" s="261"/>
      <c r="CS257" s="261"/>
      <c r="CT257" s="261"/>
      <c r="CU257" s="261"/>
      <c r="CV257" s="261"/>
      <c r="CW257" s="261"/>
      <c r="CX257" s="261"/>
      <c r="CY257" s="261"/>
      <c r="CZ257" s="261"/>
      <c r="DA257" s="261"/>
      <c r="DB257" s="261"/>
      <c r="DC257" s="261"/>
      <c r="DD257" s="261"/>
      <c r="DE257" s="261"/>
      <c r="DF257" s="261"/>
      <c r="DG257" s="261"/>
      <c r="DH257" s="261"/>
      <c r="DI257" s="261"/>
      <c r="DJ257" s="261"/>
      <c r="DK257" s="261"/>
      <c r="DL257" s="261"/>
      <c r="DM257" s="261"/>
      <c r="DN257" s="261"/>
      <c r="DO257" s="261"/>
      <c r="DP257" s="261"/>
      <c r="DQ257" s="261"/>
      <c r="DR257" s="261"/>
      <c r="DS257" s="261"/>
      <c r="DT257" s="261"/>
      <c r="DU257" s="261"/>
      <c r="DV257" s="261"/>
      <c r="DW257" s="261"/>
      <c r="DX257" s="261"/>
      <c r="DY257" s="261"/>
      <c r="DZ257" s="261"/>
      <c r="EA257" s="261"/>
      <c r="EB257" s="261"/>
      <c r="EC257" s="261"/>
      <c r="ED257" s="261"/>
      <c r="EE257" s="261"/>
      <c r="EF257" s="261"/>
      <c r="EG257" s="261"/>
      <c r="EH257" s="261"/>
      <c r="EI257" s="261"/>
      <c r="EJ257" s="261"/>
      <c r="EK257" s="261"/>
      <c r="EL257" s="261"/>
      <c r="EM257" s="261"/>
      <c r="EN257" s="261"/>
      <c r="EO257" s="261"/>
      <c r="EP257" s="261"/>
      <c r="EQ257" s="261"/>
      <c r="ER257" s="261"/>
      <c r="ES257" s="261"/>
      <c r="ET257" s="261"/>
      <c r="EU257" s="261"/>
      <c r="EV257" s="261"/>
      <c r="EW257" s="261"/>
      <c r="EX257" s="261"/>
      <c r="EY257" s="261"/>
      <c r="EZ257" s="261"/>
      <c r="FA257" s="261"/>
      <c r="FB257" s="261"/>
      <c r="FC257" s="261"/>
      <c r="FD257" s="261"/>
      <c r="FE257" s="261"/>
      <c r="FF257" s="261"/>
      <c r="FG257" s="261"/>
      <c r="FH257" s="261"/>
      <c r="FI257" s="261"/>
      <c r="FJ257" s="261"/>
      <c r="FK257" s="261"/>
      <c r="FL257" s="261"/>
      <c r="FM257" s="261"/>
      <c r="FN257" s="261"/>
      <c r="FO257" s="261"/>
      <c r="FP257" s="261"/>
      <c r="FQ257" s="261"/>
      <c r="FR257" s="261"/>
      <c r="FS257" s="261"/>
      <c r="FT257" s="261"/>
      <c r="FU257" s="261"/>
      <c r="FV257" s="261"/>
      <c r="FW257" s="261"/>
      <c r="FX257" s="261"/>
      <c r="FY257" s="261"/>
      <c r="FZ257" s="261"/>
      <c r="GA257" s="261"/>
      <c r="GB257" s="261"/>
      <c r="GC257" s="261"/>
      <c r="GD257" s="261"/>
      <c r="GE257" s="261"/>
      <c r="GF257" s="261"/>
      <c r="GG257" s="261"/>
      <c r="GH257" s="261"/>
      <c r="GI257" s="261"/>
      <c r="GJ257" s="261"/>
      <c r="GK257" s="261"/>
      <c r="GL257" s="261"/>
      <c r="GM257" s="261"/>
      <c r="GN257" s="261"/>
      <c r="GO257" s="261"/>
      <c r="GP257" s="261"/>
      <c r="GQ257" s="261"/>
      <c r="GR257" s="261"/>
      <c r="GS257" s="261"/>
      <c r="GT257" s="261"/>
      <c r="GU257" s="261"/>
      <c r="GV257" s="261"/>
      <c r="GW257" s="261"/>
      <c r="GX257" s="261"/>
      <c r="GY257" s="261"/>
      <c r="GZ257" s="261"/>
      <c r="HA257" s="261"/>
      <c r="HB257" s="261"/>
      <c r="HC257" s="261"/>
      <c r="HD257" s="261"/>
      <c r="HE257" s="261"/>
      <c r="HF257" s="261"/>
      <c r="HG257" s="261"/>
      <c r="HH257" s="261"/>
      <c r="HI257" s="261"/>
      <c r="HJ257" s="261"/>
      <c r="HK257" s="261"/>
      <c r="HL257" s="261"/>
      <c r="HM257" s="261"/>
      <c r="HN257" s="261"/>
      <c r="HO257" s="261"/>
      <c r="HP257" s="261"/>
      <c r="HQ257" s="261"/>
      <c r="HR257" s="261"/>
      <c r="HS257" s="261"/>
      <c r="HT257" s="261"/>
      <c r="HU257" s="261"/>
      <c r="HV257" s="261"/>
      <c r="HW257" s="261"/>
      <c r="HX257" s="261"/>
      <c r="HY257" s="261"/>
      <c r="HZ257" s="261"/>
      <c r="IA257" s="261"/>
      <c r="IB257" s="261"/>
      <c r="IC257" s="261"/>
      <c r="ID257" s="261"/>
      <c r="IE257" s="261"/>
      <c r="IF257" s="261"/>
      <c r="IG257" s="261"/>
      <c r="IH257" s="261"/>
      <c r="II257" s="261"/>
      <c r="IJ257" s="261"/>
      <c r="IK257" s="261"/>
      <c r="IL257" s="261"/>
      <c r="IM257" s="261"/>
      <c r="IN257" s="261"/>
      <c r="IO257" s="261"/>
      <c r="IP257" s="261"/>
      <c r="IQ257" s="261"/>
      <c r="IR257" s="261"/>
      <c r="IS257" s="261"/>
      <c r="IT257" s="261"/>
      <c r="IU257" s="261"/>
      <c r="IV257" s="261"/>
      <c r="IW257" s="261"/>
      <c r="IX257" s="261"/>
      <c r="IY257" s="261"/>
      <c r="IZ257" s="261"/>
      <c r="JA257" s="261"/>
      <c r="JB257" s="261"/>
      <c r="JC257" s="261"/>
      <c r="JD257" s="261"/>
      <c r="JE257" s="261"/>
      <c r="JF257" s="261"/>
      <c r="JG257" s="261"/>
      <c r="JH257" s="261"/>
      <c r="JI257" s="261"/>
      <c r="JJ257" s="261"/>
      <c r="JK257" s="261"/>
      <c r="JL257" s="261"/>
      <c r="JM257" s="261"/>
      <c r="JN257" s="261"/>
      <c r="JO257" s="261"/>
      <c r="JP257" s="261"/>
      <c r="JQ257" s="261"/>
      <c r="JR257" s="261"/>
      <c r="JS257" s="261"/>
      <c r="JT257" s="261"/>
      <c r="JU257" s="261"/>
      <c r="JV257" s="261"/>
      <c r="JW257" s="261"/>
      <c r="JX257" s="261"/>
      <c r="JY257" s="261"/>
      <c r="JZ257" s="261"/>
      <c r="KA257" s="261"/>
      <c r="KB257" s="261"/>
      <c r="KC257" s="261"/>
      <c r="KD257" s="261"/>
      <c r="KE257" s="261"/>
      <c r="KF257" s="261"/>
      <c r="KG257" s="261"/>
      <c r="KH257" s="261"/>
      <c r="KI257" s="261"/>
      <c r="KJ257" s="261"/>
      <c r="KK257" s="261"/>
      <c r="KL257" s="261"/>
      <c r="KM257" s="261"/>
      <c r="KN257" s="261"/>
      <c r="KO257" s="261"/>
      <c r="KP257" s="261"/>
      <c r="KQ257" s="261"/>
      <c r="KR257" s="261"/>
      <c r="KS257" s="261"/>
      <c r="KT257" s="261"/>
      <c r="KU257" s="261"/>
      <c r="KV257" s="261"/>
      <c r="KW257" s="261"/>
      <c r="KX257" s="261"/>
      <c r="KY257" s="261"/>
      <c r="KZ257" s="261"/>
      <c r="LA257" s="261"/>
      <c r="LB257" s="261"/>
      <c r="LC257" s="261"/>
      <c r="LD257" s="261"/>
      <c r="LE257" s="261"/>
      <c r="LF257" s="261"/>
      <c r="LG257" s="261"/>
      <c r="LH257" s="261"/>
      <c r="LI257" s="261"/>
      <c r="LJ257" s="261"/>
      <c r="LK257" s="261"/>
      <c r="LL257" s="261"/>
      <c r="LM257" s="261"/>
      <c r="LN257" s="261"/>
      <c r="LO257" s="261"/>
      <c r="LP257" s="261"/>
      <c r="LQ257" s="261"/>
      <c r="LR257" s="261"/>
      <c r="LS257" s="261"/>
      <c r="LT257" s="261"/>
      <c r="LU257" s="261"/>
      <c r="LV257" s="261"/>
      <c r="LW257" s="261"/>
      <c r="LX257" s="261"/>
      <c r="LY257" s="261"/>
      <c r="LZ257" s="261"/>
      <c r="MA257" s="261"/>
      <c r="MB257" s="261"/>
      <c r="MC257" s="261"/>
      <c r="MD257" s="261"/>
      <c r="ME257" s="261"/>
      <c r="MF257" s="261"/>
      <c r="MG257" s="261"/>
      <c r="MH257" s="261"/>
      <c r="MI257" s="261"/>
      <c r="MJ257" s="261"/>
      <c r="MK257" s="261"/>
      <c r="ML257" s="261"/>
      <c r="MM257" s="261"/>
      <c r="MN257" s="261"/>
      <c r="MO257" s="261"/>
      <c r="MP257" s="261"/>
      <c r="MQ257" s="261"/>
      <c r="MR257" s="261"/>
      <c r="MS257" s="261"/>
      <c r="MT257" s="261"/>
      <c r="MU257" s="261"/>
      <c r="MV257" s="261"/>
      <c r="MW257" s="261"/>
      <c r="MX257" s="261"/>
      <c r="MY257" s="261"/>
      <c r="MZ257" s="261"/>
      <c r="NA257" s="261"/>
      <c r="NB257" s="261"/>
      <c r="NC257" s="261"/>
      <c r="ND257" s="261"/>
      <c r="NE257" s="261"/>
      <c r="NF257" s="261"/>
      <c r="NG257" s="261"/>
      <c r="NH257" s="261"/>
      <c r="NI257" s="261"/>
      <c r="NJ257" s="261"/>
      <c r="NK257" s="261"/>
      <c r="NL257" s="261"/>
      <c r="NM257" s="261"/>
      <c r="NN257" s="261"/>
      <c r="NO257" s="261"/>
      <c r="NP257" s="261"/>
      <c r="NQ257" s="261"/>
      <c r="NR257" s="261"/>
      <c r="NS257" s="261"/>
      <c r="NT257" s="261"/>
      <c r="NU257" s="261"/>
      <c r="NV257" s="261"/>
      <c r="NW257" s="261"/>
      <c r="NX257" s="261"/>
      <c r="NY257" s="261"/>
      <c r="NZ257" s="261"/>
      <c r="OA257" s="261"/>
      <c r="OB257" s="261"/>
      <c r="OC257" s="261"/>
      <c r="OD257" s="261"/>
      <c r="OE257" s="261"/>
      <c r="OF257" s="261"/>
      <c r="OG257" s="261"/>
      <c r="OH257" s="261"/>
      <c r="OI257" s="261"/>
      <c r="OJ257" s="261"/>
      <c r="OK257" s="261"/>
      <c r="OL257" s="261"/>
      <c r="OM257" s="261"/>
      <c r="ON257" s="261"/>
      <c r="OO257" s="261"/>
      <c r="OP257" s="261"/>
      <c r="OQ257" s="261"/>
      <c r="OR257" s="261"/>
      <c r="OS257" s="261"/>
      <c r="OT257" s="261"/>
      <c r="OU257" s="261"/>
      <c r="OV257" s="261"/>
      <c r="OW257" s="261"/>
      <c r="OX257" s="261"/>
      <c r="OY257" s="261"/>
      <c r="OZ257" s="261"/>
      <c r="PA257" s="261"/>
      <c r="PB257" s="261"/>
      <c r="PC257" s="261"/>
      <c r="PD257" s="261"/>
      <c r="PE257" s="261"/>
      <c r="PF257" s="261"/>
      <c r="PG257" s="261"/>
      <c r="PH257" s="261"/>
      <c r="PI257" s="261"/>
      <c r="PJ257" s="261"/>
      <c r="PK257" s="261"/>
      <c r="PL257" s="261"/>
      <c r="PM257" s="261"/>
      <c r="PN257" s="261"/>
      <c r="PO257" s="261"/>
      <c r="PP257" s="261"/>
      <c r="PQ257" s="261"/>
      <c r="PR257" s="261"/>
      <c r="PS257" s="261"/>
      <c r="PT257" s="261"/>
      <c r="PU257" s="261"/>
      <c r="PV257" s="261"/>
      <c r="PW257" s="261"/>
      <c r="PX257" s="261"/>
      <c r="PY257" s="261"/>
      <c r="PZ257" s="261"/>
      <c r="QA257" s="261"/>
      <c r="QB257" s="261"/>
      <c r="QC257" s="261"/>
      <c r="QD257" s="261"/>
      <c r="QE257" s="261"/>
      <c r="QF257" s="261"/>
      <c r="QG257" s="261"/>
      <c r="QH257" s="261"/>
      <c r="QI257" s="261"/>
      <c r="QJ257" s="261"/>
      <c r="QK257" s="261"/>
      <c r="QL257" s="261"/>
      <c r="QM257" s="261"/>
      <c r="QN257" s="261"/>
      <c r="QO257" s="261"/>
      <c r="QP257" s="261"/>
      <c r="QQ257" s="261"/>
      <c r="QR257" s="261"/>
      <c r="QS257" s="261"/>
      <c r="QT257" s="261"/>
      <c r="QU257" s="261"/>
      <c r="QV257" s="261"/>
      <c r="QW257" s="261"/>
      <c r="QX257" s="261"/>
      <c r="QY257" s="261"/>
      <c r="QZ257" s="261"/>
      <c r="RA257" s="261"/>
      <c r="RB257" s="261"/>
      <c r="RC257" s="261"/>
      <c r="RD257" s="261"/>
      <c r="RE257" s="261"/>
      <c r="RF257" s="261"/>
      <c r="RG257" s="261"/>
      <c r="RH257" s="261"/>
      <c r="RI257" s="261"/>
      <c r="RJ257" s="261"/>
      <c r="RK257" s="261"/>
      <c r="RL257" s="261"/>
      <c r="RM257" s="261"/>
      <c r="RN257" s="261"/>
      <c r="RO257" s="261"/>
      <c r="RP257" s="261"/>
      <c r="RQ257" s="261"/>
      <c r="RR257" s="261"/>
      <c r="RS257" s="261"/>
      <c r="RT257" s="261"/>
      <c r="RU257" s="261"/>
      <c r="RV257" s="261"/>
      <c r="RW257" s="261"/>
      <c r="RX257" s="261"/>
      <c r="RY257" s="261"/>
      <c r="RZ257" s="261"/>
      <c r="SA257" s="261"/>
      <c r="SB257" s="261"/>
      <c r="SC257" s="261"/>
      <c r="SD257" s="261"/>
      <c r="SE257" s="261"/>
      <c r="SF257" s="261"/>
      <c r="SG257" s="261"/>
      <c r="SH257" s="261"/>
      <c r="SI257" s="261"/>
      <c r="SJ257" s="261"/>
      <c r="SK257" s="261"/>
      <c r="SL257" s="261"/>
      <c r="SM257" s="261"/>
      <c r="SN257" s="261"/>
      <c r="SO257" s="261"/>
      <c r="SP257" s="261"/>
      <c r="SQ257" s="261"/>
      <c r="SR257" s="261"/>
      <c r="SS257" s="261"/>
      <c r="ST257" s="261"/>
      <c r="SU257" s="261"/>
      <c r="SV257" s="261"/>
      <c r="SW257" s="261"/>
      <c r="SX257" s="261"/>
      <c r="SY257" s="261"/>
      <c r="SZ257" s="261"/>
      <c r="TA257" s="261"/>
      <c r="TB257" s="261"/>
      <c r="TC257" s="261"/>
      <c r="TD257" s="261"/>
      <c r="TE257" s="261"/>
      <c r="TF257" s="261"/>
      <c r="TG257" s="261"/>
      <c r="TH257" s="261"/>
      <c r="TI257" s="261"/>
      <c r="TJ257" s="261"/>
      <c r="TK257" s="261"/>
      <c r="TL257" s="261"/>
      <c r="TM257" s="261"/>
      <c r="TN257" s="261"/>
      <c r="TO257" s="261"/>
      <c r="TP257" s="261"/>
      <c r="TQ257" s="261"/>
      <c r="TR257" s="261"/>
      <c r="TS257" s="261"/>
      <c r="TT257" s="261"/>
      <c r="TU257" s="261"/>
      <c r="TV257" s="261"/>
      <c r="TW257" s="261"/>
      <c r="TX257" s="261"/>
      <c r="TY257" s="261"/>
      <c r="TZ257" s="261"/>
      <c r="UA257" s="261"/>
      <c r="UB257" s="261"/>
      <c r="UC257" s="261"/>
      <c r="UD257" s="261"/>
      <c r="UE257" s="261"/>
      <c r="UF257" s="261"/>
      <c r="UG257" s="261"/>
      <c r="UH257" s="261"/>
      <c r="UI257" s="261"/>
      <c r="UJ257" s="261"/>
      <c r="UK257" s="261"/>
      <c r="UL257" s="261"/>
      <c r="UM257" s="261"/>
      <c r="UN257" s="261"/>
      <c r="UO257" s="261"/>
      <c r="UP257" s="261"/>
      <c r="UQ257" s="261"/>
      <c r="UR257" s="261"/>
      <c r="US257" s="261"/>
      <c r="UT257" s="261"/>
      <c r="UU257" s="261"/>
      <c r="UV257" s="261"/>
      <c r="UW257" s="261"/>
      <c r="UX257" s="261"/>
      <c r="UY257" s="261"/>
      <c r="UZ257" s="261"/>
      <c r="VA257" s="261"/>
      <c r="VB257" s="261"/>
      <c r="VC257" s="261"/>
      <c r="VD257" s="261"/>
      <c r="VE257" s="261"/>
      <c r="VF257" s="261"/>
      <c r="VG257" s="261"/>
      <c r="VH257" s="261"/>
      <c r="VI257" s="261"/>
      <c r="VJ257" s="261"/>
      <c r="VK257" s="261"/>
      <c r="VL257" s="261"/>
      <c r="VM257" s="261"/>
      <c r="VN257" s="261"/>
      <c r="VO257" s="261"/>
      <c r="VP257" s="261"/>
      <c r="VQ257" s="261"/>
      <c r="VR257" s="261"/>
      <c r="VS257" s="261"/>
      <c r="VT257" s="261"/>
      <c r="VU257" s="261"/>
      <c r="VV257" s="261"/>
      <c r="VW257" s="261"/>
      <c r="VX257" s="261"/>
      <c r="VY257" s="261"/>
      <c r="VZ257" s="261"/>
      <c r="WA257" s="261"/>
      <c r="WB257" s="261"/>
      <c r="WC257" s="261"/>
      <c r="WD257" s="261"/>
      <c r="WE257" s="261"/>
      <c r="WF257" s="261"/>
      <c r="WG257" s="261"/>
      <c r="WH257" s="261"/>
      <c r="WI257" s="261"/>
      <c r="WJ257" s="261"/>
      <c r="WK257" s="261"/>
      <c r="WL257" s="261"/>
      <c r="WM257" s="261"/>
      <c r="WN257" s="261"/>
      <c r="WO257" s="261"/>
      <c r="WP257" s="261"/>
      <c r="WQ257" s="261"/>
      <c r="WR257" s="261"/>
      <c r="WS257" s="261"/>
      <c r="WT257" s="261"/>
      <c r="WU257" s="261"/>
      <c r="WV257" s="261"/>
      <c r="WW257" s="261"/>
      <c r="WX257" s="261"/>
      <c r="WY257" s="261"/>
      <c r="WZ257" s="261"/>
      <c r="XA257" s="261"/>
      <c r="XB257" s="261"/>
      <c r="XC257" s="261"/>
      <c r="XD257" s="261"/>
      <c r="XE257" s="261"/>
      <c r="XF257" s="261"/>
      <c r="XG257" s="261"/>
      <c r="XH257" s="261"/>
      <c r="XI257" s="261"/>
      <c r="XJ257" s="261"/>
      <c r="XK257" s="261"/>
      <c r="XL257" s="261"/>
      <c r="XM257" s="261"/>
      <c r="XN257" s="261"/>
      <c r="XO257" s="261"/>
      <c r="XP257" s="261"/>
      <c r="XQ257" s="261"/>
      <c r="XR257" s="261"/>
      <c r="XS257" s="261"/>
      <c r="XT257" s="261"/>
      <c r="XU257" s="261"/>
      <c r="XV257" s="261"/>
      <c r="XW257" s="261"/>
      <c r="XX257" s="261"/>
      <c r="XY257" s="261"/>
      <c r="XZ257" s="261"/>
      <c r="YA257" s="261"/>
      <c r="YB257" s="261"/>
      <c r="YC257" s="261"/>
      <c r="YD257" s="261"/>
      <c r="YE257" s="261"/>
      <c r="YF257" s="261"/>
      <c r="YG257" s="261"/>
      <c r="YH257" s="261"/>
      <c r="YI257" s="261"/>
      <c r="YJ257" s="261"/>
      <c r="YK257" s="261"/>
      <c r="YL257" s="261"/>
      <c r="YM257" s="261"/>
      <c r="YN257" s="261"/>
      <c r="YO257" s="261"/>
      <c r="YP257" s="261"/>
      <c r="YQ257" s="261"/>
      <c r="YR257" s="261"/>
      <c r="YS257" s="261"/>
      <c r="YT257" s="261"/>
      <c r="YU257" s="261"/>
      <c r="YV257" s="261"/>
      <c r="YW257" s="261"/>
      <c r="YX257" s="261"/>
      <c r="YY257" s="261"/>
      <c r="YZ257" s="261"/>
      <c r="ZA257" s="261"/>
      <c r="ZB257" s="261"/>
      <c r="ZC257" s="261"/>
      <c r="ZD257" s="261"/>
      <c r="ZE257" s="261"/>
      <c r="ZF257" s="261"/>
      <c r="ZG257" s="261"/>
      <c r="ZH257" s="261"/>
      <c r="ZI257" s="261"/>
      <c r="ZJ257" s="261"/>
      <c r="ZK257" s="261"/>
      <c r="ZL257" s="261"/>
      <c r="ZM257" s="261"/>
      <c r="ZN257" s="261"/>
      <c r="ZO257" s="261"/>
      <c r="ZP257" s="261"/>
      <c r="ZQ257" s="261"/>
      <c r="ZR257" s="261"/>
      <c r="ZS257" s="261"/>
      <c r="ZT257" s="261"/>
      <c r="ZU257" s="261"/>
      <c r="ZV257" s="261"/>
      <c r="ZW257" s="261"/>
      <c r="ZX257" s="261"/>
      <c r="ZY257" s="261"/>
      <c r="ZZ257" s="261"/>
      <c r="AAA257" s="261"/>
      <c r="AAB257" s="261"/>
      <c r="AAC257" s="261"/>
      <c r="AAD257" s="261"/>
      <c r="AAE257" s="261"/>
      <c r="AAF257" s="261"/>
      <c r="AAG257" s="261"/>
      <c r="AAH257" s="261"/>
      <c r="AAI257" s="261"/>
      <c r="AAJ257" s="261"/>
      <c r="AAK257" s="261"/>
      <c r="AAL257" s="261"/>
      <c r="AAM257" s="261"/>
      <c r="AAN257" s="261"/>
      <c r="AAO257" s="261"/>
      <c r="AAP257" s="261"/>
      <c r="AAQ257" s="261"/>
      <c r="AAR257" s="261"/>
      <c r="AAS257" s="261"/>
      <c r="AAT257" s="261"/>
      <c r="AAU257" s="261"/>
      <c r="AAV257" s="261"/>
      <c r="AAW257" s="261"/>
      <c r="AAX257" s="261"/>
      <c r="AAY257" s="261"/>
      <c r="AAZ257" s="261"/>
      <c r="ABA257" s="261"/>
      <c r="ABB257" s="261"/>
      <c r="ABC257" s="261"/>
      <c r="ABD257" s="261"/>
      <c r="ABE257" s="261"/>
      <c r="ABF257" s="261"/>
      <c r="ABG257" s="261"/>
      <c r="ABH257" s="261"/>
      <c r="ABI257" s="261"/>
      <c r="ABJ257" s="261"/>
      <c r="ABK257" s="261"/>
      <c r="ABL257" s="261"/>
      <c r="ABM257" s="261"/>
      <c r="ABN257" s="261"/>
      <c r="ABO257" s="261"/>
      <c r="ABP257" s="261"/>
      <c r="ABQ257" s="261"/>
      <c r="ABR257" s="261"/>
      <c r="ABS257" s="261"/>
      <c r="ABT257" s="261"/>
      <c r="ABU257" s="261"/>
      <c r="ABV257" s="261"/>
      <c r="ABW257" s="261"/>
      <c r="ABX257" s="261"/>
      <c r="ABY257" s="261"/>
      <c r="ABZ257" s="261"/>
      <c r="ACA257" s="261"/>
      <c r="ACB257" s="261"/>
      <c r="ACC257" s="261"/>
      <c r="ACD257" s="261"/>
      <c r="ACE257" s="261"/>
      <c r="ACF257" s="261"/>
      <c r="ACG257" s="261"/>
      <c r="ACH257" s="261"/>
      <c r="ACI257" s="261"/>
      <c r="ACJ257" s="261"/>
      <c r="ACK257" s="261"/>
      <c r="ACL257" s="261"/>
      <c r="ACM257" s="261"/>
      <c r="ACN257" s="261"/>
      <c r="ACO257" s="261"/>
      <c r="ACP257" s="261"/>
      <c r="ACQ257" s="261"/>
      <c r="ACR257" s="261"/>
      <c r="ACS257" s="261"/>
      <c r="ACT257" s="261"/>
      <c r="ACU257" s="261"/>
      <c r="ACV257" s="261"/>
      <c r="ACW257" s="261"/>
      <c r="ACX257" s="261"/>
      <c r="ACY257" s="261"/>
      <c r="ACZ257" s="261"/>
      <c r="ADA257" s="261"/>
      <c r="ADB257" s="261"/>
      <c r="ADC257" s="261"/>
      <c r="ADD257" s="261"/>
      <c r="ADE257" s="261"/>
      <c r="ADF257" s="261"/>
      <c r="ADG257" s="261"/>
      <c r="ADH257" s="261"/>
      <c r="ADI257" s="261"/>
      <c r="ADJ257" s="261"/>
      <c r="ADK257" s="261"/>
      <c r="ADL257" s="261"/>
      <c r="ADM257" s="261"/>
      <c r="ADN257" s="261"/>
      <c r="ADO257" s="261"/>
      <c r="ADP257" s="261"/>
      <c r="ADQ257" s="261"/>
      <c r="ADR257" s="261"/>
      <c r="ADS257" s="261"/>
      <c r="ADT257" s="261"/>
      <c r="ADU257" s="261"/>
      <c r="ADV257" s="261"/>
      <c r="ADW257" s="261"/>
      <c r="ADX257" s="261"/>
      <c r="ADY257" s="261"/>
      <c r="ADZ257" s="261"/>
      <c r="AEA257" s="261"/>
      <c r="AEB257" s="261"/>
      <c r="AEC257" s="261"/>
      <c r="AED257" s="261"/>
      <c r="AEE257" s="261"/>
      <c r="AEF257" s="261"/>
      <c r="AEG257" s="261"/>
      <c r="AEH257" s="261"/>
      <c r="AEI257" s="261"/>
      <c r="AEJ257" s="261"/>
      <c r="AEK257" s="261"/>
      <c r="AEL257" s="261"/>
      <c r="AEM257" s="261"/>
      <c r="AEN257" s="261"/>
      <c r="AEO257" s="261"/>
      <c r="AEP257" s="261"/>
      <c r="AEQ257" s="261"/>
      <c r="AER257" s="261"/>
      <c r="AES257" s="261"/>
      <c r="AET257" s="261"/>
      <c r="AEU257" s="261"/>
      <c r="AEV257" s="261"/>
      <c r="AEW257" s="261"/>
      <c r="AEX257" s="261"/>
      <c r="AEY257" s="261"/>
      <c r="AEZ257" s="261"/>
      <c r="AFA257" s="261"/>
      <c r="AFB257" s="261"/>
      <c r="AFC257" s="261"/>
      <c r="AFD257" s="261"/>
      <c r="AFE257" s="261"/>
      <c r="AFF257" s="261"/>
      <c r="AFG257" s="261"/>
      <c r="AFH257" s="261"/>
      <c r="AFI257" s="261"/>
      <c r="AFJ257" s="261"/>
      <c r="AFK257" s="261"/>
      <c r="AFL257" s="261"/>
      <c r="AFM257" s="261"/>
      <c r="AFN257" s="261"/>
      <c r="AFO257" s="261"/>
      <c r="AFP257" s="261"/>
      <c r="AFQ257" s="261"/>
      <c r="AFR257" s="261"/>
      <c r="AFS257" s="261"/>
      <c r="AFT257" s="261"/>
      <c r="AFU257" s="261"/>
      <c r="AFV257" s="261"/>
      <c r="AFW257" s="261"/>
      <c r="AFX257" s="261"/>
      <c r="AFY257" s="261"/>
      <c r="AFZ257" s="261"/>
      <c r="AGA257" s="261"/>
      <c r="AGB257" s="261"/>
      <c r="AGC257" s="261"/>
      <c r="AGD257" s="261"/>
      <c r="AGE257" s="261"/>
      <c r="AGF257" s="261"/>
      <c r="AGG257" s="261"/>
      <c r="AGH257" s="261"/>
      <c r="AGI257" s="261"/>
      <c r="AGJ257" s="261"/>
      <c r="AGK257" s="261"/>
      <c r="AGL257" s="261"/>
      <c r="AGM257" s="261"/>
      <c r="AGN257" s="261"/>
      <c r="AGO257" s="261"/>
      <c r="AGP257" s="261"/>
      <c r="AGQ257" s="261"/>
      <c r="AGR257" s="261"/>
      <c r="AGS257" s="261"/>
      <c r="AGT257" s="261"/>
      <c r="AGU257" s="261"/>
      <c r="AGV257" s="261"/>
      <c r="AGW257" s="261"/>
      <c r="AGX257" s="261"/>
      <c r="AGY257" s="261"/>
      <c r="AGZ257" s="261"/>
      <c r="AHA257" s="261"/>
      <c r="AHB257" s="261"/>
      <c r="AHC257" s="261"/>
      <c r="AHD257" s="261"/>
      <c r="AHE257" s="261"/>
      <c r="AHF257" s="261"/>
      <c r="AHG257" s="261"/>
      <c r="AHH257" s="261"/>
      <c r="AHI257" s="261"/>
      <c r="AHJ257" s="261"/>
      <c r="AHK257" s="261"/>
      <c r="AHL257" s="261"/>
      <c r="AHM257" s="261"/>
      <c r="AHN257" s="261"/>
      <c r="AHO257" s="261"/>
      <c r="AHP257" s="261"/>
      <c r="AHQ257" s="261"/>
      <c r="AHR257" s="261"/>
      <c r="AHS257" s="261"/>
      <c r="AHT257" s="261"/>
      <c r="AHU257" s="261"/>
      <c r="AHV257" s="261"/>
      <c r="AHW257" s="261"/>
      <c r="AHX257" s="261"/>
      <c r="AHY257" s="261"/>
      <c r="AHZ257" s="261"/>
      <c r="AIA257" s="261"/>
      <c r="AIB257" s="261"/>
      <c r="AIC257" s="261"/>
      <c r="AID257" s="261"/>
      <c r="AIE257" s="261"/>
      <c r="AIF257" s="261"/>
      <c r="AIG257" s="261"/>
      <c r="AIH257" s="261"/>
      <c r="AII257" s="261"/>
      <c r="AIJ257" s="261"/>
      <c r="AIK257" s="261"/>
      <c r="AIL257" s="261"/>
      <c r="AIM257" s="261"/>
      <c r="AIN257" s="261"/>
      <c r="AIO257" s="261"/>
      <c r="AIP257" s="261"/>
      <c r="AIQ257" s="261"/>
      <c r="AIR257" s="261"/>
      <c r="AIS257" s="261"/>
      <c r="AIT257" s="261"/>
      <c r="AIU257" s="261"/>
      <c r="AIV257" s="261"/>
      <c r="AIW257" s="261"/>
      <c r="AIX257" s="261"/>
      <c r="AIY257" s="261"/>
      <c r="AIZ257" s="261"/>
      <c r="AJA257" s="261"/>
      <c r="AJB257" s="261"/>
      <c r="AJC257" s="261"/>
      <c r="AJD257" s="261"/>
      <c r="AJE257" s="261"/>
      <c r="AJF257" s="261"/>
      <c r="AJG257" s="261"/>
      <c r="AJH257" s="261"/>
      <c r="AJI257" s="261"/>
      <c r="AJJ257" s="261"/>
      <c r="AJK257" s="261"/>
      <c r="AJL257" s="261"/>
      <c r="AJM257" s="261"/>
      <c r="AJN257" s="261"/>
      <c r="AJO257" s="261"/>
      <c r="AJP257" s="261"/>
      <c r="AJQ257" s="261"/>
      <c r="AJR257" s="261"/>
      <c r="AJS257" s="261"/>
      <c r="AJT257" s="261"/>
      <c r="AJU257" s="261"/>
      <c r="AJV257" s="261"/>
      <c r="AJW257" s="261"/>
      <c r="AJX257" s="261"/>
      <c r="AJY257" s="261"/>
      <c r="AJZ257" s="261"/>
      <c r="AKA257" s="261"/>
      <c r="AKB257" s="261"/>
      <c r="AKC257" s="261"/>
      <c r="AKD257" s="261"/>
      <c r="AKE257" s="261"/>
      <c r="AKF257" s="261"/>
      <c r="AKG257" s="261"/>
      <c r="AKH257" s="261"/>
      <c r="AKI257" s="261"/>
      <c r="AKJ257" s="261"/>
      <c r="AKK257" s="261"/>
      <c r="AKL257" s="261"/>
      <c r="AKM257" s="261"/>
      <c r="AKN257" s="261"/>
      <c r="AKO257" s="261"/>
      <c r="AKP257" s="261"/>
      <c r="AKQ257" s="261"/>
      <c r="AKR257" s="261"/>
      <c r="AKS257" s="261"/>
      <c r="AKT257" s="261"/>
      <c r="AKU257" s="261"/>
      <c r="AKV257" s="261"/>
      <c r="AKW257" s="261"/>
      <c r="AKX257" s="261"/>
      <c r="AKY257" s="261"/>
      <c r="AKZ257" s="261"/>
      <c r="ALA257" s="261"/>
      <c r="ALB257" s="261"/>
      <c r="ALC257" s="261"/>
      <c r="ALD257" s="261"/>
      <c r="ALE257" s="261"/>
      <c r="ALF257" s="261"/>
      <c r="ALG257" s="261"/>
      <c r="ALH257" s="261"/>
      <c r="ALI257" s="261"/>
      <c r="ALJ257" s="261"/>
      <c r="ALK257" s="261"/>
      <c r="ALL257" s="261"/>
      <c r="ALM257" s="261"/>
      <c r="ALN257" s="261"/>
      <c r="ALO257" s="261"/>
      <c r="ALP257" s="261"/>
      <c r="ALQ257" s="261"/>
      <c r="ALR257" s="261"/>
      <c r="ALS257" s="261"/>
      <c r="ALT257" s="261"/>
      <c r="ALU257" s="261"/>
      <c r="ALV257" s="261"/>
      <c r="ALW257" s="261"/>
      <c r="ALX257" s="261"/>
      <c r="ALY257" s="261"/>
      <c r="ALZ257" s="261"/>
      <c r="AMA257" s="261"/>
      <c r="AMB257" s="261"/>
      <c r="AMC257" s="261"/>
      <c r="AMD257" s="261"/>
      <c r="AME257" s="261"/>
      <c r="AMF257" s="261"/>
      <c r="AMG257" s="261"/>
      <c r="AMH257" s="261"/>
      <c r="AMI257" s="261"/>
      <c r="AMJ257" s="261"/>
    </row>
    <row r="258" spans="1:1024" s="262" customFormat="1" ht="94.5" customHeight="1">
      <c r="A258" s="242"/>
      <c r="B258" s="237">
        <v>8</v>
      </c>
      <c r="C258" s="237">
        <v>0</v>
      </c>
      <c r="D258" s="237">
        <v>5</v>
      </c>
      <c r="E258" s="238">
        <v>0</v>
      </c>
      <c r="F258" s="238">
        <v>7</v>
      </c>
      <c r="G258" s="238">
        <v>0</v>
      </c>
      <c r="H258" s="238">
        <v>2</v>
      </c>
      <c r="I258" s="238">
        <v>1</v>
      </c>
      <c r="J258" s="238">
        <v>7</v>
      </c>
      <c r="K258" s="238">
        <v>6</v>
      </c>
      <c r="L258" s="238">
        <v>0</v>
      </c>
      <c r="M258" s="238">
        <v>1</v>
      </c>
      <c r="N258" s="238">
        <v>1</v>
      </c>
      <c r="O258" s="238">
        <v>0</v>
      </c>
      <c r="P258" s="238">
        <v>5</v>
      </c>
      <c r="Q258" s="238">
        <v>6</v>
      </c>
      <c r="R258" s="238">
        <v>0</v>
      </c>
      <c r="S258" s="238">
        <v>1</v>
      </c>
      <c r="T258" s="238">
        <v>7</v>
      </c>
      <c r="U258" s="239">
        <v>6</v>
      </c>
      <c r="V258" s="239">
        <v>0</v>
      </c>
      <c r="W258" s="239">
        <v>1</v>
      </c>
      <c r="X258" s="239">
        <v>1</v>
      </c>
      <c r="Y258" s="239">
        <v>1</v>
      </c>
      <c r="Z258" s="239">
        <v>0</v>
      </c>
      <c r="AA258" s="239">
        <v>0</v>
      </c>
      <c r="AB258" s="239">
        <v>0</v>
      </c>
      <c r="AC258" s="245" t="s">
        <v>267</v>
      </c>
      <c r="AD258" s="240" t="s">
        <v>92</v>
      </c>
      <c r="AE258" s="243">
        <v>882000</v>
      </c>
      <c r="AF258" s="243">
        <v>882000</v>
      </c>
      <c r="AG258" s="243">
        <v>882000</v>
      </c>
      <c r="AH258" s="243">
        <v>882000</v>
      </c>
      <c r="AI258" s="243">
        <v>882000</v>
      </c>
      <c r="AJ258" s="243">
        <v>882000</v>
      </c>
      <c r="AK258" s="243"/>
      <c r="AL258" s="259" t="s">
        <v>301</v>
      </c>
      <c r="AM258" s="260"/>
      <c r="AN258" s="260"/>
      <c r="AO258" s="261"/>
      <c r="AP258" s="261"/>
      <c r="AQ258" s="261"/>
      <c r="AR258" s="261"/>
      <c r="AS258" s="261"/>
      <c r="AT258" s="261"/>
      <c r="AU258" s="261"/>
      <c r="AV258" s="261"/>
      <c r="AW258" s="261"/>
      <c r="AX258" s="261"/>
      <c r="AY258" s="261"/>
      <c r="AZ258" s="261"/>
      <c r="BA258" s="261"/>
      <c r="BB258" s="261"/>
      <c r="BC258" s="261"/>
      <c r="BD258" s="261"/>
      <c r="BE258" s="261"/>
      <c r="BF258" s="261"/>
      <c r="BG258" s="261"/>
      <c r="BH258" s="261"/>
      <c r="BI258" s="261"/>
      <c r="BJ258" s="261"/>
      <c r="BK258" s="261"/>
      <c r="BL258" s="261"/>
      <c r="BM258" s="261"/>
      <c r="BN258" s="261"/>
      <c r="BO258" s="261"/>
      <c r="BP258" s="261"/>
      <c r="BQ258" s="261"/>
      <c r="BR258" s="261"/>
      <c r="BS258" s="261"/>
      <c r="BT258" s="261"/>
      <c r="BU258" s="261"/>
      <c r="BV258" s="261"/>
      <c r="BW258" s="261"/>
      <c r="BX258" s="261"/>
      <c r="BY258" s="261"/>
      <c r="BZ258" s="261"/>
      <c r="CA258" s="261"/>
      <c r="CB258" s="261"/>
      <c r="CC258" s="261"/>
      <c r="CD258" s="261"/>
      <c r="CE258" s="261"/>
      <c r="CF258" s="261"/>
      <c r="CG258" s="261"/>
      <c r="CH258" s="261"/>
      <c r="CI258" s="261"/>
      <c r="CJ258" s="261"/>
      <c r="CK258" s="261"/>
      <c r="CL258" s="261"/>
      <c r="CM258" s="261"/>
      <c r="CN258" s="261"/>
      <c r="CO258" s="261"/>
      <c r="CP258" s="261"/>
      <c r="CQ258" s="261"/>
      <c r="CR258" s="261"/>
      <c r="CS258" s="261"/>
      <c r="CT258" s="261"/>
      <c r="CU258" s="261"/>
      <c r="CV258" s="261"/>
      <c r="CW258" s="261"/>
      <c r="CX258" s="261"/>
      <c r="CY258" s="261"/>
      <c r="CZ258" s="261"/>
      <c r="DA258" s="261"/>
      <c r="DB258" s="261"/>
      <c r="DC258" s="261"/>
      <c r="DD258" s="261"/>
      <c r="DE258" s="261"/>
      <c r="DF258" s="261"/>
      <c r="DG258" s="261"/>
      <c r="DH258" s="261"/>
      <c r="DI258" s="261"/>
      <c r="DJ258" s="261"/>
      <c r="DK258" s="261"/>
      <c r="DL258" s="261"/>
      <c r="DM258" s="261"/>
      <c r="DN258" s="261"/>
      <c r="DO258" s="261"/>
      <c r="DP258" s="261"/>
      <c r="DQ258" s="261"/>
      <c r="DR258" s="261"/>
      <c r="DS258" s="261"/>
      <c r="DT258" s="261"/>
      <c r="DU258" s="261"/>
      <c r="DV258" s="261"/>
      <c r="DW258" s="261"/>
      <c r="DX258" s="261"/>
      <c r="DY258" s="261"/>
      <c r="DZ258" s="261"/>
      <c r="EA258" s="261"/>
      <c r="EB258" s="261"/>
      <c r="EC258" s="261"/>
      <c r="ED258" s="261"/>
      <c r="EE258" s="261"/>
      <c r="EF258" s="261"/>
      <c r="EG258" s="261"/>
      <c r="EH258" s="261"/>
      <c r="EI258" s="261"/>
      <c r="EJ258" s="261"/>
      <c r="EK258" s="261"/>
      <c r="EL258" s="261"/>
      <c r="EM258" s="261"/>
      <c r="EN258" s="261"/>
      <c r="EO258" s="261"/>
      <c r="EP258" s="261"/>
      <c r="EQ258" s="261"/>
      <c r="ER258" s="261"/>
      <c r="ES258" s="261"/>
      <c r="ET258" s="261"/>
      <c r="EU258" s="261"/>
      <c r="EV258" s="261"/>
      <c r="EW258" s="261"/>
      <c r="EX258" s="261"/>
      <c r="EY258" s="261"/>
      <c r="EZ258" s="261"/>
      <c r="FA258" s="261"/>
      <c r="FB258" s="261"/>
      <c r="FC258" s="261"/>
      <c r="FD258" s="261"/>
      <c r="FE258" s="261"/>
      <c r="FF258" s="261"/>
      <c r="FG258" s="261"/>
      <c r="FH258" s="261"/>
      <c r="FI258" s="261"/>
      <c r="FJ258" s="261"/>
      <c r="FK258" s="261"/>
      <c r="FL258" s="261"/>
      <c r="FM258" s="261"/>
      <c r="FN258" s="261"/>
      <c r="FO258" s="261"/>
      <c r="FP258" s="261"/>
      <c r="FQ258" s="261"/>
      <c r="FR258" s="261"/>
      <c r="FS258" s="261"/>
      <c r="FT258" s="261"/>
      <c r="FU258" s="261"/>
      <c r="FV258" s="261"/>
      <c r="FW258" s="261"/>
      <c r="FX258" s="261"/>
      <c r="FY258" s="261"/>
      <c r="FZ258" s="261"/>
      <c r="GA258" s="261"/>
      <c r="GB258" s="261"/>
      <c r="GC258" s="261"/>
      <c r="GD258" s="261"/>
      <c r="GE258" s="261"/>
      <c r="GF258" s="261"/>
      <c r="GG258" s="261"/>
      <c r="GH258" s="261"/>
      <c r="GI258" s="261"/>
      <c r="GJ258" s="261"/>
      <c r="GK258" s="261"/>
      <c r="GL258" s="261"/>
      <c r="GM258" s="261"/>
      <c r="GN258" s="261"/>
      <c r="GO258" s="261"/>
      <c r="GP258" s="261"/>
      <c r="GQ258" s="261"/>
      <c r="GR258" s="261"/>
      <c r="GS258" s="261"/>
      <c r="GT258" s="261"/>
      <c r="GU258" s="261"/>
      <c r="GV258" s="261"/>
      <c r="GW258" s="261"/>
      <c r="GX258" s="261"/>
      <c r="GY258" s="261"/>
      <c r="GZ258" s="261"/>
      <c r="HA258" s="261"/>
      <c r="HB258" s="261"/>
      <c r="HC258" s="261"/>
      <c r="HD258" s="261"/>
      <c r="HE258" s="261"/>
      <c r="HF258" s="261"/>
      <c r="HG258" s="261"/>
      <c r="HH258" s="261"/>
      <c r="HI258" s="261"/>
      <c r="HJ258" s="261"/>
      <c r="HK258" s="261"/>
      <c r="HL258" s="261"/>
      <c r="HM258" s="261"/>
      <c r="HN258" s="261"/>
      <c r="HO258" s="261"/>
      <c r="HP258" s="261"/>
      <c r="HQ258" s="261"/>
      <c r="HR258" s="261"/>
      <c r="HS258" s="261"/>
      <c r="HT258" s="261"/>
      <c r="HU258" s="261"/>
      <c r="HV258" s="261"/>
      <c r="HW258" s="261"/>
      <c r="HX258" s="261"/>
      <c r="HY258" s="261"/>
      <c r="HZ258" s="261"/>
      <c r="IA258" s="261"/>
      <c r="IB258" s="261"/>
      <c r="IC258" s="261"/>
      <c r="ID258" s="261"/>
      <c r="IE258" s="261"/>
      <c r="IF258" s="261"/>
      <c r="IG258" s="261"/>
      <c r="IH258" s="261"/>
      <c r="II258" s="261"/>
      <c r="IJ258" s="261"/>
      <c r="IK258" s="261"/>
      <c r="IL258" s="261"/>
      <c r="IM258" s="261"/>
      <c r="IN258" s="261"/>
      <c r="IO258" s="261"/>
      <c r="IP258" s="261"/>
      <c r="IQ258" s="261"/>
      <c r="IR258" s="261"/>
      <c r="IS258" s="261"/>
      <c r="IT258" s="261"/>
      <c r="IU258" s="261"/>
      <c r="IV258" s="261"/>
      <c r="IW258" s="261"/>
      <c r="IX258" s="261"/>
      <c r="IY258" s="261"/>
      <c r="IZ258" s="261"/>
      <c r="JA258" s="261"/>
      <c r="JB258" s="261"/>
      <c r="JC258" s="261"/>
      <c r="JD258" s="261"/>
      <c r="JE258" s="261"/>
      <c r="JF258" s="261"/>
      <c r="JG258" s="261"/>
      <c r="JH258" s="261"/>
      <c r="JI258" s="261"/>
      <c r="JJ258" s="261"/>
      <c r="JK258" s="261"/>
      <c r="JL258" s="261"/>
      <c r="JM258" s="261"/>
      <c r="JN258" s="261"/>
      <c r="JO258" s="261"/>
      <c r="JP258" s="261"/>
      <c r="JQ258" s="261"/>
      <c r="JR258" s="261"/>
      <c r="JS258" s="261"/>
      <c r="JT258" s="261"/>
      <c r="JU258" s="261"/>
      <c r="JV258" s="261"/>
      <c r="JW258" s="261"/>
      <c r="JX258" s="261"/>
      <c r="JY258" s="261"/>
      <c r="JZ258" s="261"/>
      <c r="KA258" s="261"/>
      <c r="KB258" s="261"/>
      <c r="KC258" s="261"/>
      <c r="KD258" s="261"/>
      <c r="KE258" s="261"/>
      <c r="KF258" s="261"/>
      <c r="KG258" s="261"/>
      <c r="KH258" s="261"/>
      <c r="KI258" s="261"/>
      <c r="KJ258" s="261"/>
      <c r="KK258" s="261"/>
      <c r="KL258" s="261"/>
      <c r="KM258" s="261"/>
      <c r="KN258" s="261"/>
      <c r="KO258" s="261"/>
      <c r="KP258" s="261"/>
      <c r="KQ258" s="261"/>
      <c r="KR258" s="261"/>
      <c r="KS258" s="261"/>
      <c r="KT258" s="261"/>
      <c r="KU258" s="261"/>
      <c r="KV258" s="261"/>
      <c r="KW258" s="261"/>
      <c r="KX258" s="261"/>
      <c r="KY258" s="261"/>
      <c r="KZ258" s="261"/>
      <c r="LA258" s="261"/>
      <c r="LB258" s="261"/>
      <c r="LC258" s="261"/>
      <c r="LD258" s="261"/>
      <c r="LE258" s="261"/>
      <c r="LF258" s="261"/>
      <c r="LG258" s="261"/>
      <c r="LH258" s="261"/>
      <c r="LI258" s="261"/>
      <c r="LJ258" s="261"/>
      <c r="LK258" s="261"/>
      <c r="LL258" s="261"/>
      <c r="LM258" s="261"/>
      <c r="LN258" s="261"/>
      <c r="LO258" s="261"/>
      <c r="LP258" s="261"/>
      <c r="LQ258" s="261"/>
      <c r="LR258" s="261"/>
      <c r="LS258" s="261"/>
      <c r="LT258" s="261"/>
      <c r="LU258" s="261"/>
      <c r="LV258" s="261"/>
      <c r="LW258" s="261"/>
      <c r="LX258" s="261"/>
      <c r="LY258" s="261"/>
      <c r="LZ258" s="261"/>
      <c r="MA258" s="261"/>
      <c r="MB258" s="261"/>
      <c r="MC258" s="261"/>
      <c r="MD258" s="261"/>
      <c r="ME258" s="261"/>
      <c r="MF258" s="261"/>
      <c r="MG258" s="261"/>
      <c r="MH258" s="261"/>
      <c r="MI258" s="261"/>
      <c r="MJ258" s="261"/>
      <c r="MK258" s="261"/>
      <c r="ML258" s="261"/>
      <c r="MM258" s="261"/>
      <c r="MN258" s="261"/>
      <c r="MO258" s="261"/>
      <c r="MP258" s="261"/>
      <c r="MQ258" s="261"/>
      <c r="MR258" s="261"/>
      <c r="MS258" s="261"/>
      <c r="MT258" s="261"/>
      <c r="MU258" s="261"/>
      <c r="MV258" s="261"/>
      <c r="MW258" s="261"/>
      <c r="MX258" s="261"/>
      <c r="MY258" s="261"/>
      <c r="MZ258" s="261"/>
      <c r="NA258" s="261"/>
      <c r="NB258" s="261"/>
      <c r="NC258" s="261"/>
      <c r="ND258" s="261"/>
      <c r="NE258" s="261"/>
      <c r="NF258" s="261"/>
      <c r="NG258" s="261"/>
      <c r="NH258" s="261"/>
      <c r="NI258" s="261"/>
      <c r="NJ258" s="261"/>
      <c r="NK258" s="261"/>
      <c r="NL258" s="261"/>
      <c r="NM258" s="261"/>
      <c r="NN258" s="261"/>
      <c r="NO258" s="261"/>
      <c r="NP258" s="261"/>
      <c r="NQ258" s="261"/>
      <c r="NR258" s="261"/>
      <c r="NS258" s="261"/>
      <c r="NT258" s="261"/>
      <c r="NU258" s="261"/>
      <c r="NV258" s="261"/>
      <c r="NW258" s="261"/>
      <c r="NX258" s="261"/>
      <c r="NY258" s="261"/>
      <c r="NZ258" s="261"/>
      <c r="OA258" s="261"/>
      <c r="OB258" s="261"/>
      <c r="OC258" s="261"/>
      <c r="OD258" s="261"/>
      <c r="OE258" s="261"/>
      <c r="OF258" s="261"/>
      <c r="OG258" s="261"/>
      <c r="OH258" s="261"/>
      <c r="OI258" s="261"/>
      <c r="OJ258" s="261"/>
      <c r="OK258" s="261"/>
      <c r="OL258" s="261"/>
      <c r="OM258" s="261"/>
      <c r="ON258" s="261"/>
      <c r="OO258" s="261"/>
      <c r="OP258" s="261"/>
      <c r="OQ258" s="261"/>
      <c r="OR258" s="261"/>
      <c r="OS258" s="261"/>
      <c r="OT258" s="261"/>
      <c r="OU258" s="261"/>
      <c r="OV258" s="261"/>
      <c r="OW258" s="261"/>
      <c r="OX258" s="261"/>
      <c r="OY258" s="261"/>
      <c r="OZ258" s="261"/>
      <c r="PA258" s="261"/>
      <c r="PB258" s="261"/>
      <c r="PC258" s="261"/>
      <c r="PD258" s="261"/>
      <c r="PE258" s="261"/>
      <c r="PF258" s="261"/>
      <c r="PG258" s="261"/>
      <c r="PH258" s="261"/>
      <c r="PI258" s="261"/>
      <c r="PJ258" s="261"/>
      <c r="PK258" s="261"/>
      <c r="PL258" s="261"/>
      <c r="PM258" s="261"/>
      <c r="PN258" s="261"/>
      <c r="PO258" s="261"/>
      <c r="PP258" s="261"/>
      <c r="PQ258" s="261"/>
      <c r="PR258" s="261"/>
      <c r="PS258" s="261"/>
      <c r="PT258" s="261"/>
      <c r="PU258" s="261"/>
      <c r="PV258" s="261"/>
      <c r="PW258" s="261"/>
      <c r="PX258" s="261"/>
      <c r="PY258" s="261"/>
      <c r="PZ258" s="261"/>
      <c r="QA258" s="261"/>
      <c r="QB258" s="261"/>
      <c r="QC258" s="261"/>
      <c r="QD258" s="261"/>
      <c r="QE258" s="261"/>
      <c r="QF258" s="261"/>
      <c r="QG258" s="261"/>
      <c r="QH258" s="261"/>
      <c r="QI258" s="261"/>
      <c r="QJ258" s="261"/>
      <c r="QK258" s="261"/>
      <c r="QL258" s="261"/>
      <c r="QM258" s="261"/>
      <c r="QN258" s="261"/>
      <c r="QO258" s="261"/>
      <c r="QP258" s="261"/>
      <c r="QQ258" s="261"/>
      <c r="QR258" s="261"/>
      <c r="QS258" s="261"/>
      <c r="QT258" s="261"/>
      <c r="QU258" s="261"/>
      <c r="QV258" s="261"/>
      <c r="QW258" s="261"/>
      <c r="QX258" s="261"/>
      <c r="QY258" s="261"/>
      <c r="QZ258" s="261"/>
      <c r="RA258" s="261"/>
      <c r="RB258" s="261"/>
      <c r="RC258" s="261"/>
      <c r="RD258" s="261"/>
      <c r="RE258" s="261"/>
      <c r="RF258" s="261"/>
      <c r="RG258" s="261"/>
      <c r="RH258" s="261"/>
      <c r="RI258" s="261"/>
      <c r="RJ258" s="261"/>
      <c r="RK258" s="261"/>
      <c r="RL258" s="261"/>
      <c r="RM258" s="261"/>
      <c r="RN258" s="261"/>
      <c r="RO258" s="261"/>
      <c r="RP258" s="261"/>
      <c r="RQ258" s="261"/>
      <c r="RR258" s="261"/>
      <c r="RS258" s="261"/>
      <c r="RT258" s="261"/>
      <c r="RU258" s="261"/>
      <c r="RV258" s="261"/>
      <c r="RW258" s="261"/>
      <c r="RX258" s="261"/>
      <c r="RY258" s="261"/>
      <c r="RZ258" s="261"/>
      <c r="SA258" s="261"/>
      <c r="SB258" s="261"/>
      <c r="SC258" s="261"/>
      <c r="SD258" s="261"/>
      <c r="SE258" s="261"/>
      <c r="SF258" s="261"/>
      <c r="SG258" s="261"/>
      <c r="SH258" s="261"/>
      <c r="SI258" s="261"/>
      <c r="SJ258" s="261"/>
      <c r="SK258" s="261"/>
      <c r="SL258" s="261"/>
      <c r="SM258" s="261"/>
      <c r="SN258" s="261"/>
      <c r="SO258" s="261"/>
      <c r="SP258" s="261"/>
      <c r="SQ258" s="261"/>
      <c r="SR258" s="261"/>
      <c r="SS258" s="261"/>
      <c r="ST258" s="261"/>
      <c r="SU258" s="261"/>
      <c r="SV258" s="261"/>
      <c r="SW258" s="261"/>
      <c r="SX258" s="261"/>
      <c r="SY258" s="261"/>
      <c r="SZ258" s="261"/>
      <c r="TA258" s="261"/>
      <c r="TB258" s="261"/>
      <c r="TC258" s="261"/>
      <c r="TD258" s="261"/>
      <c r="TE258" s="261"/>
      <c r="TF258" s="261"/>
      <c r="TG258" s="261"/>
      <c r="TH258" s="261"/>
      <c r="TI258" s="261"/>
      <c r="TJ258" s="261"/>
      <c r="TK258" s="261"/>
      <c r="TL258" s="261"/>
      <c r="TM258" s="261"/>
      <c r="TN258" s="261"/>
      <c r="TO258" s="261"/>
      <c r="TP258" s="261"/>
      <c r="TQ258" s="261"/>
      <c r="TR258" s="261"/>
      <c r="TS258" s="261"/>
      <c r="TT258" s="261"/>
      <c r="TU258" s="261"/>
      <c r="TV258" s="261"/>
      <c r="TW258" s="261"/>
      <c r="TX258" s="261"/>
      <c r="TY258" s="261"/>
      <c r="TZ258" s="261"/>
      <c r="UA258" s="261"/>
      <c r="UB258" s="261"/>
      <c r="UC258" s="261"/>
      <c r="UD258" s="261"/>
      <c r="UE258" s="261"/>
      <c r="UF258" s="261"/>
      <c r="UG258" s="261"/>
      <c r="UH258" s="261"/>
      <c r="UI258" s="261"/>
      <c r="UJ258" s="261"/>
      <c r="UK258" s="261"/>
      <c r="UL258" s="261"/>
      <c r="UM258" s="261"/>
      <c r="UN258" s="261"/>
      <c r="UO258" s="261"/>
      <c r="UP258" s="261"/>
      <c r="UQ258" s="261"/>
      <c r="UR258" s="261"/>
      <c r="US258" s="261"/>
      <c r="UT258" s="261"/>
      <c r="UU258" s="261"/>
      <c r="UV258" s="261"/>
      <c r="UW258" s="261"/>
      <c r="UX258" s="261"/>
      <c r="UY258" s="261"/>
      <c r="UZ258" s="261"/>
      <c r="VA258" s="261"/>
      <c r="VB258" s="261"/>
      <c r="VC258" s="261"/>
      <c r="VD258" s="261"/>
      <c r="VE258" s="261"/>
      <c r="VF258" s="261"/>
      <c r="VG258" s="261"/>
      <c r="VH258" s="261"/>
      <c r="VI258" s="261"/>
      <c r="VJ258" s="261"/>
      <c r="VK258" s="261"/>
      <c r="VL258" s="261"/>
      <c r="VM258" s="261"/>
      <c r="VN258" s="261"/>
      <c r="VO258" s="261"/>
      <c r="VP258" s="261"/>
      <c r="VQ258" s="261"/>
      <c r="VR258" s="261"/>
      <c r="VS258" s="261"/>
      <c r="VT258" s="261"/>
      <c r="VU258" s="261"/>
      <c r="VV258" s="261"/>
      <c r="VW258" s="261"/>
      <c r="VX258" s="261"/>
      <c r="VY258" s="261"/>
      <c r="VZ258" s="261"/>
      <c r="WA258" s="261"/>
      <c r="WB258" s="261"/>
      <c r="WC258" s="261"/>
      <c r="WD258" s="261"/>
      <c r="WE258" s="261"/>
      <c r="WF258" s="261"/>
      <c r="WG258" s="261"/>
      <c r="WH258" s="261"/>
      <c r="WI258" s="261"/>
      <c r="WJ258" s="261"/>
      <c r="WK258" s="261"/>
      <c r="WL258" s="261"/>
      <c r="WM258" s="261"/>
      <c r="WN258" s="261"/>
      <c r="WO258" s="261"/>
      <c r="WP258" s="261"/>
      <c r="WQ258" s="261"/>
      <c r="WR258" s="261"/>
      <c r="WS258" s="261"/>
      <c r="WT258" s="261"/>
      <c r="WU258" s="261"/>
      <c r="WV258" s="261"/>
      <c r="WW258" s="261"/>
      <c r="WX258" s="261"/>
      <c r="WY258" s="261"/>
      <c r="WZ258" s="261"/>
      <c r="XA258" s="261"/>
      <c r="XB258" s="261"/>
      <c r="XC258" s="261"/>
      <c r="XD258" s="261"/>
      <c r="XE258" s="261"/>
      <c r="XF258" s="261"/>
      <c r="XG258" s="261"/>
      <c r="XH258" s="261"/>
      <c r="XI258" s="261"/>
      <c r="XJ258" s="261"/>
      <c r="XK258" s="261"/>
      <c r="XL258" s="261"/>
      <c r="XM258" s="261"/>
      <c r="XN258" s="261"/>
      <c r="XO258" s="261"/>
      <c r="XP258" s="261"/>
      <c r="XQ258" s="261"/>
      <c r="XR258" s="261"/>
      <c r="XS258" s="261"/>
      <c r="XT258" s="261"/>
      <c r="XU258" s="261"/>
      <c r="XV258" s="261"/>
      <c r="XW258" s="261"/>
      <c r="XX258" s="261"/>
      <c r="XY258" s="261"/>
      <c r="XZ258" s="261"/>
      <c r="YA258" s="261"/>
      <c r="YB258" s="261"/>
      <c r="YC258" s="261"/>
      <c r="YD258" s="261"/>
      <c r="YE258" s="261"/>
      <c r="YF258" s="261"/>
      <c r="YG258" s="261"/>
      <c r="YH258" s="261"/>
      <c r="YI258" s="261"/>
      <c r="YJ258" s="261"/>
      <c r="YK258" s="261"/>
      <c r="YL258" s="261"/>
      <c r="YM258" s="261"/>
      <c r="YN258" s="261"/>
      <c r="YO258" s="261"/>
      <c r="YP258" s="261"/>
      <c r="YQ258" s="261"/>
      <c r="YR258" s="261"/>
      <c r="YS258" s="261"/>
      <c r="YT258" s="261"/>
      <c r="YU258" s="261"/>
      <c r="YV258" s="261"/>
      <c r="YW258" s="261"/>
      <c r="YX258" s="261"/>
      <c r="YY258" s="261"/>
      <c r="YZ258" s="261"/>
      <c r="ZA258" s="261"/>
      <c r="ZB258" s="261"/>
      <c r="ZC258" s="261"/>
      <c r="ZD258" s="261"/>
      <c r="ZE258" s="261"/>
      <c r="ZF258" s="261"/>
      <c r="ZG258" s="261"/>
      <c r="ZH258" s="261"/>
      <c r="ZI258" s="261"/>
      <c r="ZJ258" s="261"/>
      <c r="ZK258" s="261"/>
      <c r="ZL258" s="261"/>
      <c r="ZM258" s="261"/>
      <c r="ZN258" s="261"/>
      <c r="ZO258" s="261"/>
      <c r="ZP258" s="261"/>
      <c r="ZQ258" s="261"/>
      <c r="ZR258" s="261"/>
      <c r="ZS258" s="261"/>
      <c r="ZT258" s="261"/>
      <c r="ZU258" s="261"/>
      <c r="ZV258" s="261"/>
      <c r="ZW258" s="261"/>
      <c r="ZX258" s="261"/>
      <c r="ZY258" s="261"/>
      <c r="ZZ258" s="261"/>
      <c r="AAA258" s="261"/>
      <c r="AAB258" s="261"/>
      <c r="AAC258" s="261"/>
      <c r="AAD258" s="261"/>
      <c r="AAE258" s="261"/>
      <c r="AAF258" s="261"/>
      <c r="AAG258" s="261"/>
      <c r="AAH258" s="261"/>
      <c r="AAI258" s="261"/>
      <c r="AAJ258" s="261"/>
      <c r="AAK258" s="261"/>
      <c r="AAL258" s="261"/>
      <c r="AAM258" s="261"/>
      <c r="AAN258" s="261"/>
      <c r="AAO258" s="261"/>
      <c r="AAP258" s="261"/>
      <c r="AAQ258" s="261"/>
      <c r="AAR258" s="261"/>
      <c r="AAS258" s="261"/>
      <c r="AAT258" s="261"/>
      <c r="AAU258" s="261"/>
      <c r="AAV258" s="261"/>
      <c r="AAW258" s="261"/>
      <c r="AAX258" s="261"/>
      <c r="AAY258" s="261"/>
      <c r="AAZ258" s="261"/>
      <c r="ABA258" s="261"/>
      <c r="ABB258" s="261"/>
      <c r="ABC258" s="261"/>
      <c r="ABD258" s="261"/>
      <c r="ABE258" s="261"/>
      <c r="ABF258" s="261"/>
      <c r="ABG258" s="261"/>
      <c r="ABH258" s="261"/>
      <c r="ABI258" s="261"/>
      <c r="ABJ258" s="261"/>
      <c r="ABK258" s="261"/>
      <c r="ABL258" s="261"/>
      <c r="ABM258" s="261"/>
      <c r="ABN258" s="261"/>
      <c r="ABO258" s="261"/>
      <c r="ABP258" s="261"/>
      <c r="ABQ258" s="261"/>
      <c r="ABR258" s="261"/>
      <c r="ABS258" s="261"/>
      <c r="ABT258" s="261"/>
      <c r="ABU258" s="261"/>
      <c r="ABV258" s="261"/>
      <c r="ABW258" s="261"/>
      <c r="ABX258" s="261"/>
      <c r="ABY258" s="261"/>
      <c r="ABZ258" s="261"/>
      <c r="ACA258" s="261"/>
      <c r="ACB258" s="261"/>
      <c r="ACC258" s="261"/>
      <c r="ACD258" s="261"/>
      <c r="ACE258" s="261"/>
      <c r="ACF258" s="261"/>
      <c r="ACG258" s="261"/>
      <c r="ACH258" s="261"/>
      <c r="ACI258" s="261"/>
      <c r="ACJ258" s="261"/>
      <c r="ACK258" s="261"/>
      <c r="ACL258" s="261"/>
      <c r="ACM258" s="261"/>
      <c r="ACN258" s="261"/>
      <c r="ACO258" s="261"/>
      <c r="ACP258" s="261"/>
      <c r="ACQ258" s="261"/>
      <c r="ACR258" s="261"/>
      <c r="ACS258" s="261"/>
      <c r="ACT258" s="261"/>
      <c r="ACU258" s="261"/>
      <c r="ACV258" s="261"/>
      <c r="ACW258" s="261"/>
      <c r="ACX258" s="261"/>
      <c r="ACY258" s="261"/>
      <c r="ACZ258" s="261"/>
      <c r="ADA258" s="261"/>
      <c r="ADB258" s="261"/>
      <c r="ADC258" s="261"/>
      <c r="ADD258" s="261"/>
      <c r="ADE258" s="261"/>
      <c r="ADF258" s="261"/>
      <c r="ADG258" s="261"/>
      <c r="ADH258" s="261"/>
      <c r="ADI258" s="261"/>
      <c r="ADJ258" s="261"/>
      <c r="ADK258" s="261"/>
      <c r="ADL258" s="261"/>
      <c r="ADM258" s="261"/>
      <c r="ADN258" s="261"/>
      <c r="ADO258" s="261"/>
      <c r="ADP258" s="261"/>
      <c r="ADQ258" s="261"/>
      <c r="ADR258" s="261"/>
      <c r="ADS258" s="261"/>
      <c r="ADT258" s="261"/>
      <c r="ADU258" s="261"/>
      <c r="ADV258" s="261"/>
      <c r="ADW258" s="261"/>
      <c r="ADX258" s="261"/>
      <c r="ADY258" s="261"/>
      <c r="ADZ258" s="261"/>
      <c r="AEA258" s="261"/>
      <c r="AEB258" s="261"/>
      <c r="AEC258" s="261"/>
      <c r="AED258" s="261"/>
      <c r="AEE258" s="261"/>
      <c r="AEF258" s="261"/>
      <c r="AEG258" s="261"/>
      <c r="AEH258" s="261"/>
      <c r="AEI258" s="261"/>
      <c r="AEJ258" s="261"/>
      <c r="AEK258" s="261"/>
      <c r="AEL258" s="261"/>
      <c r="AEM258" s="261"/>
      <c r="AEN258" s="261"/>
      <c r="AEO258" s="261"/>
      <c r="AEP258" s="261"/>
      <c r="AEQ258" s="261"/>
      <c r="AER258" s="261"/>
      <c r="AES258" s="261"/>
      <c r="AET258" s="261"/>
      <c r="AEU258" s="261"/>
      <c r="AEV258" s="261"/>
      <c r="AEW258" s="261"/>
      <c r="AEX258" s="261"/>
      <c r="AEY258" s="261"/>
      <c r="AEZ258" s="261"/>
      <c r="AFA258" s="261"/>
      <c r="AFB258" s="261"/>
      <c r="AFC258" s="261"/>
      <c r="AFD258" s="261"/>
      <c r="AFE258" s="261"/>
      <c r="AFF258" s="261"/>
      <c r="AFG258" s="261"/>
      <c r="AFH258" s="261"/>
      <c r="AFI258" s="261"/>
      <c r="AFJ258" s="261"/>
      <c r="AFK258" s="261"/>
      <c r="AFL258" s="261"/>
      <c r="AFM258" s="261"/>
      <c r="AFN258" s="261"/>
      <c r="AFO258" s="261"/>
      <c r="AFP258" s="261"/>
      <c r="AFQ258" s="261"/>
      <c r="AFR258" s="261"/>
      <c r="AFS258" s="261"/>
      <c r="AFT258" s="261"/>
      <c r="AFU258" s="261"/>
      <c r="AFV258" s="261"/>
      <c r="AFW258" s="261"/>
      <c r="AFX258" s="261"/>
      <c r="AFY258" s="261"/>
      <c r="AFZ258" s="261"/>
      <c r="AGA258" s="261"/>
      <c r="AGB258" s="261"/>
      <c r="AGC258" s="261"/>
      <c r="AGD258" s="261"/>
      <c r="AGE258" s="261"/>
      <c r="AGF258" s="261"/>
      <c r="AGG258" s="261"/>
      <c r="AGH258" s="261"/>
      <c r="AGI258" s="261"/>
      <c r="AGJ258" s="261"/>
      <c r="AGK258" s="261"/>
      <c r="AGL258" s="261"/>
      <c r="AGM258" s="261"/>
      <c r="AGN258" s="261"/>
      <c r="AGO258" s="261"/>
      <c r="AGP258" s="261"/>
      <c r="AGQ258" s="261"/>
      <c r="AGR258" s="261"/>
      <c r="AGS258" s="261"/>
      <c r="AGT258" s="261"/>
      <c r="AGU258" s="261"/>
      <c r="AGV258" s="261"/>
      <c r="AGW258" s="261"/>
      <c r="AGX258" s="261"/>
      <c r="AGY258" s="261"/>
      <c r="AGZ258" s="261"/>
      <c r="AHA258" s="261"/>
      <c r="AHB258" s="261"/>
      <c r="AHC258" s="261"/>
      <c r="AHD258" s="261"/>
      <c r="AHE258" s="261"/>
      <c r="AHF258" s="261"/>
      <c r="AHG258" s="261"/>
      <c r="AHH258" s="261"/>
      <c r="AHI258" s="261"/>
      <c r="AHJ258" s="261"/>
      <c r="AHK258" s="261"/>
      <c r="AHL258" s="261"/>
      <c r="AHM258" s="261"/>
      <c r="AHN258" s="261"/>
      <c r="AHO258" s="261"/>
      <c r="AHP258" s="261"/>
      <c r="AHQ258" s="261"/>
      <c r="AHR258" s="261"/>
      <c r="AHS258" s="261"/>
      <c r="AHT258" s="261"/>
      <c r="AHU258" s="261"/>
      <c r="AHV258" s="261"/>
      <c r="AHW258" s="261"/>
      <c r="AHX258" s="261"/>
      <c r="AHY258" s="261"/>
      <c r="AHZ258" s="261"/>
      <c r="AIA258" s="261"/>
      <c r="AIB258" s="261"/>
      <c r="AIC258" s="261"/>
      <c r="AID258" s="261"/>
      <c r="AIE258" s="261"/>
      <c r="AIF258" s="261"/>
      <c r="AIG258" s="261"/>
      <c r="AIH258" s="261"/>
      <c r="AII258" s="261"/>
      <c r="AIJ258" s="261"/>
      <c r="AIK258" s="261"/>
      <c r="AIL258" s="261"/>
      <c r="AIM258" s="261"/>
      <c r="AIN258" s="261"/>
      <c r="AIO258" s="261"/>
      <c r="AIP258" s="261"/>
      <c r="AIQ258" s="261"/>
      <c r="AIR258" s="261"/>
      <c r="AIS258" s="261"/>
      <c r="AIT258" s="261"/>
      <c r="AIU258" s="261"/>
      <c r="AIV258" s="261"/>
      <c r="AIW258" s="261"/>
      <c r="AIX258" s="261"/>
      <c r="AIY258" s="261"/>
      <c r="AIZ258" s="261"/>
      <c r="AJA258" s="261"/>
      <c r="AJB258" s="261"/>
      <c r="AJC258" s="261"/>
      <c r="AJD258" s="261"/>
      <c r="AJE258" s="261"/>
      <c r="AJF258" s="261"/>
      <c r="AJG258" s="261"/>
      <c r="AJH258" s="261"/>
      <c r="AJI258" s="261"/>
      <c r="AJJ258" s="261"/>
      <c r="AJK258" s="261"/>
      <c r="AJL258" s="261"/>
      <c r="AJM258" s="261"/>
      <c r="AJN258" s="261"/>
      <c r="AJO258" s="261"/>
      <c r="AJP258" s="261"/>
      <c r="AJQ258" s="261"/>
      <c r="AJR258" s="261"/>
      <c r="AJS258" s="261"/>
      <c r="AJT258" s="261"/>
      <c r="AJU258" s="261"/>
      <c r="AJV258" s="261"/>
      <c r="AJW258" s="261"/>
      <c r="AJX258" s="261"/>
      <c r="AJY258" s="261"/>
      <c r="AJZ258" s="261"/>
      <c r="AKA258" s="261"/>
      <c r="AKB258" s="261"/>
      <c r="AKC258" s="261"/>
      <c r="AKD258" s="261"/>
      <c r="AKE258" s="261"/>
      <c r="AKF258" s="261"/>
      <c r="AKG258" s="261"/>
      <c r="AKH258" s="261"/>
      <c r="AKI258" s="261"/>
      <c r="AKJ258" s="261"/>
      <c r="AKK258" s="261"/>
      <c r="AKL258" s="261"/>
      <c r="AKM258" s="261"/>
      <c r="AKN258" s="261"/>
      <c r="AKO258" s="261"/>
      <c r="AKP258" s="261"/>
      <c r="AKQ258" s="261"/>
      <c r="AKR258" s="261"/>
      <c r="AKS258" s="261"/>
      <c r="AKT258" s="261"/>
      <c r="AKU258" s="261"/>
      <c r="AKV258" s="261"/>
      <c r="AKW258" s="261"/>
      <c r="AKX258" s="261"/>
      <c r="AKY258" s="261"/>
      <c r="AKZ258" s="261"/>
      <c r="ALA258" s="261"/>
      <c r="ALB258" s="261"/>
      <c r="ALC258" s="261"/>
      <c r="ALD258" s="261"/>
      <c r="ALE258" s="261"/>
      <c r="ALF258" s="261"/>
      <c r="ALG258" s="261"/>
      <c r="ALH258" s="261"/>
      <c r="ALI258" s="261"/>
      <c r="ALJ258" s="261"/>
      <c r="ALK258" s="261"/>
      <c r="ALL258" s="261"/>
      <c r="ALM258" s="261"/>
      <c r="ALN258" s="261"/>
      <c r="ALO258" s="261"/>
      <c r="ALP258" s="261"/>
      <c r="ALQ258" s="261"/>
      <c r="ALR258" s="261"/>
      <c r="ALS258" s="261"/>
      <c r="ALT258" s="261"/>
      <c r="ALU258" s="261"/>
      <c r="ALV258" s="261"/>
      <c r="ALW258" s="261"/>
      <c r="ALX258" s="261"/>
      <c r="ALY258" s="261"/>
      <c r="ALZ258" s="261"/>
      <c r="AMA258" s="261"/>
      <c r="AMB258" s="261"/>
      <c r="AMC258" s="261"/>
      <c r="AMD258" s="261"/>
      <c r="AME258" s="261"/>
      <c r="AMF258" s="261"/>
      <c r="AMG258" s="261"/>
      <c r="AMH258" s="261"/>
      <c r="AMI258" s="261"/>
      <c r="AMJ258" s="261"/>
    </row>
    <row r="259" spans="1:40" ht="34.5" customHeight="1">
      <c r="A259" s="2"/>
      <c r="B259" s="64">
        <v>8</v>
      </c>
      <c r="C259" s="64">
        <v>0</v>
      </c>
      <c r="D259" s="64">
        <v>5</v>
      </c>
      <c r="E259" s="75">
        <v>0</v>
      </c>
      <c r="F259" s="75">
        <v>7</v>
      </c>
      <c r="G259" s="75">
        <v>0</v>
      </c>
      <c r="H259" s="75">
        <v>2</v>
      </c>
      <c r="I259" s="75">
        <v>1</v>
      </c>
      <c r="J259" s="75">
        <v>7</v>
      </c>
      <c r="K259" s="75">
        <v>6</v>
      </c>
      <c r="L259" s="75">
        <v>0</v>
      </c>
      <c r="M259" s="75">
        <v>1</v>
      </c>
      <c r="N259" s="75">
        <v>1</v>
      </c>
      <c r="O259" s="75">
        <v>0</v>
      </c>
      <c r="P259" s="75">
        <v>5</v>
      </c>
      <c r="Q259" s="75">
        <v>6</v>
      </c>
      <c r="R259" s="75">
        <v>0</v>
      </c>
      <c r="S259" s="75">
        <v>1</v>
      </c>
      <c r="T259" s="75">
        <v>7</v>
      </c>
      <c r="U259" s="76">
        <v>6</v>
      </c>
      <c r="V259" s="76">
        <v>0</v>
      </c>
      <c r="W259" s="76">
        <v>1</v>
      </c>
      <c r="X259" s="76">
        <v>1</v>
      </c>
      <c r="Y259" s="76">
        <v>1</v>
      </c>
      <c r="Z259" s="76">
        <v>0</v>
      </c>
      <c r="AA259" s="76">
        <v>0</v>
      </c>
      <c r="AB259" s="76">
        <v>0</v>
      </c>
      <c r="AC259" s="115" t="s">
        <v>241</v>
      </c>
      <c r="AD259" s="12" t="s">
        <v>107</v>
      </c>
      <c r="AE259" s="117">
        <v>50</v>
      </c>
      <c r="AF259" s="117">
        <v>48</v>
      </c>
      <c r="AG259" s="117">
        <v>48</v>
      </c>
      <c r="AH259" s="117">
        <v>48</v>
      </c>
      <c r="AI259" s="117">
        <v>48</v>
      </c>
      <c r="AJ259" s="117">
        <v>48</v>
      </c>
      <c r="AK259" s="117">
        <v>48</v>
      </c>
      <c r="AL259" s="71" t="s">
        <v>301</v>
      </c>
      <c r="AM259" s="51"/>
      <c r="AN259" s="51"/>
    </row>
    <row r="260" spans="1:40" ht="25.5" customHeight="1">
      <c r="A260" s="2"/>
      <c r="B260" s="64">
        <v>8</v>
      </c>
      <c r="C260" s="64">
        <v>0</v>
      </c>
      <c r="D260" s="64">
        <v>5</v>
      </c>
      <c r="E260" s="75">
        <v>0</v>
      </c>
      <c r="F260" s="75">
        <v>7</v>
      </c>
      <c r="G260" s="75">
        <v>0</v>
      </c>
      <c r="H260" s="75">
        <v>2</v>
      </c>
      <c r="I260" s="75">
        <v>1</v>
      </c>
      <c r="J260" s="75">
        <v>7</v>
      </c>
      <c r="K260" s="75">
        <v>6</v>
      </c>
      <c r="L260" s="75">
        <v>0</v>
      </c>
      <c r="M260" s="75">
        <v>1</v>
      </c>
      <c r="N260" s="75">
        <v>1</v>
      </c>
      <c r="O260" s="75">
        <v>0</v>
      </c>
      <c r="P260" s="75">
        <v>5</v>
      </c>
      <c r="Q260" s="75">
        <v>6</v>
      </c>
      <c r="R260" s="75">
        <v>0</v>
      </c>
      <c r="S260" s="75">
        <v>1</v>
      </c>
      <c r="T260" s="75">
        <v>7</v>
      </c>
      <c r="U260" s="76">
        <v>6</v>
      </c>
      <c r="V260" s="76">
        <v>0</v>
      </c>
      <c r="W260" s="76">
        <v>1</v>
      </c>
      <c r="X260" s="76">
        <v>1</v>
      </c>
      <c r="Y260" s="76">
        <v>1</v>
      </c>
      <c r="Z260" s="76">
        <v>0</v>
      </c>
      <c r="AA260" s="76">
        <v>0</v>
      </c>
      <c r="AB260" s="76">
        <v>0</v>
      </c>
      <c r="AC260" s="115" t="s">
        <v>240</v>
      </c>
      <c r="AD260" s="12" t="s">
        <v>97</v>
      </c>
      <c r="AE260" s="117">
        <v>100</v>
      </c>
      <c r="AF260" s="117">
        <v>100</v>
      </c>
      <c r="AG260" s="117">
        <v>100</v>
      </c>
      <c r="AH260" s="117">
        <v>100</v>
      </c>
      <c r="AI260" s="117">
        <v>100</v>
      </c>
      <c r="AJ260" s="117">
        <v>100</v>
      </c>
      <c r="AK260" s="117">
        <v>100</v>
      </c>
      <c r="AL260" s="71" t="s">
        <v>301</v>
      </c>
      <c r="AM260" s="51"/>
      <c r="AN260" s="51"/>
    </row>
    <row r="261" spans="1:102" s="202" customFormat="1" ht="15.75">
      <c r="A261" s="167"/>
      <c r="B261" s="111">
        <v>8</v>
      </c>
      <c r="C261" s="111">
        <v>0</v>
      </c>
      <c r="D261" s="111">
        <v>5</v>
      </c>
      <c r="E261" s="88">
        <v>0</v>
      </c>
      <c r="F261" s="88">
        <v>7</v>
      </c>
      <c r="G261" s="88">
        <v>0</v>
      </c>
      <c r="H261" s="88">
        <v>9</v>
      </c>
      <c r="I261" s="88">
        <v>1</v>
      </c>
      <c r="J261" s="88">
        <v>7</v>
      </c>
      <c r="K261" s="88">
        <v>9</v>
      </c>
      <c r="L261" s="88">
        <v>0</v>
      </c>
      <c r="M261" s="88">
        <v>0</v>
      </c>
      <c r="N261" s="88">
        <v>0</v>
      </c>
      <c r="O261" s="88">
        <v>0</v>
      </c>
      <c r="P261" s="88">
        <v>0</v>
      </c>
      <c r="Q261" s="88">
        <v>0</v>
      </c>
      <c r="R261" s="88">
        <v>0</v>
      </c>
      <c r="S261" s="88">
        <v>1</v>
      </c>
      <c r="T261" s="88">
        <v>1</v>
      </c>
      <c r="U261" s="89">
        <v>9</v>
      </c>
      <c r="V261" s="89">
        <v>0</v>
      </c>
      <c r="W261" s="89">
        <v>0</v>
      </c>
      <c r="X261" s="89">
        <v>0</v>
      </c>
      <c r="Y261" s="89">
        <v>0</v>
      </c>
      <c r="Z261" s="89">
        <v>0</v>
      </c>
      <c r="AA261" s="89">
        <v>0</v>
      </c>
      <c r="AB261" s="89">
        <v>0</v>
      </c>
      <c r="AC261" s="112" t="s">
        <v>242</v>
      </c>
      <c r="AD261" s="72" t="s">
        <v>92</v>
      </c>
      <c r="AE261" s="165">
        <f>AE262</f>
        <v>7376046</v>
      </c>
      <c r="AF261" s="165">
        <f aca="true" t="shared" si="17" ref="AF261:AK261">AF262</f>
        <v>6656657</v>
      </c>
      <c r="AG261" s="165">
        <f t="shared" si="17"/>
        <v>6656657</v>
      </c>
      <c r="AH261" s="165">
        <f t="shared" si="17"/>
        <v>6656657</v>
      </c>
      <c r="AI261" s="165">
        <f t="shared" si="17"/>
        <v>6656657</v>
      </c>
      <c r="AJ261" s="165">
        <f t="shared" si="17"/>
        <v>6656657</v>
      </c>
      <c r="AK261" s="165">
        <f t="shared" si="17"/>
        <v>40659331</v>
      </c>
      <c r="AL261" s="71" t="s">
        <v>301</v>
      </c>
      <c r="AM261" s="201"/>
      <c r="AN261" s="208"/>
      <c r="AO261" s="208"/>
      <c r="AP261" s="209"/>
      <c r="AQ261" s="209"/>
      <c r="AR261" s="209"/>
      <c r="AS261" s="209"/>
      <c r="AT261" s="209"/>
      <c r="AU261" s="209"/>
      <c r="AV261" s="209"/>
      <c r="AW261" s="209"/>
      <c r="AX261" s="209"/>
      <c r="AY261" s="209"/>
      <c r="AZ261" s="209"/>
      <c r="BA261" s="209"/>
      <c r="BB261" s="209"/>
      <c r="BC261" s="209"/>
      <c r="BD261" s="209"/>
      <c r="BE261" s="209"/>
      <c r="BF261" s="209"/>
      <c r="BG261" s="209"/>
      <c r="BH261" s="209"/>
      <c r="BI261" s="209"/>
      <c r="BJ261" s="209"/>
      <c r="BK261" s="209"/>
      <c r="BL261" s="209"/>
      <c r="BM261" s="209"/>
      <c r="BN261" s="209"/>
      <c r="BO261" s="209"/>
      <c r="BP261" s="209"/>
      <c r="BQ261" s="209"/>
      <c r="BR261" s="209"/>
      <c r="BS261" s="209"/>
      <c r="BT261" s="209"/>
      <c r="BU261" s="209"/>
      <c r="BV261" s="209"/>
      <c r="BW261" s="209"/>
      <c r="BX261" s="209"/>
      <c r="BY261" s="209"/>
      <c r="BZ261" s="209"/>
      <c r="CA261" s="209"/>
      <c r="CB261" s="209"/>
      <c r="CC261" s="209"/>
      <c r="CD261" s="209"/>
      <c r="CE261" s="209"/>
      <c r="CF261" s="209"/>
      <c r="CG261" s="209"/>
      <c r="CH261" s="209"/>
      <c r="CI261" s="209"/>
      <c r="CJ261" s="209"/>
      <c r="CK261" s="209"/>
      <c r="CL261" s="209"/>
      <c r="CM261" s="209"/>
      <c r="CN261" s="209"/>
      <c r="CO261" s="209"/>
      <c r="CP261" s="209"/>
      <c r="CQ261" s="209"/>
      <c r="CR261" s="209"/>
      <c r="CS261" s="209"/>
      <c r="CT261" s="209"/>
      <c r="CU261" s="209"/>
      <c r="CV261" s="209"/>
      <c r="CW261" s="209"/>
      <c r="CX261" s="209"/>
    </row>
    <row r="262" spans="1:41" ht="31.5">
      <c r="A262" s="2"/>
      <c r="B262" s="64">
        <v>8</v>
      </c>
      <c r="C262" s="64">
        <v>0</v>
      </c>
      <c r="D262" s="64">
        <v>5</v>
      </c>
      <c r="E262" s="75">
        <v>0</v>
      </c>
      <c r="F262" s="75">
        <v>7</v>
      </c>
      <c r="G262" s="75">
        <v>0</v>
      </c>
      <c r="H262" s="75">
        <v>9</v>
      </c>
      <c r="I262" s="75">
        <v>1</v>
      </c>
      <c r="J262" s="75">
        <v>7</v>
      </c>
      <c r="K262" s="75">
        <v>9</v>
      </c>
      <c r="L262" s="75">
        <v>0</v>
      </c>
      <c r="M262" s="75">
        <v>1</v>
      </c>
      <c r="N262" s="75">
        <v>0</v>
      </c>
      <c r="O262" s="75">
        <v>0</v>
      </c>
      <c r="P262" s="75">
        <v>0</v>
      </c>
      <c r="Q262" s="75">
        <v>0</v>
      </c>
      <c r="R262" s="75">
        <v>0</v>
      </c>
      <c r="S262" s="75">
        <v>0</v>
      </c>
      <c r="T262" s="75">
        <v>7</v>
      </c>
      <c r="U262" s="76">
        <v>9</v>
      </c>
      <c r="V262" s="76">
        <v>0</v>
      </c>
      <c r="W262" s="76">
        <v>1</v>
      </c>
      <c r="X262" s="76">
        <v>0</v>
      </c>
      <c r="Y262" s="76">
        <v>0</v>
      </c>
      <c r="Z262" s="76">
        <v>0</v>
      </c>
      <c r="AA262" s="76">
        <v>0</v>
      </c>
      <c r="AB262" s="76">
        <v>0</v>
      </c>
      <c r="AC262" s="151" t="s">
        <v>243</v>
      </c>
      <c r="AD262" s="12" t="s">
        <v>92</v>
      </c>
      <c r="AE262" s="121">
        <f>AE263</f>
        <v>7376046</v>
      </c>
      <c r="AF262" s="121">
        <f aca="true" t="shared" si="18" ref="AF262:AK262">AF263</f>
        <v>6656657</v>
      </c>
      <c r="AG262" s="121">
        <f t="shared" si="18"/>
        <v>6656657</v>
      </c>
      <c r="AH262" s="121">
        <f t="shared" si="18"/>
        <v>6656657</v>
      </c>
      <c r="AI262" s="121">
        <f t="shared" si="18"/>
        <v>6656657</v>
      </c>
      <c r="AJ262" s="121">
        <f t="shared" si="18"/>
        <v>6656657</v>
      </c>
      <c r="AK262" s="121">
        <f t="shared" si="18"/>
        <v>40659331</v>
      </c>
      <c r="AL262" s="71" t="s">
        <v>301</v>
      </c>
      <c r="AM262" s="51"/>
      <c r="AN262" s="51"/>
      <c r="AO262" s="51"/>
    </row>
    <row r="263" spans="1:1024" s="262" customFormat="1" ht="31.5">
      <c r="A263" s="242"/>
      <c r="B263" s="237">
        <v>8</v>
      </c>
      <c r="C263" s="237">
        <v>0</v>
      </c>
      <c r="D263" s="237">
        <v>5</v>
      </c>
      <c r="E263" s="238">
        <v>0</v>
      </c>
      <c r="F263" s="238">
        <v>7</v>
      </c>
      <c r="G263" s="238">
        <v>0</v>
      </c>
      <c r="H263" s="238">
        <v>9</v>
      </c>
      <c r="I263" s="238">
        <v>1</v>
      </c>
      <c r="J263" s="238">
        <v>7</v>
      </c>
      <c r="K263" s="238">
        <v>9</v>
      </c>
      <c r="L263" s="238">
        <v>0</v>
      </c>
      <c r="M263" s="238">
        <v>1</v>
      </c>
      <c r="N263" s="238">
        <v>2</v>
      </c>
      <c r="O263" s="238">
        <v>0</v>
      </c>
      <c r="P263" s="238">
        <v>1</v>
      </c>
      <c r="Q263" s="238">
        <v>1</v>
      </c>
      <c r="R263" s="238">
        <v>0</v>
      </c>
      <c r="S263" s="238">
        <v>1</v>
      </c>
      <c r="T263" s="238">
        <v>7</v>
      </c>
      <c r="U263" s="239">
        <v>9</v>
      </c>
      <c r="V263" s="239">
        <v>0</v>
      </c>
      <c r="W263" s="239">
        <v>1</v>
      </c>
      <c r="X263" s="239">
        <v>1</v>
      </c>
      <c r="Y263" s="239">
        <v>1</v>
      </c>
      <c r="Z263" s="239">
        <v>0</v>
      </c>
      <c r="AA263" s="239">
        <v>0</v>
      </c>
      <c r="AB263" s="239">
        <v>0</v>
      </c>
      <c r="AC263" s="245" t="s">
        <v>244</v>
      </c>
      <c r="AD263" s="240" t="s">
        <v>92</v>
      </c>
      <c r="AE263" s="243">
        <v>7376046</v>
      </c>
      <c r="AF263" s="243">
        <v>6656657</v>
      </c>
      <c r="AG263" s="243">
        <v>6656657</v>
      </c>
      <c r="AH263" s="243">
        <v>6656657</v>
      </c>
      <c r="AI263" s="243">
        <v>6656657</v>
      </c>
      <c r="AJ263" s="243">
        <v>6656657</v>
      </c>
      <c r="AK263" s="243">
        <f>AE263+AF263+AG263+AH263+AI263+AJ263</f>
        <v>40659331</v>
      </c>
      <c r="AL263" s="259" t="s">
        <v>301</v>
      </c>
      <c r="AM263" s="260"/>
      <c r="AN263" s="260"/>
      <c r="AO263" s="260"/>
      <c r="AP263" s="261"/>
      <c r="AQ263" s="261"/>
      <c r="AR263" s="261"/>
      <c r="AS263" s="261"/>
      <c r="AT263" s="261"/>
      <c r="AU263" s="261"/>
      <c r="AV263" s="261"/>
      <c r="AW263" s="261"/>
      <c r="AX263" s="261"/>
      <c r="AY263" s="261"/>
      <c r="AZ263" s="261"/>
      <c r="BA263" s="261"/>
      <c r="BB263" s="261"/>
      <c r="BC263" s="261"/>
      <c r="BD263" s="261"/>
      <c r="BE263" s="261"/>
      <c r="BF263" s="261"/>
      <c r="BG263" s="261"/>
      <c r="BH263" s="261"/>
      <c r="BI263" s="261"/>
      <c r="BJ263" s="261"/>
      <c r="BK263" s="261"/>
      <c r="BL263" s="261"/>
      <c r="BM263" s="261"/>
      <c r="BN263" s="261"/>
      <c r="BO263" s="261"/>
      <c r="BP263" s="261"/>
      <c r="BQ263" s="261"/>
      <c r="BR263" s="261"/>
      <c r="BS263" s="261"/>
      <c r="BT263" s="261"/>
      <c r="BU263" s="261"/>
      <c r="BV263" s="261"/>
      <c r="BW263" s="261"/>
      <c r="BX263" s="261"/>
      <c r="BY263" s="261"/>
      <c r="BZ263" s="261"/>
      <c r="CA263" s="261"/>
      <c r="CB263" s="261"/>
      <c r="CC263" s="261"/>
      <c r="CD263" s="261"/>
      <c r="CE263" s="261"/>
      <c r="CF263" s="261"/>
      <c r="CG263" s="261"/>
      <c r="CH263" s="261"/>
      <c r="CI263" s="261"/>
      <c r="CJ263" s="261"/>
      <c r="CK263" s="261"/>
      <c r="CL263" s="261"/>
      <c r="CM263" s="261"/>
      <c r="CN263" s="261"/>
      <c r="CO263" s="261"/>
      <c r="CP263" s="261"/>
      <c r="CQ263" s="261"/>
      <c r="CR263" s="261"/>
      <c r="CS263" s="261"/>
      <c r="CT263" s="261"/>
      <c r="CU263" s="261"/>
      <c r="CV263" s="261"/>
      <c r="CW263" s="261"/>
      <c r="CX263" s="261"/>
      <c r="CY263" s="261"/>
      <c r="CZ263" s="261"/>
      <c r="DA263" s="261"/>
      <c r="DB263" s="261"/>
      <c r="DC263" s="261"/>
      <c r="DD263" s="261"/>
      <c r="DE263" s="261"/>
      <c r="DF263" s="261"/>
      <c r="DG263" s="261"/>
      <c r="DH263" s="261"/>
      <c r="DI263" s="261"/>
      <c r="DJ263" s="261"/>
      <c r="DK263" s="261"/>
      <c r="DL263" s="261"/>
      <c r="DM263" s="261"/>
      <c r="DN263" s="261"/>
      <c r="DO263" s="261"/>
      <c r="DP263" s="261"/>
      <c r="DQ263" s="261"/>
      <c r="DR263" s="261"/>
      <c r="DS263" s="261"/>
      <c r="DT263" s="261"/>
      <c r="DU263" s="261"/>
      <c r="DV263" s="261"/>
      <c r="DW263" s="261"/>
      <c r="DX263" s="261"/>
      <c r="DY263" s="261"/>
      <c r="DZ263" s="261"/>
      <c r="EA263" s="261"/>
      <c r="EB263" s="261"/>
      <c r="EC263" s="261"/>
      <c r="ED263" s="261"/>
      <c r="EE263" s="261"/>
      <c r="EF263" s="261"/>
      <c r="EG263" s="261"/>
      <c r="EH263" s="261"/>
      <c r="EI263" s="261"/>
      <c r="EJ263" s="261"/>
      <c r="EK263" s="261"/>
      <c r="EL263" s="261"/>
      <c r="EM263" s="261"/>
      <c r="EN263" s="261"/>
      <c r="EO263" s="261"/>
      <c r="EP263" s="261"/>
      <c r="EQ263" s="261"/>
      <c r="ER263" s="261"/>
      <c r="ES263" s="261"/>
      <c r="ET263" s="261"/>
      <c r="EU263" s="261"/>
      <c r="EV263" s="261"/>
      <c r="EW263" s="261"/>
      <c r="EX263" s="261"/>
      <c r="EY263" s="261"/>
      <c r="EZ263" s="261"/>
      <c r="FA263" s="261"/>
      <c r="FB263" s="261"/>
      <c r="FC263" s="261"/>
      <c r="FD263" s="261"/>
      <c r="FE263" s="261"/>
      <c r="FF263" s="261"/>
      <c r="FG263" s="261"/>
      <c r="FH263" s="261"/>
      <c r="FI263" s="261"/>
      <c r="FJ263" s="261"/>
      <c r="FK263" s="261"/>
      <c r="FL263" s="261"/>
      <c r="FM263" s="261"/>
      <c r="FN263" s="261"/>
      <c r="FO263" s="261"/>
      <c r="FP263" s="261"/>
      <c r="FQ263" s="261"/>
      <c r="FR263" s="261"/>
      <c r="FS263" s="261"/>
      <c r="FT263" s="261"/>
      <c r="FU263" s="261"/>
      <c r="FV263" s="261"/>
      <c r="FW263" s="261"/>
      <c r="FX263" s="261"/>
      <c r="FY263" s="261"/>
      <c r="FZ263" s="261"/>
      <c r="GA263" s="261"/>
      <c r="GB263" s="261"/>
      <c r="GC263" s="261"/>
      <c r="GD263" s="261"/>
      <c r="GE263" s="261"/>
      <c r="GF263" s="261"/>
      <c r="GG263" s="261"/>
      <c r="GH263" s="261"/>
      <c r="GI263" s="261"/>
      <c r="GJ263" s="261"/>
      <c r="GK263" s="261"/>
      <c r="GL263" s="261"/>
      <c r="GM263" s="261"/>
      <c r="GN263" s="261"/>
      <c r="GO263" s="261"/>
      <c r="GP263" s="261"/>
      <c r="GQ263" s="261"/>
      <c r="GR263" s="261"/>
      <c r="GS263" s="261"/>
      <c r="GT263" s="261"/>
      <c r="GU263" s="261"/>
      <c r="GV263" s="261"/>
      <c r="GW263" s="261"/>
      <c r="GX263" s="261"/>
      <c r="GY263" s="261"/>
      <c r="GZ263" s="261"/>
      <c r="HA263" s="261"/>
      <c r="HB263" s="261"/>
      <c r="HC263" s="261"/>
      <c r="HD263" s="261"/>
      <c r="HE263" s="261"/>
      <c r="HF263" s="261"/>
      <c r="HG263" s="261"/>
      <c r="HH263" s="261"/>
      <c r="HI263" s="261"/>
      <c r="HJ263" s="261"/>
      <c r="HK263" s="261"/>
      <c r="HL263" s="261"/>
      <c r="HM263" s="261"/>
      <c r="HN263" s="261"/>
      <c r="HO263" s="261"/>
      <c r="HP263" s="261"/>
      <c r="HQ263" s="261"/>
      <c r="HR263" s="261"/>
      <c r="HS263" s="261"/>
      <c r="HT263" s="261"/>
      <c r="HU263" s="261"/>
      <c r="HV263" s="261"/>
      <c r="HW263" s="261"/>
      <c r="HX263" s="261"/>
      <c r="HY263" s="261"/>
      <c r="HZ263" s="261"/>
      <c r="IA263" s="261"/>
      <c r="IB263" s="261"/>
      <c r="IC263" s="261"/>
      <c r="ID263" s="261"/>
      <c r="IE263" s="261"/>
      <c r="IF263" s="261"/>
      <c r="IG263" s="261"/>
      <c r="IH263" s="261"/>
      <c r="II263" s="261"/>
      <c r="IJ263" s="261"/>
      <c r="IK263" s="261"/>
      <c r="IL263" s="261"/>
      <c r="IM263" s="261"/>
      <c r="IN263" s="261"/>
      <c r="IO263" s="261"/>
      <c r="IP263" s="261"/>
      <c r="IQ263" s="261"/>
      <c r="IR263" s="261"/>
      <c r="IS263" s="261"/>
      <c r="IT263" s="261"/>
      <c r="IU263" s="261"/>
      <c r="IV263" s="261"/>
      <c r="IW263" s="261"/>
      <c r="IX263" s="261"/>
      <c r="IY263" s="261"/>
      <c r="IZ263" s="261"/>
      <c r="JA263" s="261"/>
      <c r="JB263" s="261"/>
      <c r="JC263" s="261"/>
      <c r="JD263" s="261"/>
      <c r="JE263" s="261"/>
      <c r="JF263" s="261"/>
      <c r="JG263" s="261"/>
      <c r="JH263" s="261"/>
      <c r="JI263" s="261"/>
      <c r="JJ263" s="261"/>
      <c r="JK263" s="261"/>
      <c r="JL263" s="261"/>
      <c r="JM263" s="261"/>
      <c r="JN263" s="261"/>
      <c r="JO263" s="261"/>
      <c r="JP263" s="261"/>
      <c r="JQ263" s="261"/>
      <c r="JR263" s="261"/>
      <c r="JS263" s="261"/>
      <c r="JT263" s="261"/>
      <c r="JU263" s="261"/>
      <c r="JV263" s="261"/>
      <c r="JW263" s="261"/>
      <c r="JX263" s="261"/>
      <c r="JY263" s="261"/>
      <c r="JZ263" s="261"/>
      <c r="KA263" s="261"/>
      <c r="KB263" s="261"/>
      <c r="KC263" s="261"/>
      <c r="KD263" s="261"/>
      <c r="KE263" s="261"/>
      <c r="KF263" s="261"/>
      <c r="KG263" s="261"/>
      <c r="KH263" s="261"/>
      <c r="KI263" s="261"/>
      <c r="KJ263" s="261"/>
      <c r="KK263" s="261"/>
      <c r="KL263" s="261"/>
      <c r="KM263" s="261"/>
      <c r="KN263" s="261"/>
      <c r="KO263" s="261"/>
      <c r="KP263" s="261"/>
      <c r="KQ263" s="261"/>
      <c r="KR263" s="261"/>
      <c r="KS263" s="261"/>
      <c r="KT263" s="261"/>
      <c r="KU263" s="261"/>
      <c r="KV263" s="261"/>
      <c r="KW263" s="261"/>
      <c r="KX263" s="261"/>
      <c r="KY263" s="261"/>
      <c r="KZ263" s="261"/>
      <c r="LA263" s="261"/>
      <c r="LB263" s="261"/>
      <c r="LC263" s="261"/>
      <c r="LD263" s="261"/>
      <c r="LE263" s="261"/>
      <c r="LF263" s="261"/>
      <c r="LG263" s="261"/>
      <c r="LH263" s="261"/>
      <c r="LI263" s="261"/>
      <c r="LJ263" s="261"/>
      <c r="LK263" s="261"/>
      <c r="LL263" s="261"/>
      <c r="LM263" s="261"/>
      <c r="LN263" s="261"/>
      <c r="LO263" s="261"/>
      <c r="LP263" s="261"/>
      <c r="LQ263" s="261"/>
      <c r="LR263" s="261"/>
      <c r="LS263" s="261"/>
      <c r="LT263" s="261"/>
      <c r="LU263" s="261"/>
      <c r="LV263" s="261"/>
      <c r="LW263" s="261"/>
      <c r="LX263" s="261"/>
      <c r="LY263" s="261"/>
      <c r="LZ263" s="261"/>
      <c r="MA263" s="261"/>
      <c r="MB263" s="261"/>
      <c r="MC263" s="261"/>
      <c r="MD263" s="261"/>
      <c r="ME263" s="261"/>
      <c r="MF263" s="261"/>
      <c r="MG263" s="261"/>
      <c r="MH263" s="261"/>
      <c r="MI263" s="261"/>
      <c r="MJ263" s="261"/>
      <c r="MK263" s="261"/>
      <c r="ML263" s="261"/>
      <c r="MM263" s="261"/>
      <c r="MN263" s="261"/>
      <c r="MO263" s="261"/>
      <c r="MP263" s="261"/>
      <c r="MQ263" s="261"/>
      <c r="MR263" s="261"/>
      <c r="MS263" s="261"/>
      <c r="MT263" s="261"/>
      <c r="MU263" s="261"/>
      <c r="MV263" s="261"/>
      <c r="MW263" s="261"/>
      <c r="MX263" s="261"/>
      <c r="MY263" s="261"/>
      <c r="MZ263" s="261"/>
      <c r="NA263" s="261"/>
      <c r="NB263" s="261"/>
      <c r="NC263" s="261"/>
      <c r="ND263" s="261"/>
      <c r="NE263" s="261"/>
      <c r="NF263" s="261"/>
      <c r="NG263" s="261"/>
      <c r="NH263" s="261"/>
      <c r="NI263" s="261"/>
      <c r="NJ263" s="261"/>
      <c r="NK263" s="261"/>
      <c r="NL263" s="261"/>
      <c r="NM263" s="261"/>
      <c r="NN263" s="261"/>
      <c r="NO263" s="261"/>
      <c r="NP263" s="261"/>
      <c r="NQ263" s="261"/>
      <c r="NR263" s="261"/>
      <c r="NS263" s="261"/>
      <c r="NT263" s="261"/>
      <c r="NU263" s="261"/>
      <c r="NV263" s="261"/>
      <c r="NW263" s="261"/>
      <c r="NX263" s="261"/>
      <c r="NY263" s="261"/>
      <c r="NZ263" s="261"/>
      <c r="OA263" s="261"/>
      <c r="OB263" s="261"/>
      <c r="OC263" s="261"/>
      <c r="OD263" s="261"/>
      <c r="OE263" s="261"/>
      <c r="OF263" s="261"/>
      <c r="OG263" s="261"/>
      <c r="OH263" s="261"/>
      <c r="OI263" s="261"/>
      <c r="OJ263" s="261"/>
      <c r="OK263" s="261"/>
      <c r="OL263" s="261"/>
      <c r="OM263" s="261"/>
      <c r="ON263" s="261"/>
      <c r="OO263" s="261"/>
      <c r="OP263" s="261"/>
      <c r="OQ263" s="261"/>
      <c r="OR263" s="261"/>
      <c r="OS263" s="261"/>
      <c r="OT263" s="261"/>
      <c r="OU263" s="261"/>
      <c r="OV263" s="261"/>
      <c r="OW263" s="261"/>
      <c r="OX263" s="261"/>
      <c r="OY263" s="261"/>
      <c r="OZ263" s="261"/>
      <c r="PA263" s="261"/>
      <c r="PB263" s="261"/>
      <c r="PC263" s="261"/>
      <c r="PD263" s="261"/>
      <c r="PE263" s="261"/>
      <c r="PF263" s="261"/>
      <c r="PG263" s="261"/>
      <c r="PH263" s="261"/>
      <c r="PI263" s="261"/>
      <c r="PJ263" s="261"/>
      <c r="PK263" s="261"/>
      <c r="PL263" s="261"/>
      <c r="PM263" s="261"/>
      <c r="PN263" s="261"/>
      <c r="PO263" s="261"/>
      <c r="PP263" s="261"/>
      <c r="PQ263" s="261"/>
      <c r="PR263" s="261"/>
      <c r="PS263" s="261"/>
      <c r="PT263" s="261"/>
      <c r="PU263" s="261"/>
      <c r="PV263" s="261"/>
      <c r="PW263" s="261"/>
      <c r="PX263" s="261"/>
      <c r="PY263" s="261"/>
      <c r="PZ263" s="261"/>
      <c r="QA263" s="261"/>
      <c r="QB263" s="261"/>
      <c r="QC263" s="261"/>
      <c r="QD263" s="261"/>
      <c r="QE263" s="261"/>
      <c r="QF263" s="261"/>
      <c r="QG263" s="261"/>
      <c r="QH263" s="261"/>
      <c r="QI263" s="261"/>
      <c r="QJ263" s="261"/>
      <c r="QK263" s="261"/>
      <c r="QL263" s="261"/>
      <c r="QM263" s="261"/>
      <c r="QN263" s="261"/>
      <c r="QO263" s="261"/>
      <c r="QP263" s="261"/>
      <c r="QQ263" s="261"/>
      <c r="QR263" s="261"/>
      <c r="QS263" s="261"/>
      <c r="QT263" s="261"/>
      <c r="QU263" s="261"/>
      <c r="QV263" s="261"/>
      <c r="QW263" s="261"/>
      <c r="QX263" s="261"/>
      <c r="QY263" s="261"/>
      <c r="QZ263" s="261"/>
      <c r="RA263" s="261"/>
      <c r="RB263" s="261"/>
      <c r="RC263" s="261"/>
      <c r="RD263" s="261"/>
      <c r="RE263" s="261"/>
      <c r="RF263" s="261"/>
      <c r="RG263" s="261"/>
      <c r="RH263" s="261"/>
      <c r="RI263" s="261"/>
      <c r="RJ263" s="261"/>
      <c r="RK263" s="261"/>
      <c r="RL263" s="261"/>
      <c r="RM263" s="261"/>
      <c r="RN263" s="261"/>
      <c r="RO263" s="261"/>
      <c r="RP263" s="261"/>
      <c r="RQ263" s="261"/>
      <c r="RR263" s="261"/>
      <c r="RS263" s="261"/>
      <c r="RT263" s="261"/>
      <c r="RU263" s="261"/>
      <c r="RV263" s="261"/>
      <c r="RW263" s="261"/>
      <c r="RX263" s="261"/>
      <c r="RY263" s="261"/>
      <c r="RZ263" s="261"/>
      <c r="SA263" s="261"/>
      <c r="SB263" s="261"/>
      <c r="SC263" s="261"/>
      <c r="SD263" s="261"/>
      <c r="SE263" s="261"/>
      <c r="SF263" s="261"/>
      <c r="SG263" s="261"/>
      <c r="SH263" s="261"/>
      <c r="SI263" s="261"/>
      <c r="SJ263" s="261"/>
      <c r="SK263" s="261"/>
      <c r="SL263" s="261"/>
      <c r="SM263" s="261"/>
      <c r="SN263" s="261"/>
      <c r="SO263" s="261"/>
      <c r="SP263" s="261"/>
      <c r="SQ263" s="261"/>
      <c r="SR263" s="261"/>
      <c r="SS263" s="261"/>
      <c r="ST263" s="261"/>
      <c r="SU263" s="261"/>
      <c r="SV263" s="261"/>
      <c r="SW263" s="261"/>
      <c r="SX263" s="261"/>
      <c r="SY263" s="261"/>
      <c r="SZ263" s="261"/>
      <c r="TA263" s="261"/>
      <c r="TB263" s="261"/>
      <c r="TC263" s="261"/>
      <c r="TD263" s="261"/>
      <c r="TE263" s="261"/>
      <c r="TF263" s="261"/>
      <c r="TG263" s="261"/>
      <c r="TH263" s="261"/>
      <c r="TI263" s="261"/>
      <c r="TJ263" s="261"/>
      <c r="TK263" s="261"/>
      <c r="TL263" s="261"/>
      <c r="TM263" s="261"/>
      <c r="TN263" s="261"/>
      <c r="TO263" s="261"/>
      <c r="TP263" s="261"/>
      <c r="TQ263" s="261"/>
      <c r="TR263" s="261"/>
      <c r="TS263" s="261"/>
      <c r="TT263" s="261"/>
      <c r="TU263" s="261"/>
      <c r="TV263" s="261"/>
      <c r="TW263" s="261"/>
      <c r="TX263" s="261"/>
      <c r="TY263" s="261"/>
      <c r="TZ263" s="261"/>
      <c r="UA263" s="261"/>
      <c r="UB263" s="261"/>
      <c r="UC263" s="261"/>
      <c r="UD263" s="261"/>
      <c r="UE263" s="261"/>
      <c r="UF263" s="261"/>
      <c r="UG263" s="261"/>
      <c r="UH263" s="261"/>
      <c r="UI263" s="261"/>
      <c r="UJ263" s="261"/>
      <c r="UK263" s="261"/>
      <c r="UL263" s="261"/>
      <c r="UM263" s="261"/>
      <c r="UN263" s="261"/>
      <c r="UO263" s="261"/>
      <c r="UP263" s="261"/>
      <c r="UQ263" s="261"/>
      <c r="UR263" s="261"/>
      <c r="US263" s="261"/>
      <c r="UT263" s="261"/>
      <c r="UU263" s="261"/>
      <c r="UV263" s="261"/>
      <c r="UW263" s="261"/>
      <c r="UX263" s="261"/>
      <c r="UY263" s="261"/>
      <c r="UZ263" s="261"/>
      <c r="VA263" s="261"/>
      <c r="VB263" s="261"/>
      <c r="VC263" s="261"/>
      <c r="VD263" s="261"/>
      <c r="VE263" s="261"/>
      <c r="VF263" s="261"/>
      <c r="VG263" s="261"/>
      <c r="VH263" s="261"/>
      <c r="VI263" s="261"/>
      <c r="VJ263" s="261"/>
      <c r="VK263" s="261"/>
      <c r="VL263" s="261"/>
      <c r="VM263" s="261"/>
      <c r="VN263" s="261"/>
      <c r="VO263" s="261"/>
      <c r="VP263" s="261"/>
      <c r="VQ263" s="261"/>
      <c r="VR263" s="261"/>
      <c r="VS263" s="261"/>
      <c r="VT263" s="261"/>
      <c r="VU263" s="261"/>
      <c r="VV263" s="261"/>
      <c r="VW263" s="261"/>
      <c r="VX263" s="261"/>
      <c r="VY263" s="261"/>
      <c r="VZ263" s="261"/>
      <c r="WA263" s="261"/>
      <c r="WB263" s="261"/>
      <c r="WC263" s="261"/>
      <c r="WD263" s="261"/>
      <c r="WE263" s="261"/>
      <c r="WF263" s="261"/>
      <c r="WG263" s="261"/>
      <c r="WH263" s="261"/>
      <c r="WI263" s="261"/>
      <c r="WJ263" s="261"/>
      <c r="WK263" s="261"/>
      <c r="WL263" s="261"/>
      <c r="WM263" s="261"/>
      <c r="WN263" s="261"/>
      <c r="WO263" s="261"/>
      <c r="WP263" s="261"/>
      <c r="WQ263" s="261"/>
      <c r="WR263" s="261"/>
      <c r="WS263" s="261"/>
      <c r="WT263" s="261"/>
      <c r="WU263" s="261"/>
      <c r="WV263" s="261"/>
      <c r="WW263" s="261"/>
      <c r="WX263" s="261"/>
      <c r="WY263" s="261"/>
      <c r="WZ263" s="261"/>
      <c r="XA263" s="261"/>
      <c r="XB263" s="261"/>
      <c r="XC263" s="261"/>
      <c r="XD263" s="261"/>
      <c r="XE263" s="261"/>
      <c r="XF263" s="261"/>
      <c r="XG263" s="261"/>
      <c r="XH263" s="261"/>
      <c r="XI263" s="261"/>
      <c r="XJ263" s="261"/>
      <c r="XK263" s="261"/>
      <c r="XL263" s="261"/>
      <c r="XM263" s="261"/>
      <c r="XN263" s="261"/>
      <c r="XO263" s="261"/>
      <c r="XP263" s="261"/>
      <c r="XQ263" s="261"/>
      <c r="XR263" s="261"/>
      <c r="XS263" s="261"/>
      <c r="XT263" s="261"/>
      <c r="XU263" s="261"/>
      <c r="XV263" s="261"/>
      <c r="XW263" s="261"/>
      <c r="XX263" s="261"/>
      <c r="XY263" s="261"/>
      <c r="XZ263" s="261"/>
      <c r="YA263" s="261"/>
      <c r="YB263" s="261"/>
      <c r="YC263" s="261"/>
      <c r="YD263" s="261"/>
      <c r="YE263" s="261"/>
      <c r="YF263" s="261"/>
      <c r="YG263" s="261"/>
      <c r="YH263" s="261"/>
      <c r="YI263" s="261"/>
      <c r="YJ263" s="261"/>
      <c r="YK263" s="261"/>
      <c r="YL263" s="261"/>
      <c r="YM263" s="261"/>
      <c r="YN263" s="261"/>
      <c r="YO263" s="261"/>
      <c r="YP263" s="261"/>
      <c r="YQ263" s="261"/>
      <c r="YR263" s="261"/>
      <c r="YS263" s="261"/>
      <c r="YT263" s="261"/>
      <c r="YU263" s="261"/>
      <c r="YV263" s="261"/>
      <c r="YW263" s="261"/>
      <c r="YX263" s="261"/>
      <c r="YY263" s="261"/>
      <c r="YZ263" s="261"/>
      <c r="ZA263" s="261"/>
      <c r="ZB263" s="261"/>
      <c r="ZC263" s="261"/>
      <c r="ZD263" s="261"/>
      <c r="ZE263" s="261"/>
      <c r="ZF263" s="261"/>
      <c r="ZG263" s="261"/>
      <c r="ZH263" s="261"/>
      <c r="ZI263" s="261"/>
      <c r="ZJ263" s="261"/>
      <c r="ZK263" s="261"/>
      <c r="ZL263" s="261"/>
      <c r="ZM263" s="261"/>
      <c r="ZN263" s="261"/>
      <c r="ZO263" s="261"/>
      <c r="ZP263" s="261"/>
      <c r="ZQ263" s="261"/>
      <c r="ZR263" s="261"/>
      <c r="ZS263" s="261"/>
      <c r="ZT263" s="261"/>
      <c r="ZU263" s="261"/>
      <c r="ZV263" s="261"/>
      <c r="ZW263" s="261"/>
      <c r="ZX263" s="261"/>
      <c r="ZY263" s="261"/>
      <c r="ZZ263" s="261"/>
      <c r="AAA263" s="261"/>
      <c r="AAB263" s="261"/>
      <c r="AAC263" s="261"/>
      <c r="AAD263" s="261"/>
      <c r="AAE263" s="261"/>
      <c r="AAF263" s="261"/>
      <c r="AAG263" s="261"/>
      <c r="AAH263" s="261"/>
      <c r="AAI263" s="261"/>
      <c r="AAJ263" s="261"/>
      <c r="AAK263" s="261"/>
      <c r="AAL263" s="261"/>
      <c r="AAM263" s="261"/>
      <c r="AAN263" s="261"/>
      <c r="AAO263" s="261"/>
      <c r="AAP263" s="261"/>
      <c r="AAQ263" s="261"/>
      <c r="AAR263" s="261"/>
      <c r="AAS263" s="261"/>
      <c r="AAT263" s="261"/>
      <c r="AAU263" s="261"/>
      <c r="AAV263" s="261"/>
      <c r="AAW263" s="261"/>
      <c r="AAX263" s="261"/>
      <c r="AAY263" s="261"/>
      <c r="AAZ263" s="261"/>
      <c r="ABA263" s="261"/>
      <c r="ABB263" s="261"/>
      <c r="ABC263" s="261"/>
      <c r="ABD263" s="261"/>
      <c r="ABE263" s="261"/>
      <c r="ABF263" s="261"/>
      <c r="ABG263" s="261"/>
      <c r="ABH263" s="261"/>
      <c r="ABI263" s="261"/>
      <c r="ABJ263" s="261"/>
      <c r="ABK263" s="261"/>
      <c r="ABL263" s="261"/>
      <c r="ABM263" s="261"/>
      <c r="ABN263" s="261"/>
      <c r="ABO263" s="261"/>
      <c r="ABP263" s="261"/>
      <c r="ABQ263" s="261"/>
      <c r="ABR263" s="261"/>
      <c r="ABS263" s="261"/>
      <c r="ABT263" s="261"/>
      <c r="ABU263" s="261"/>
      <c r="ABV263" s="261"/>
      <c r="ABW263" s="261"/>
      <c r="ABX263" s="261"/>
      <c r="ABY263" s="261"/>
      <c r="ABZ263" s="261"/>
      <c r="ACA263" s="261"/>
      <c r="ACB263" s="261"/>
      <c r="ACC263" s="261"/>
      <c r="ACD263" s="261"/>
      <c r="ACE263" s="261"/>
      <c r="ACF263" s="261"/>
      <c r="ACG263" s="261"/>
      <c r="ACH263" s="261"/>
      <c r="ACI263" s="261"/>
      <c r="ACJ263" s="261"/>
      <c r="ACK263" s="261"/>
      <c r="ACL263" s="261"/>
      <c r="ACM263" s="261"/>
      <c r="ACN263" s="261"/>
      <c r="ACO263" s="261"/>
      <c r="ACP263" s="261"/>
      <c r="ACQ263" s="261"/>
      <c r="ACR263" s="261"/>
      <c r="ACS263" s="261"/>
      <c r="ACT263" s="261"/>
      <c r="ACU263" s="261"/>
      <c r="ACV263" s="261"/>
      <c r="ACW263" s="261"/>
      <c r="ACX263" s="261"/>
      <c r="ACY263" s="261"/>
      <c r="ACZ263" s="261"/>
      <c r="ADA263" s="261"/>
      <c r="ADB263" s="261"/>
      <c r="ADC263" s="261"/>
      <c r="ADD263" s="261"/>
      <c r="ADE263" s="261"/>
      <c r="ADF263" s="261"/>
      <c r="ADG263" s="261"/>
      <c r="ADH263" s="261"/>
      <c r="ADI263" s="261"/>
      <c r="ADJ263" s="261"/>
      <c r="ADK263" s="261"/>
      <c r="ADL263" s="261"/>
      <c r="ADM263" s="261"/>
      <c r="ADN263" s="261"/>
      <c r="ADO263" s="261"/>
      <c r="ADP263" s="261"/>
      <c r="ADQ263" s="261"/>
      <c r="ADR263" s="261"/>
      <c r="ADS263" s="261"/>
      <c r="ADT263" s="261"/>
      <c r="ADU263" s="261"/>
      <c r="ADV263" s="261"/>
      <c r="ADW263" s="261"/>
      <c r="ADX263" s="261"/>
      <c r="ADY263" s="261"/>
      <c r="ADZ263" s="261"/>
      <c r="AEA263" s="261"/>
      <c r="AEB263" s="261"/>
      <c r="AEC263" s="261"/>
      <c r="AED263" s="261"/>
      <c r="AEE263" s="261"/>
      <c r="AEF263" s="261"/>
      <c r="AEG263" s="261"/>
      <c r="AEH263" s="261"/>
      <c r="AEI263" s="261"/>
      <c r="AEJ263" s="261"/>
      <c r="AEK263" s="261"/>
      <c r="AEL263" s="261"/>
      <c r="AEM263" s="261"/>
      <c r="AEN263" s="261"/>
      <c r="AEO263" s="261"/>
      <c r="AEP263" s="261"/>
      <c r="AEQ263" s="261"/>
      <c r="AER263" s="261"/>
      <c r="AES263" s="261"/>
      <c r="AET263" s="261"/>
      <c r="AEU263" s="261"/>
      <c r="AEV263" s="261"/>
      <c r="AEW263" s="261"/>
      <c r="AEX263" s="261"/>
      <c r="AEY263" s="261"/>
      <c r="AEZ263" s="261"/>
      <c r="AFA263" s="261"/>
      <c r="AFB263" s="261"/>
      <c r="AFC263" s="261"/>
      <c r="AFD263" s="261"/>
      <c r="AFE263" s="261"/>
      <c r="AFF263" s="261"/>
      <c r="AFG263" s="261"/>
      <c r="AFH263" s="261"/>
      <c r="AFI263" s="261"/>
      <c r="AFJ263" s="261"/>
      <c r="AFK263" s="261"/>
      <c r="AFL263" s="261"/>
      <c r="AFM263" s="261"/>
      <c r="AFN263" s="261"/>
      <c r="AFO263" s="261"/>
      <c r="AFP263" s="261"/>
      <c r="AFQ263" s="261"/>
      <c r="AFR263" s="261"/>
      <c r="AFS263" s="261"/>
      <c r="AFT263" s="261"/>
      <c r="AFU263" s="261"/>
      <c r="AFV263" s="261"/>
      <c r="AFW263" s="261"/>
      <c r="AFX263" s="261"/>
      <c r="AFY263" s="261"/>
      <c r="AFZ263" s="261"/>
      <c r="AGA263" s="261"/>
      <c r="AGB263" s="261"/>
      <c r="AGC263" s="261"/>
      <c r="AGD263" s="261"/>
      <c r="AGE263" s="261"/>
      <c r="AGF263" s="261"/>
      <c r="AGG263" s="261"/>
      <c r="AGH263" s="261"/>
      <c r="AGI263" s="261"/>
      <c r="AGJ263" s="261"/>
      <c r="AGK263" s="261"/>
      <c r="AGL263" s="261"/>
      <c r="AGM263" s="261"/>
      <c r="AGN263" s="261"/>
      <c r="AGO263" s="261"/>
      <c r="AGP263" s="261"/>
      <c r="AGQ263" s="261"/>
      <c r="AGR263" s="261"/>
      <c r="AGS263" s="261"/>
      <c r="AGT263" s="261"/>
      <c r="AGU263" s="261"/>
      <c r="AGV263" s="261"/>
      <c r="AGW263" s="261"/>
      <c r="AGX263" s="261"/>
      <c r="AGY263" s="261"/>
      <c r="AGZ263" s="261"/>
      <c r="AHA263" s="261"/>
      <c r="AHB263" s="261"/>
      <c r="AHC263" s="261"/>
      <c r="AHD263" s="261"/>
      <c r="AHE263" s="261"/>
      <c r="AHF263" s="261"/>
      <c r="AHG263" s="261"/>
      <c r="AHH263" s="261"/>
      <c r="AHI263" s="261"/>
      <c r="AHJ263" s="261"/>
      <c r="AHK263" s="261"/>
      <c r="AHL263" s="261"/>
      <c r="AHM263" s="261"/>
      <c r="AHN263" s="261"/>
      <c r="AHO263" s="261"/>
      <c r="AHP263" s="261"/>
      <c r="AHQ263" s="261"/>
      <c r="AHR263" s="261"/>
      <c r="AHS263" s="261"/>
      <c r="AHT263" s="261"/>
      <c r="AHU263" s="261"/>
      <c r="AHV263" s="261"/>
      <c r="AHW263" s="261"/>
      <c r="AHX263" s="261"/>
      <c r="AHY263" s="261"/>
      <c r="AHZ263" s="261"/>
      <c r="AIA263" s="261"/>
      <c r="AIB263" s="261"/>
      <c r="AIC263" s="261"/>
      <c r="AID263" s="261"/>
      <c r="AIE263" s="261"/>
      <c r="AIF263" s="261"/>
      <c r="AIG263" s="261"/>
      <c r="AIH263" s="261"/>
      <c r="AII263" s="261"/>
      <c r="AIJ263" s="261"/>
      <c r="AIK263" s="261"/>
      <c r="AIL263" s="261"/>
      <c r="AIM263" s="261"/>
      <c r="AIN263" s="261"/>
      <c r="AIO263" s="261"/>
      <c r="AIP263" s="261"/>
      <c r="AIQ263" s="261"/>
      <c r="AIR263" s="261"/>
      <c r="AIS263" s="261"/>
      <c r="AIT263" s="261"/>
      <c r="AIU263" s="261"/>
      <c r="AIV263" s="261"/>
      <c r="AIW263" s="261"/>
      <c r="AIX263" s="261"/>
      <c r="AIY263" s="261"/>
      <c r="AIZ263" s="261"/>
      <c r="AJA263" s="261"/>
      <c r="AJB263" s="261"/>
      <c r="AJC263" s="261"/>
      <c r="AJD263" s="261"/>
      <c r="AJE263" s="261"/>
      <c r="AJF263" s="261"/>
      <c r="AJG263" s="261"/>
      <c r="AJH263" s="261"/>
      <c r="AJI263" s="261"/>
      <c r="AJJ263" s="261"/>
      <c r="AJK263" s="261"/>
      <c r="AJL263" s="261"/>
      <c r="AJM263" s="261"/>
      <c r="AJN263" s="261"/>
      <c r="AJO263" s="261"/>
      <c r="AJP263" s="261"/>
      <c r="AJQ263" s="261"/>
      <c r="AJR263" s="261"/>
      <c r="AJS263" s="261"/>
      <c r="AJT263" s="261"/>
      <c r="AJU263" s="261"/>
      <c r="AJV263" s="261"/>
      <c r="AJW263" s="261"/>
      <c r="AJX263" s="261"/>
      <c r="AJY263" s="261"/>
      <c r="AJZ263" s="261"/>
      <c r="AKA263" s="261"/>
      <c r="AKB263" s="261"/>
      <c r="AKC263" s="261"/>
      <c r="AKD263" s="261"/>
      <c r="AKE263" s="261"/>
      <c r="AKF263" s="261"/>
      <c r="AKG263" s="261"/>
      <c r="AKH263" s="261"/>
      <c r="AKI263" s="261"/>
      <c r="AKJ263" s="261"/>
      <c r="AKK263" s="261"/>
      <c r="AKL263" s="261"/>
      <c r="AKM263" s="261"/>
      <c r="AKN263" s="261"/>
      <c r="AKO263" s="261"/>
      <c r="AKP263" s="261"/>
      <c r="AKQ263" s="261"/>
      <c r="AKR263" s="261"/>
      <c r="AKS263" s="261"/>
      <c r="AKT263" s="261"/>
      <c r="AKU263" s="261"/>
      <c r="AKV263" s="261"/>
      <c r="AKW263" s="261"/>
      <c r="AKX263" s="261"/>
      <c r="AKY263" s="261"/>
      <c r="AKZ263" s="261"/>
      <c r="ALA263" s="261"/>
      <c r="ALB263" s="261"/>
      <c r="ALC263" s="261"/>
      <c r="ALD263" s="261"/>
      <c r="ALE263" s="261"/>
      <c r="ALF263" s="261"/>
      <c r="ALG263" s="261"/>
      <c r="ALH263" s="261"/>
      <c r="ALI263" s="261"/>
      <c r="ALJ263" s="261"/>
      <c r="ALK263" s="261"/>
      <c r="ALL263" s="261"/>
      <c r="ALM263" s="261"/>
      <c r="ALN263" s="261"/>
      <c r="ALO263" s="261"/>
      <c r="ALP263" s="261"/>
      <c r="ALQ263" s="261"/>
      <c r="ALR263" s="261"/>
      <c r="ALS263" s="261"/>
      <c r="ALT263" s="261"/>
      <c r="ALU263" s="261"/>
      <c r="ALV263" s="261"/>
      <c r="ALW263" s="261"/>
      <c r="ALX263" s="261"/>
      <c r="ALY263" s="261"/>
      <c r="ALZ263" s="261"/>
      <c r="AMA263" s="261"/>
      <c r="AMB263" s="261"/>
      <c r="AMC263" s="261"/>
      <c r="AMD263" s="261"/>
      <c r="AME263" s="261"/>
      <c r="AMF263" s="261"/>
      <c r="AMG263" s="261"/>
      <c r="AMH263" s="261"/>
      <c r="AMI263" s="261"/>
      <c r="AMJ263" s="261"/>
    </row>
    <row r="264" spans="1:41" ht="15.75">
      <c r="A264" s="2"/>
      <c r="B264" s="64">
        <v>8</v>
      </c>
      <c r="C264" s="64">
        <v>0</v>
      </c>
      <c r="D264" s="64">
        <v>5</v>
      </c>
      <c r="E264" s="75">
        <v>0</v>
      </c>
      <c r="F264" s="75">
        <v>0</v>
      </c>
      <c r="G264" s="75">
        <v>0</v>
      </c>
      <c r="H264" s="75">
        <v>0</v>
      </c>
      <c r="I264" s="75">
        <v>1</v>
      </c>
      <c r="J264" s="75">
        <v>7</v>
      </c>
      <c r="K264" s="75">
        <v>9</v>
      </c>
      <c r="L264" s="75">
        <v>0</v>
      </c>
      <c r="M264" s="75">
        <v>2</v>
      </c>
      <c r="N264" s="75">
        <v>0</v>
      </c>
      <c r="O264" s="75">
        <v>0</v>
      </c>
      <c r="P264" s="75">
        <v>0</v>
      </c>
      <c r="Q264" s="75">
        <v>0</v>
      </c>
      <c r="R264" s="75">
        <v>0</v>
      </c>
      <c r="S264" s="75">
        <v>1</v>
      </c>
      <c r="T264" s="75">
        <v>7</v>
      </c>
      <c r="U264" s="76">
        <v>9</v>
      </c>
      <c r="V264" s="76">
        <v>0</v>
      </c>
      <c r="W264" s="76">
        <v>2</v>
      </c>
      <c r="X264" s="76">
        <v>0</v>
      </c>
      <c r="Y264" s="76">
        <v>0</v>
      </c>
      <c r="Z264" s="76">
        <v>0</v>
      </c>
      <c r="AA264" s="76">
        <v>0</v>
      </c>
      <c r="AB264" s="76">
        <v>0</v>
      </c>
      <c r="AC264" s="151" t="s">
        <v>245</v>
      </c>
      <c r="AD264" s="12"/>
      <c r="AE264" s="180"/>
      <c r="AF264" s="180"/>
      <c r="AG264" s="180"/>
      <c r="AH264" s="180"/>
      <c r="AI264" s="180"/>
      <c r="AJ264" s="180"/>
      <c r="AK264" s="180"/>
      <c r="AL264" s="71" t="s">
        <v>301</v>
      </c>
      <c r="AM264" s="51"/>
      <c r="AN264" s="51"/>
      <c r="AO264" s="51"/>
    </row>
    <row r="265" spans="1:41" ht="51" customHeight="1">
      <c r="A265" s="2"/>
      <c r="B265" s="64">
        <v>8</v>
      </c>
      <c r="C265" s="64">
        <v>0</v>
      </c>
      <c r="D265" s="64">
        <v>5</v>
      </c>
      <c r="E265" s="75">
        <v>0</v>
      </c>
      <c r="F265" s="75">
        <v>0</v>
      </c>
      <c r="G265" s="75">
        <v>0</v>
      </c>
      <c r="H265" s="75">
        <v>0</v>
      </c>
      <c r="I265" s="75">
        <v>1</v>
      </c>
      <c r="J265" s="75">
        <v>7</v>
      </c>
      <c r="K265" s="75">
        <v>9</v>
      </c>
      <c r="L265" s="75">
        <v>0</v>
      </c>
      <c r="M265" s="75">
        <v>2</v>
      </c>
      <c r="N265" s="75">
        <v>2</v>
      </c>
      <c r="O265" s="75">
        <v>0</v>
      </c>
      <c r="P265" s="75">
        <v>2</v>
      </c>
      <c r="Q265" s="75">
        <v>1</v>
      </c>
      <c r="R265" s="75">
        <v>0</v>
      </c>
      <c r="S265" s="75">
        <v>1</v>
      </c>
      <c r="T265" s="75">
        <v>7</v>
      </c>
      <c r="U265" s="76">
        <v>9</v>
      </c>
      <c r="V265" s="76">
        <v>0</v>
      </c>
      <c r="W265" s="76">
        <v>2</v>
      </c>
      <c r="X265" s="76">
        <v>2</v>
      </c>
      <c r="Y265" s="76">
        <v>1</v>
      </c>
      <c r="Z265" s="76">
        <v>0</v>
      </c>
      <c r="AA265" s="76">
        <v>0</v>
      </c>
      <c r="AB265" s="76">
        <v>0</v>
      </c>
      <c r="AC265" s="115" t="s">
        <v>246</v>
      </c>
      <c r="AD265" s="189" t="s">
        <v>95</v>
      </c>
      <c r="AE265" s="180">
        <v>1</v>
      </c>
      <c r="AF265" s="180">
        <v>1</v>
      </c>
      <c r="AG265" s="180">
        <v>1</v>
      </c>
      <c r="AH265" s="180">
        <v>1</v>
      </c>
      <c r="AI265" s="180">
        <v>1</v>
      </c>
      <c r="AJ265" s="180">
        <v>1</v>
      </c>
      <c r="AK265" s="180">
        <v>1</v>
      </c>
      <c r="AL265" s="71" t="s">
        <v>301</v>
      </c>
      <c r="AM265" s="51"/>
      <c r="AN265" s="51"/>
      <c r="AO265" s="51"/>
    </row>
    <row r="266" spans="1:41" ht="53.25" customHeight="1">
      <c r="A266" s="2"/>
      <c r="B266" s="64">
        <v>8</v>
      </c>
      <c r="C266" s="64">
        <v>0</v>
      </c>
      <c r="D266" s="64">
        <v>5</v>
      </c>
      <c r="E266" s="75">
        <v>0</v>
      </c>
      <c r="F266" s="75">
        <v>0</v>
      </c>
      <c r="G266" s="75">
        <v>0</v>
      </c>
      <c r="H266" s="75">
        <v>0</v>
      </c>
      <c r="I266" s="75">
        <v>1</v>
      </c>
      <c r="J266" s="75">
        <v>7</v>
      </c>
      <c r="K266" s="75">
        <v>9</v>
      </c>
      <c r="L266" s="75">
        <v>0</v>
      </c>
      <c r="M266" s="75">
        <v>2</v>
      </c>
      <c r="N266" s="75">
        <v>2</v>
      </c>
      <c r="O266" s="75">
        <v>0</v>
      </c>
      <c r="P266" s="75">
        <v>2</v>
      </c>
      <c r="Q266" s="75">
        <v>1</v>
      </c>
      <c r="R266" s="75">
        <v>0</v>
      </c>
      <c r="S266" s="75">
        <v>1</v>
      </c>
      <c r="T266" s="75">
        <v>7</v>
      </c>
      <c r="U266" s="76">
        <v>9</v>
      </c>
      <c r="V266" s="76">
        <v>0</v>
      </c>
      <c r="W266" s="76">
        <v>2</v>
      </c>
      <c r="X266" s="76">
        <v>2</v>
      </c>
      <c r="Y266" s="76">
        <v>1</v>
      </c>
      <c r="Z266" s="76">
        <v>0</v>
      </c>
      <c r="AA266" s="76">
        <v>0</v>
      </c>
      <c r="AB266" s="76">
        <v>1</v>
      </c>
      <c r="AC266" s="115" t="s">
        <v>247</v>
      </c>
      <c r="AD266" s="12" t="s">
        <v>184</v>
      </c>
      <c r="AE266" s="180">
        <v>20</v>
      </c>
      <c r="AF266" s="180">
        <v>20</v>
      </c>
      <c r="AG266" s="180">
        <v>20</v>
      </c>
      <c r="AH266" s="180">
        <v>20</v>
      </c>
      <c r="AI266" s="180">
        <v>20</v>
      </c>
      <c r="AJ266" s="180">
        <v>20</v>
      </c>
      <c r="AK266" s="180">
        <v>20</v>
      </c>
      <c r="AL266" s="71" t="s">
        <v>301</v>
      </c>
      <c r="AM266" s="51"/>
      <c r="AN266" s="51"/>
      <c r="AO266" s="51"/>
    </row>
    <row r="267" spans="1:41" ht="54.2" customHeight="1">
      <c r="A267" s="2"/>
      <c r="B267" s="64">
        <v>8</v>
      </c>
      <c r="C267" s="64">
        <v>0</v>
      </c>
      <c r="D267" s="64">
        <v>5</v>
      </c>
      <c r="E267" s="75">
        <v>0</v>
      </c>
      <c r="F267" s="75">
        <v>0</v>
      </c>
      <c r="G267" s="75">
        <v>0</v>
      </c>
      <c r="H267" s="75">
        <v>0</v>
      </c>
      <c r="I267" s="75">
        <v>1</v>
      </c>
      <c r="J267" s="75">
        <v>7</v>
      </c>
      <c r="K267" s="75">
        <v>9</v>
      </c>
      <c r="L267" s="75">
        <v>0</v>
      </c>
      <c r="M267" s="75">
        <v>2</v>
      </c>
      <c r="N267" s="75">
        <v>2</v>
      </c>
      <c r="O267" s="75">
        <v>0</v>
      </c>
      <c r="P267" s="75">
        <v>2</v>
      </c>
      <c r="Q267" s="75">
        <v>2</v>
      </c>
      <c r="R267" s="75">
        <v>0</v>
      </c>
      <c r="S267" s="75">
        <v>1</v>
      </c>
      <c r="T267" s="75">
        <v>7</v>
      </c>
      <c r="U267" s="76">
        <v>9</v>
      </c>
      <c r="V267" s="76">
        <v>0</v>
      </c>
      <c r="W267" s="76">
        <v>2</v>
      </c>
      <c r="X267" s="76">
        <v>2</v>
      </c>
      <c r="Y267" s="76">
        <v>2</v>
      </c>
      <c r="Z267" s="76">
        <v>0</v>
      </c>
      <c r="AA267" s="76">
        <v>0</v>
      </c>
      <c r="AB267" s="76">
        <v>0</v>
      </c>
      <c r="AC267" s="115" t="s">
        <v>248</v>
      </c>
      <c r="AD267" s="189" t="s">
        <v>95</v>
      </c>
      <c r="AE267" s="180">
        <v>1</v>
      </c>
      <c r="AF267" s="180">
        <v>1</v>
      </c>
      <c r="AG267" s="180">
        <v>1</v>
      </c>
      <c r="AH267" s="180">
        <v>1</v>
      </c>
      <c r="AI267" s="180">
        <v>1</v>
      </c>
      <c r="AJ267" s="180">
        <v>1</v>
      </c>
      <c r="AK267" s="180">
        <v>1</v>
      </c>
      <c r="AL267" s="71" t="s">
        <v>301</v>
      </c>
      <c r="AM267" s="51"/>
      <c r="AN267" s="51"/>
      <c r="AO267" s="51"/>
    </row>
    <row r="268" spans="1:41" ht="30.75" customHeight="1">
      <c r="A268" s="2"/>
      <c r="B268" s="64">
        <v>8</v>
      </c>
      <c r="C268" s="64">
        <v>0</v>
      </c>
      <c r="D268" s="64">
        <v>5</v>
      </c>
      <c r="E268" s="75">
        <v>0</v>
      </c>
      <c r="F268" s="75">
        <v>0</v>
      </c>
      <c r="G268" s="75">
        <v>0</v>
      </c>
      <c r="H268" s="75">
        <v>0</v>
      </c>
      <c r="I268" s="75">
        <v>1</v>
      </c>
      <c r="J268" s="75">
        <v>7</v>
      </c>
      <c r="K268" s="75">
        <v>9</v>
      </c>
      <c r="L268" s="75">
        <v>0</v>
      </c>
      <c r="M268" s="75">
        <v>2</v>
      </c>
      <c r="N268" s="75">
        <v>2</v>
      </c>
      <c r="O268" s="75">
        <v>0</v>
      </c>
      <c r="P268" s="75">
        <v>2</v>
      </c>
      <c r="Q268" s="75">
        <v>2</v>
      </c>
      <c r="R268" s="75">
        <v>0</v>
      </c>
      <c r="S268" s="75">
        <v>1</v>
      </c>
      <c r="T268" s="75">
        <v>7</v>
      </c>
      <c r="U268" s="76">
        <v>9</v>
      </c>
      <c r="V268" s="76">
        <v>0</v>
      </c>
      <c r="W268" s="76">
        <v>2</v>
      </c>
      <c r="X268" s="76">
        <v>2</v>
      </c>
      <c r="Y268" s="76">
        <v>2</v>
      </c>
      <c r="Z268" s="76">
        <v>0</v>
      </c>
      <c r="AA268" s="76">
        <v>0</v>
      </c>
      <c r="AB268" s="76">
        <v>1</v>
      </c>
      <c r="AC268" s="115" t="s">
        <v>249</v>
      </c>
      <c r="AD268" s="12" t="s">
        <v>184</v>
      </c>
      <c r="AE268" s="180">
        <v>4</v>
      </c>
      <c r="AF268" s="180">
        <v>4</v>
      </c>
      <c r="AG268" s="180">
        <v>4</v>
      </c>
      <c r="AH268" s="180">
        <v>4</v>
      </c>
      <c r="AI268" s="180">
        <v>4</v>
      </c>
      <c r="AJ268" s="180">
        <v>4</v>
      </c>
      <c r="AK268" s="180">
        <v>4</v>
      </c>
      <c r="AL268" s="71" t="s">
        <v>301</v>
      </c>
      <c r="AM268" s="51"/>
      <c r="AN268" s="51"/>
      <c r="AO268" s="51"/>
    </row>
    <row r="269" spans="1:41" ht="49.5" customHeight="1">
      <c r="A269" s="2"/>
      <c r="B269" s="64">
        <v>8</v>
      </c>
      <c r="C269" s="64">
        <v>0</v>
      </c>
      <c r="D269" s="64">
        <v>5</v>
      </c>
      <c r="E269" s="75">
        <v>0</v>
      </c>
      <c r="F269" s="75">
        <v>0</v>
      </c>
      <c r="G269" s="75">
        <v>0</v>
      </c>
      <c r="H269" s="75">
        <v>0</v>
      </c>
      <c r="I269" s="75">
        <v>1</v>
      </c>
      <c r="J269" s="75">
        <v>7</v>
      </c>
      <c r="K269" s="75">
        <v>9</v>
      </c>
      <c r="L269" s="75">
        <v>0</v>
      </c>
      <c r="M269" s="75">
        <v>2</v>
      </c>
      <c r="N269" s="75">
        <v>2</v>
      </c>
      <c r="O269" s="75">
        <v>0</v>
      </c>
      <c r="P269" s="75">
        <v>2</v>
      </c>
      <c r="Q269" s="75">
        <v>3</v>
      </c>
      <c r="R269" s="75">
        <v>0</v>
      </c>
      <c r="S269" s="75">
        <v>1</v>
      </c>
      <c r="T269" s="75">
        <v>7</v>
      </c>
      <c r="U269" s="76">
        <v>9</v>
      </c>
      <c r="V269" s="76">
        <v>0</v>
      </c>
      <c r="W269" s="76">
        <v>2</v>
      </c>
      <c r="X269" s="76">
        <v>2</v>
      </c>
      <c r="Y269" s="76">
        <v>3</v>
      </c>
      <c r="Z269" s="76">
        <v>0</v>
      </c>
      <c r="AA269" s="76">
        <v>0</v>
      </c>
      <c r="AB269" s="76">
        <v>0</v>
      </c>
      <c r="AC269" s="115" t="s">
        <v>250</v>
      </c>
      <c r="AD269" s="189" t="s">
        <v>95</v>
      </c>
      <c r="AE269" s="180">
        <v>1</v>
      </c>
      <c r="AF269" s="180">
        <v>1</v>
      </c>
      <c r="AG269" s="180">
        <v>1</v>
      </c>
      <c r="AH269" s="180">
        <v>1</v>
      </c>
      <c r="AI269" s="180">
        <v>1</v>
      </c>
      <c r="AJ269" s="180">
        <v>1</v>
      </c>
      <c r="AK269" s="180">
        <v>1</v>
      </c>
      <c r="AL269" s="71" t="s">
        <v>301</v>
      </c>
      <c r="AM269" s="51"/>
      <c r="AN269" s="51"/>
      <c r="AO269" s="51"/>
    </row>
    <row r="270" spans="1:41" ht="33.75" customHeight="1">
      <c r="A270" s="2"/>
      <c r="B270" s="64">
        <v>8</v>
      </c>
      <c r="C270" s="64">
        <v>0</v>
      </c>
      <c r="D270" s="64">
        <v>5</v>
      </c>
      <c r="E270" s="75">
        <v>0</v>
      </c>
      <c r="F270" s="75">
        <v>0</v>
      </c>
      <c r="G270" s="75">
        <v>0</v>
      </c>
      <c r="H270" s="75">
        <v>0</v>
      </c>
      <c r="I270" s="75">
        <v>1</v>
      </c>
      <c r="J270" s="75">
        <v>7</v>
      </c>
      <c r="K270" s="75">
        <v>9</v>
      </c>
      <c r="L270" s="75">
        <v>0</v>
      </c>
      <c r="M270" s="75">
        <v>2</v>
      </c>
      <c r="N270" s="75">
        <v>2</v>
      </c>
      <c r="O270" s="75">
        <v>0</v>
      </c>
      <c r="P270" s="75">
        <v>2</v>
      </c>
      <c r="Q270" s="75">
        <v>3</v>
      </c>
      <c r="R270" s="75">
        <v>0</v>
      </c>
      <c r="S270" s="75">
        <v>1</v>
      </c>
      <c r="T270" s="75">
        <v>7</v>
      </c>
      <c r="U270" s="76">
        <v>9</v>
      </c>
      <c r="V270" s="76">
        <v>0</v>
      </c>
      <c r="W270" s="76">
        <v>2</v>
      </c>
      <c r="X270" s="76">
        <v>2</v>
      </c>
      <c r="Y270" s="76">
        <v>3</v>
      </c>
      <c r="Z270" s="76">
        <v>0</v>
      </c>
      <c r="AA270" s="76">
        <v>0</v>
      </c>
      <c r="AB270" s="76">
        <v>1</v>
      </c>
      <c r="AC270" s="115" t="s">
        <v>251</v>
      </c>
      <c r="AD270" s="12" t="s">
        <v>184</v>
      </c>
      <c r="AE270" s="180">
        <v>14</v>
      </c>
      <c r="AF270" s="180">
        <v>15</v>
      </c>
      <c r="AG270" s="180">
        <v>15</v>
      </c>
      <c r="AH270" s="180">
        <v>15</v>
      </c>
      <c r="AI270" s="180">
        <v>15</v>
      </c>
      <c r="AJ270" s="180">
        <v>15</v>
      </c>
      <c r="AK270" s="180">
        <v>15</v>
      </c>
      <c r="AL270" s="71" t="s">
        <v>301</v>
      </c>
      <c r="AM270" s="51"/>
      <c r="AN270" s="51"/>
      <c r="AO270" s="51"/>
    </row>
    <row r="271" spans="1:41" ht="67.5" customHeight="1">
      <c r="A271" s="2"/>
      <c r="B271" s="64">
        <v>8</v>
      </c>
      <c r="C271" s="64">
        <v>0</v>
      </c>
      <c r="D271" s="64">
        <v>5</v>
      </c>
      <c r="E271" s="75">
        <v>0</v>
      </c>
      <c r="F271" s="75">
        <v>0</v>
      </c>
      <c r="G271" s="75">
        <v>0</v>
      </c>
      <c r="H271" s="75">
        <v>0</v>
      </c>
      <c r="I271" s="75">
        <v>1</v>
      </c>
      <c r="J271" s="75">
        <v>7</v>
      </c>
      <c r="K271" s="75">
        <v>9</v>
      </c>
      <c r="L271" s="75">
        <v>0</v>
      </c>
      <c r="M271" s="75">
        <v>2</v>
      </c>
      <c r="N271" s="75">
        <v>2</v>
      </c>
      <c r="O271" s="75">
        <v>0</v>
      </c>
      <c r="P271" s="75">
        <v>2</v>
      </c>
      <c r="Q271" s="75">
        <v>4</v>
      </c>
      <c r="R271" s="75">
        <v>0</v>
      </c>
      <c r="S271" s="75">
        <v>1</v>
      </c>
      <c r="T271" s="75">
        <v>7</v>
      </c>
      <c r="U271" s="76">
        <v>9</v>
      </c>
      <c r="V271" s="76">
        <v>0</v>
      </c>
      <c r="W271" s="76">
        <v>2</v>
      </c>
      <c r="X271" s="76">
        <v>2</v>
      </c>
      <c r="Y271" s="76">
        <v>4</v>
      </c>
      <c r="Z271" s="76">
        <v>0</v>
      </c>
      <c r="AA271" s="76">
        <v>0</v>
      </c>
      <c r="AB271" s="76">
        <v>0</v>
      </c>
      <c r="AC271" s="115" t="s">
        <v>252</v>
      </c>
      <c r="AD271" s="189" t="s">
        <v>95</v>
      </c>
      <c r="AE271" s="180">
        <v>1</v>
      </c>
      <c r="AF271" s="180">
        <v>1</v>
      </c>
      <c r="AG271" s="180">
        <v>1</v>
      </c>
      <c r="AH271" s="180">
        <v>1</v>
      </c>
      <c r="AI271" s="180">
        <v>1</v>
      </c>
      <c r="AJ271" s="180">
        <v>1</v>
      </c>
      <c r="AK271" s="180">
        <v>1</v>
      </c>
      <c r="AL271" s="71" t="s">
        <v>301</v>
      </c>
      <c r="AM271" s="51"/>
      <c r="AN271" s="51"/>
      <c r="AO271" s="51"/>
    </row>
    <row r="272" spans="1:41" ht="51.75" customHeight="1">
      <c r="A272" s="2"/>
      <c r="B272" s="64">
        <v>8</v>
      </c>
      <c r="C272" s="64">
        <v>0</v>
      </c>
      <c r="D272" s="64">
        <v>5</v>
      </c>
      <c r="E272" s="75">
        <v>0</v>
      </c>
      <c r="F272" s="75">
        <v>0</v>
      </c>
      <c r="G272" s="75">
        <v>0</v>
      </c>
      <c r="H272" s="75">
        <v>0</v>
      </c>
      <c r="I272" s="75">
        <v>1</v>
      </c>
      <c r="J272" s="75">
        <v>7</v>
      </c>
      <c r="K272" s="75">
        <v>9</v>
      </c>
      <c r="L272" s="75">
        <v>0</v>
      </c>
      <c r="M272" s="75">
        <v>2</v>
      </c>
      <c r="N272" s="75">
        <v>2</v>
      </c>
      <c r="O272" s="75">
        <v>0</v>
      </c>
      <c r="P272" s="75">
        <v>2</v>
      </c>
      <c r="Q272" s="75">
        <v>5</v>
      </c>
      <c r="R272" s="75">
        <v>0</v>
      </c>
      <c r="S272" s="75">
        <v>1</v>
      </c>
      <c r="T272" s="75">
        <v>7</v>
      </c>
      <c r="U272" s="76">
        <v>9</v>
      </c>
      <c r="V272" s="76">
        <v>0</v>
      </c>
      <c r="W272" s="76">
        <v>2</v>
      </c>
      <c r="X272" s="76">
        <v>2</v>
      </c>
      <c r="Y272" s="76">
        <v>5</v>
      </c>
      <c r="Z272" s="76">
        <v>0</v>
      </c>
      <c r="AA272" s="76">
        <v>0</v>
      </c>
      <c r="AB272" s="76">
        <v>0</v>
      </c>
      <c r="AC272" s="203" t="s">
        <v>253</v>
      </c>
      <c r="AD272" s="189" t="s">
        <v>95</v>
      </c>
      <c r="AE272" s="180">
        <v>1</v>
      </c>
      <c r="AF272" s="180">
        <v>1</v>
      </c>
      <c r="AG272" s="180">
        <v>1</v>
      </c>
      <c r="AH272" s="180">
        <v>1</v>
      </c>
      <c r="AI272" s="180">
        <v>1</v>
      </c>
      <c r="AJ272" s="180">
        <v>1</v>
      </c>
      <c r="AK272" s="180">
        <v>1</v>
      </c>
      <c r="AL272" s="71" t="s">
        <v>301</v>
      </c>
      <c r="AM272" s="51"/>
      <c r="AN272" s="51"/>
      <c r="AO272" s="51"/>
    </row>
    <row r="273" spans="1:41" ht="47.25">
      <c r="A273" s="40"/>
      <c r="B273" s="64">
        <v>8</v>
      </c>
      <c r="C273" s="64">
        <v>0</v>
      </c>
      <c r="D273" s="64">
        <v>5</v>
      </c>
      <c r="E273" s="75">
        <v>0</v>
      </c>
      <c r="F273" s="75">
        <v>0</v>
      </c>
      <c r="G273" s="75">
        <v>0</v>
      </c>
      <c r="H273" s="75">
        <v>0</v>
      </c>
      <c r="I273" s="75">
        <v>1</v>
      </c>
      <c r="J273" s="75">
        <v>7</v>
      </c>
      <c r="K273" s="75">
        <v>9</v>
      </c>
      <c r="L273" s="75">
        <v>0</v>
      </c>
      <c r="M273" s="75">
        <v>2</v>
      </c>
      <c r="N273" s="75">
        <v>2</v>
      </c>
      <c r="O273" s="75">
        <v>0</v>
      </c>
      <c r="P273" s="75">
        <v>2</v>
      </c>
      <c r="Q273" s="75">
        <v>5</v>
      </c>
      <c r="R273" s="75">
        <v>0</v>
      </c>
      <c r="S273" s="75">
        <v>1</v>
      </c>
      <c r="T273" s="75">
        <v>7</v>
      </c>
      <c r="U273" s="76">
        <v>9</v>
      </c>
      <c r="V273" s="76">
        <v>0</v>
      </c>
      <c r="W273" s="76">
        <v>2</v>
      </c>
      <c r="X273" s="76">
        <v>2</v>
      </c>
      <c r="Y273" s="76">
        <v>5</v>
      </c>
      <c r="Z273" s="76">
        <v>0</v>
      </c>
      <c r="AA273" s="76">
        <v>0</v>
      </c>
      <c r="AB273" s="76">
        <v>1</v>
      </c>
      <c r="AC273" s="115" t="s">
        <v>254</v>
      </c>
      <c r="AD273" s="12" t="s">
        <v>184</v>
      </c>
      <c r="AE273" s="180">
        <v>200</v>
      </c>
      <c r="AF273" s="180">
        <v>230</v>
      </c>
      <c r="AG273" s="180">
        <v>230</v>
      </c>
      <c r="AH273" s="180">
        <v>250</v>
      </c>
      <c r="AI273" s="180">
        <v>250</v>
      </c>
      <c r="AJ273" s="180">
        <v>250</v>
      </c>
      <c r="AK273" s="180">
        <f>AE273+AF273+AG273</f>
        <v>660</v>
      </c>
      <c r="AL273" s="71" t="s">
        <v>301</v>
      </c>
      <c r="AM273" s="51"/>
      <c r="AN273" s="51"/>
      <c r="AO273" s="51"/>
    </row>
    <row r="274" spans="1:40" ht="19.5" customHeight="1">
      <c r="A274" s="40"/>
      <c r="B274" s="64">
        <v>8</v>
      </c>
      <c r="C274" s="64">
        <v>0</v>
      </c>
      <c r="D274" s="64">
        <v>5</v>
      </c>
      <c r="E274" s="75">
        <v>0</v>
      </c>
      <c r="F274" s="75">
        <v>0</v>
      </c>
      <c r="G274" s="75">
        <v>0</v>
      </c>
      <c r="H274" s="75">
        <v>0</v>
      </c>
      <c r="I274" s="75">
        <v>1</v>
      </c>
      <c r="J274" s="75">
        <v>7</v>
      </c>
      <c r="K274" s="75">
        <v>9</v>
      </c>
      <c r="L274" s="75">
        <v>0</v>
      </c>
      <c r="M274" s="75">
        <v>2</v>
      </c>
      <c r="N274" s="75">
        <v>2</v>
      </c>
      <c r="O274" s="75">
        <v>0</v>
      </c>
      <c r="P274" s="75">
        <v>2</v>
      </c>
      <c r="Q274" s="75">
        <v>6</v>
      </c>
      <c r="R274" s="75">
        <v>0</v>
      </c>
      <c r="S274" s="75">
        <v>1</v>
      </c>
      <c r="T274" s="75">
        <v>7</v>
      </c>
      <c r="U274" s="76">
        <v>9</v>
      </c>
      <c r="V274" s="76">
        <v>0</v>
      </c>
      <c r="W274" s="76">
        <v>2</v>
      </c>
      <c r="X274" s="76">
        <v>2</v>
      </c>
      <c r="Y274" s="76">
        <v>6</v>
      </c>
      <c r="Z274" s="76">
        <v>0</v>
      </c>
      <c r="AA274" s="76">
        <v>0</v>
      </c>
      <c r="AB274" s="76">
        <v>0</v>
      </c>
      <c r="AC274" s="204" t="s">
        <v>255</v>
      </c>
      <c r="AD274" s="189" t="s">
        <v>95</v>
      </c>
      <c r="AE274" s="180">
        <v>1</v>
      </c>
      <c r="AF274" s="180">
        <v>1</v>
      </c>
      <c r="AG274" s="180">
        <v>1</v>
      </c>
      <c r="AH274" s="180">
        <v>1</v>
      </c>
      <c r="AI274" s="180">
        <v>1</v>
      </c>
      <c r="AJ274" s="180">
        <v>1</v>
      </c>
      <c r="AK274" s="180">
        <v>1</v>
      </c>
      <c r="AL274" s="71" t="s">
        <v>301</v>
      </c>
      <c r="AM274" s="51"/>
      <c r="AN274" s="51"/>
    </row>
    <row r="275" spans="1:40" ht="31.5" customHeight="1">
      <c r="A275" s="40"/>
      <c r="B275" s="64">
        <v>8</v>
      </c>
      <c r="C275" s="64">
        <v>0</v>
      </c>
      <c r="D275" s="64">
        <v>5</v>
      </c>
      <c r="E275" s="75">
        <v>0</v>
      </c>
      <c r="F275" s="75">
        <v>0</v>
      </c>
      <c r="G275" s="75">
        <v>0</v>
      </c>
      <c r="H275" s="75">
        <v>0</v>
      </c>
      <c r="I275" s="75">
        <v>1</v>
      </c>
      <c r="J275" s="75">
        <v>7</v>
      </c>
      <c r="K275" s="75">
        <v>9</v>
      </c>
      <c r="L275" s="75">
        <v>0</v>
      </c>
      <c r="M275" s="75">
        <v>2</v>
      </c>
      <c r="N275" s="75">
        <v>2</v>
      </c>
      <c r="O275" s="75">
        <v>0</v>
      </c>
      <c r="P275" s="75">
        <v>2</v>
      </c>
      <c r="Q275" s="75">
        <v>6</v>
      </c>
      <c r="R275" s="75">
        <v>0</v>
      </c>
      <c r="S275" s="75">
        <v>1</v>
      </c>
      <c r="T275" s="75">
        <v>7</v>
      </c>
      <c r="U275" s="76">
        <v>9</v>
      </c>
      <c r="V275" s="76">
        <v>0</v>
      </c>
      <c r="W275" s="76">
        <v>2</v>
      </c>
      <c r="X275" s="76">
        <v>2</v>
      </c>
      <c r="Y275" s="76">
        <v>6</v>
      </c>
      <c r="Z275" s="76">
        <v>0</v>
      </c>
      <c r="AA275" s="76">
        <v>0</v>
      </c>
      <c r="AB275" s="76">
        <v>1</v>
      </c>
      <c r="AC275" s="115" t="s">
        <v>256</v>
      </c>
      <c r="AD275" s="189" t="s">
        <v>95</v>
      </c>
      <c r="AE275" s="180">
        <v>1</v>
      </c>
      <c r="AF275" s="180">
        <v>1</v>
      </c>
      <c r="AG275" s="180">
        <v>1</v>
      </c>
      <c r="AH275" s="180">
        <v>1</v>
      </c>
      <c r="AI275" s="180">
        <v>1</v>
      </c>
      <c r="AJ275" s="180">
        <v>1</v>
      </c>
      <c r="AK275" s="180">
        <v>1</v>
      </c>
      <c r="AL275" s="71" t="s">
        <v>301</v>
      </c>
      <c r="AM275" s="51"/>
      <c r="AN275" s="51"/>
    </row>
    <row r="276" spans="1:41" ht="15">
      <c r="A276" s="4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8"/>
      <c r="N276" s="28"/>
      <c r="O276" s="28"/>
      <c r="P276" s="28"/>
      <c r="Q276" s="28"/>
      <c r="R276" s="28"/>
      <c r="S276" s="28"/>
      <c r="T276" s="28"/>
      <c r="U276" s="29"/>
      <c r="V276" s="29"/>
      <c r="W276" s="29"/>
      <c r="X276" s="29"/>
      <c r="Y276" s="29"/>
      <c r="Z276" s="29"/>
      <c r="AA276" s="29"/>
      <c r="AB276" s="29"/>
      <c r="AC276" s="28"/>
      <c r="AD276" s="28"/>
      <c r="AE276" s="205"/>
      <c r="AF276" s="205"/>
      <c r="AG276" s="205"/>
      <c r="AH276" s="205"/>
      <c r="AI276" s="205"/>
      <c r="AJ276" s="205"/>
      <c r="AK276" s="205"/>
      <c r="AL276" s="206"/>
      <c r="AM276" s="51"/>
      <c r="AN276" s="51"/>
      <c r="AO276" s="51"/>
    </row>
    <row r="277" spans="1:41" ht="15">
      <c r="A277" s="40"/>
      <c r="B277" s="2"/>
      <c r="C277" s="2"/>
      <c r="D277" s="2"/>
      <c r="E277" s="2"/>
      <c r="F277" s="2"/>
      <c r="G277" s="40"/>
      <c r="H277" s="40"/>
      <c r="I277" s="2"/>
      <c r="J277" s="2"/>
      <c r="K277" s="2"/>
      <c r="L277" s="2"/>
      <c r="M277" s="28"/>
      <c r="N277" s="28"/>
      <c r="O277" s="28"/>
      <c r="P277" s="28"/>
      <c r="Q277" s="28"/>
      <c r="R277" s="28"/>
      <c r="S277" s="28"/>
      <c r="T277" s="28"/>
      <c r="U277" s="29"/>
      <c r="V277" s="29"/>
      <c r="W277" s="29"/>
      <c r="X277" s="29"/>
      <c r="Y277" s="29"/>
      <c r="Z277" s="29"/>
      <c r="AA277" s="29"/>
      <c r="AB277" s="29"/>
      <c r="AC277" s="28"/>
      <c r="AD277" s="28"/>
      <c r="AE277" s="28"/>
      <c r="AF277" s="28"/>
      <c r="AG277" s="28"/>
      <c r="AH277" s="28"/>
      <c r="AI277" s="28"/>
      <c r="AJ277" s="28"/>
      <c r="AK277" s="28"/>
      <c r="AL277" s="37"/>
      <c r="AM277" s="51"/>
      <c r="AN277" s="51"/>
      <c r="AO277" s="51"/>
    </row>
    <row r="278" spans="1:41" ht="15">
      <c r="A278" s="40"/>
      <c r="B278" s="2"/>
      <c r="C278" s="2"/>
      <c r="D278" s="2"/>
      <c r="E278" s="40"/>
      <c r="F278" s="40"/>
      <c r="G278" s="40"/>
      <c r="H278" s="40"/>
      <c r="I278" s="2"/>
      <c r="J278" s="2"/>
      <c r="K278" s="2"/>
      <c r="L278" s="2"/>
      <c r="M278" s="28"/>
      <c r="N278" s="28"/>
      <c r="O278" s="28"/>
      <c r="P278" s="28"/>
      <c r="Q278" s="28"/>
      <c r="R278" s="28"/>
      <c r="S278" s="28"/>
      <c r="T278" s="28"/>
      <c r="U278" s="29"/>
      <c r="V278" s="29"/>
      <c r="W278" s="29"/>
      <c r="X278" s="29"/>
      <c r="Y278" s="29"/>
      <c r="Z278" s="29"/>
      <c r="AA278" s="29"/>
      <c r="AB278" s="29"/>
      <c r="AC278" s="28"/>
      <c r="AD278" s="28"/>
      <c r="AE278" s="28"/>
      <c r="AF278" s="28"/>
      <c r="AG278" s="28"/>
      <c r="AH278" s="28"/>
      <c r="AI278" s="28"/>
      <c r="AJ278" s="28"/>
      <c r="AK278" s="28"/>
      <c r="AL278" s="37"/>
      <c r="AM278" s="51"/>
      <c r="AN278" s="51"/>
      <c r="AO278" s="51"/>
    </row>
    <row r="279" spans="1:41" ht="15">
      <c r="A279" s="40"/>
      <c r="B279" s="40"/>
      <c r="C279" s="40"/>
      <c r="D279" s="40"/>
      <c r="E279" s="40"/>
      <c r="F279" s="40"/>
      <c r="G279" s="40"/>
      <c r="H279" s="40"/>
      <c r="I279" s="40"/>
      <c r="J279" s="2"/>
      <c r="K279" s="40"/>
      <c r="L279" s="40"/>
      <c r="M279" s="51"/>
      <c r="N279" s="51"/>
      <c r="O279" s="51"/>
      <c r="P279" s="51"/>
      <c r="Q279" s="51"/>
      <c r="R279" s="51"/>
      <c r="S279" s="28"/>
      <c r="T279" s="28"/>
      <c r="U279" s="29"/>
      <c r="V279" s="29"/>
      <c r="W279" s="29"/>
      <c r="X279" s="29"/>
      <c r="Y279" s="29"/>
      <c r="Z279" s="29"/>
      <c r="AA279" s="29"/>
      <c r="AB279" s="29"/>
      <c r="AC279" s="28"/>
      <c r="AD279" s="28"/>
      <c r="AE279" s="28"/>
      <c r="AF279" s="28"/>
      <c r="AG279" s="28"/>
      <c r="AH279" s="28"/>
      <c r="AI279" s="28"/>
      <c r="AJ279" s="28"/>
      <c r="AK279" s="28"/>
      <c r="AL279" s="37"/>
      <c r="AM279" s="51"/>
      <c r="AN279" s="51"/>
      <c r="AO279" s="51"/>
    </row>
    <row r="280" spans="1:4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51"/>
      <c r="N280" s="51"/>
      <c r="O280" s="51"/>
      <c r="P280" s="51"/>
      <c r="Q280" s="51"/>
      <c r="R280" s="51"/>
      <c r="S280" s="28"/>
      <c r="T280" s="28"/>
      <c r="U280" s="29"/>
      <c r="V280" s="29"/>
      <c r="W280" s="29"/>
      <c r="X280" s="29"/>
      <c r="Y280" s="29"/>
      <c r="Z280" s="29"/>
      <c r="AA280" s="29"/>
      <c r="AB280" s="29"/>
      <c r="AC280" s="28"/>
      <c r="AD280" s="28"/>
      <c r="AE280" s="28"/>
      <c r="AF280" s="28"/>
      <c r="AG280" s="28"/>
      <c r="AH280" s="28"/>
      <c r="AI280" s="28"/>
      <c r="AJ280" s="28"/>
      <c r="AK280" s="28"/>
      <c r="AL280" s="37"/>
      <c r="AM280" s="51"/>
      <c r="AN280" s="51"/>
      <c r="AO280" s="51"/>
    </row>
    <row r="281" spans="1:4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51"/>
      <c r="N281" s="51"/>
      <c r="O281" s="51"/>
      <c r="P281" s="51"/>
      <c r="Q281" s="51"/>
      <c r="R281" s="51"/>
      <c r="S281" s="28"/>
      <c r="T281" s="28"/>
      <c r="U281" s="29"/>
      <c r="V281" s="29"/>
      <c r="W281" s="29"/>
      <c r="X281" s="29"/>
      <c r="Y281" s="29"/>
      <c r="Z281" s="29"/>
      <c r="AA281" s="29"/>
      <c r="AB281" s="29"/>
      <c r="AC281" s="28"/>
      <c r="AD281" s="28"/>
      <c r="AE281" s="28"/>
      <c r="AF281" s="28"/>
      <c r="AG281" s="28"/>
      <c r="AH281" s="28"/>
      <c r="AI281" s="28"/>
      <c r="AJ281" s="28"/>
      <c r="AK281" s="28"/>
      <c r="AL281" s="37"/>
      <c r="AM281" s="51"/>
      <c r="AN281" s="51"/>
      <c r="AO281" s="51"/>
    </row>
    <row r="282" spans="1:4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51"/>
      <c r="N282" s="51"/>
      <c r="O282" s="51"/>
      <c r="P282" s="51"/>
      <c r="Q282" s="51"/>
      <c r="R282" s="51"/>
      <c r="S282" s="28"/>
      <c r="T282" s="28"/>
      <c r="U282" s="29"/>
      <c r="V282" s="29"/>
      <c r="W282" s="29"/>
      <c r="X282" s="29"/>
      <c r="Y282" s="29"/>
      <c r="Z282" s="29"/>
      <c r="AA282" s="29"/>
      <c r="AB282" s="29"/>
      <c r="AC282" s="28"/>
      <c r="AD282" s="28"/>
      <c r="AE282" s="28"/>
      <c r="AF282" s="28"/>
      <c r="AG282" s="28"/>
      <c r="AH282" s="28"/>
      <c r="AI282" s="28"/>
      <c r="AJ282" s="28"/>
      <c r="AK282" s="28"/>
      <c r="AL282" s="37"/>
      <c r="AM282" s="51"/>
      <c r="AN282" s="51"/>
      <c r="AO282" s="51"/>
    </row>
    <row r="283" spans="1:4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51"/>
      <c r="N283" s="51"/>
      <c r="O283" s="51"/>
      <c r="P283" s="51"/>
      <c r="Q283" s="51"/>
      <c r="R283" s="51"/>
      <c r="S283" s="51"/>
      <c r="T283" s="28"/>
      <c r="U283" s="29"/>
      <c r="V283" s="29"/>
      <c r="W283" s="29"/>
      <c r="X283" s="29"/>
      <c r="Y283" s="29"/>
      <c r="Z283" s="29"/>
      <c r="AA283" s="29"/>
      <c r="AB283" s="29"/>
      <c r="AC283" s="28"/>
      <c r="AD283" s="28"/>
      <c r="AE283" s="28"/>
      <c r="AF283" s="28"/>
      <c r="AG283" s="28"/>
      <c r="AH283" s="28"/>
      <c r="AI283" s="28"/>
      <c r="AJ283" s="28"/>
      <c r="AK283" s="28"/>
      <c r="AL283" s="37"/>
      <c r="AM283" s="51"/>
      <c r="AN283" s="51"/>
      <c r="AO283" s="51"/>
    </row>
    <row r="284" spans="1:4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51"/>
      <c r="N284" s="51"/>
      <c r="O284" s="51"/>
      <c r="P284" s="51"/>
      <c r="Q284" s="51"/>
      <c r="R284" s="51"/>
      <c r="S284" s="51"/>
      <c r="T284" s="28"/>
      <c r="U284" s="29"/>
      <c r="V284" s="29"/>
      <c r="W284" s="29"/>
      <c r="X284" s="29"/>
      <c r="Y284" s="29"/>
      <c r="Z284" s="29"/>
      <c r="AA284" s="29"/>
      <c r="AB284" s="29"/>
      <c r="AC284" s="28"/>
      <c r="AD284" s="28"/>
      <c r="AE284" s="28"/>
      <c r="AF284" s="28"/>
      <c r="AG284" s="28"/>
      <c r="AH284" s="28"/>
      <c r="AI284" s="28"/>
      <c r="AJ284" s="28"/>
      <c r="AK284" s="28"/>
      <c r="AL284" s="37"/>
      <c r="AM284" s="51"/>
      <c r="AN284" s="51"/>
      <c r="AO284" s="51"/>
    </row>
    <row r="285" spans="1:4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51"/>
      <c r="N285" s="51"/>
      <c r="O285" s="51"/>
      <c r="P285" s="51"/>
      <c r="Q285" s="51"/>
      <c r="R285" s="51"/>
      <c r="S285" s="51"/>
      <c r="T285" s="51"/>
      <c r="U285" s="207"/>
      <c r="V285" s="207"/>
      <c r="W285" s="29"/>
      <c r="X285" s="29"/>
      <c r="Y285" s="29"/>
      <c r="Z285" s="29"/>
      <c r="AA285" s="29"/>
      <c r="AB285" s="29"/>
      <c r="AC285" s="28"/>
      <c r="AD285" s="28"/>
      <c r="AE285" s="28"/>
      <c r="AF285" s="28"/>
      <c r="AG285" s="28"/>
      <c r="AH285" s="28"/>
      <c r="AI285" s="28"/>
      <c r="AJ285" s="28"/>
      <c r="AK285" s="28"/>
      <c r="AL285" s="37"/>
      <c r="AM285" s="51"/>
      <c r="AN285" s="51"/>
      <c r="AO285" s="51"/>
    </row>
    <row r="286" spans="1:4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51"/>
      <c r="N286" s="51"/>
      <c r="O286" s="51"/>
      <c r="P286" s="51"/>
      <c r="Q286" s="51"/>
      <c r="R286" s="51"/>
      <c r="S286" s="51"/>
      <c r="T286" s="51"/>
      <c r="U286" s="207"/>
      <c r="V286" s="207"/>
      <c r="W286" s="207"/>
      <c r="X286" s="207"/>
      <c r="Y286" s="207"/>
      <c r="Z286" s="29"/>
      <c r="AA286" s="29"/>
      <c r="AB286" s="29"/>
      <c r="AC286" s="28"/>
      <c r="AD286" s="28"/>
      <c r="AE286" s="28"/>
      <c r="AF286" s="28"/>
      <c r="AG286" s="28"/>
      <c r="AH286" s="28"/>
      <c r="AI286" s="28"/>
      <c r="AJ286" s="28"/>
      <c r="AK286" s="28"/>
      <c r="AL286" s="37"/>
      <c r="AM286" s="51"/>
      <c r="AN286" s="51"/>
      <c r="AO286" s="51"/>
    </row>
    <row r="287" spans="1:4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51"/>
      <c r="N287" s="51"/>
      <c r="O287" s="51"/>
      <c r="P287" s="51"/>
      <c r="Q287" s="51"/>
      <c r="R287" s="51"/>
      <c r="S287" s="51"/>
      <c r="T287" s="51"/>
      <c r="U287" s="207"/>
      <c r="V287" s="207"/>
      <c r="W287" s="207"/>
      <c r="X287" s="207"/>
      <c r="Y287" s="207"/>
      <c r="Z287" s="29"/>
      <c r="AA287" s="29"/>
      <c r="AB287" s="29"/>
      <c r="AC287" s="28"/>
      <c r="AD287" s="28"/>
      <c r="AE287" s="28"/>
      <c r="AF287" s="28"/>
      <c r="AG287" s="28"/>
      <c r="AH287" s="28"/>
      <c r="AI287" s="28"/>
      <c r="AJ287" s="28"/>
      <c r="AK287" s="28"/>
      <c r="AL287" s="37"/>
      <c r="AM287" s="51"/>
      <c r="AN287" s="51"/>
      <c r="AO287" s="51"/>
    </row>
    <row r="288" spans="1:4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51"/>
      <c r="N288" s="51"/>
      <c r="O288" s="51"/>
      <c r="P288" s="51"/>
      <c r="Q288" s="51"/>
      <c r="R288" s="51"/>
      <c r="S288" s="51"/>
      <c r="T288" s="51"/>
      <c r="U288" s="207"/>
      <c r="V288" s="207"/>
      <c r="W288" s="207"/>
      <c r="X288" s="207"/>
      <c r="Y288" s="207"/>
      <c r="Z288" s="207"/>
      <c r="AA288" s="207"/>
      <c r="AB288" s="29"/>
      <c r="AC288" s="28"/>
      <c r="AD288" s="28"/>
      <c r="AE288" s="28"/>
      <c r="AF288" s="28"/>
      <c r="AG288" s="28"/>
      <c r="AH288" s="28"/>
      <c r="AI288" s="28"/>
      <c r="AJ288" s="28"/>
      <c r="AK288" s="28"/>
      <c r="AL288" s="37"/>
      <c r="AM288" s="51"/>
      <c r="AN288" s="51"/>
      <c r="AO288" s="51"/>
    </row>
    <row r="289" spans="1:4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51"/>
      <c r="N289" s="51"/>
      <c r="O289" s="51"/>
      <c r="P289" s="51"/>
      <c r="Q289" s="51"/>
      <c r="R289" s="51"/>
      <c r="S289" s="51"/>
      <c r="T289" s="51"/>
      <c r="U289" s="207"/>
      <c r="V289" s="207"/>
      <c r="W289" s="207"/>
      <c r="X289" s="207"/>
      <c r="Y289" s="207"/>
      <c r="Z289" s="207"/>
      <c r="AA289" s="207"/>
      <c r="AB289" s="29"/>
      <c r="AC289" s="28"/>
      <c r="AD289" s="28"/>
      <c r="AE289" s="28"/>
      <c r="AF289" s="28"/>
      <c r="AG289" s="28"/>
      <c r="AH289" s="28"/>
      <c r="AI289" s="28"/>
      <c r="AJ289" s="28"/>
      <c r="AK289" s="28"/>
      <c r="AL289" s="37"/>
      <c r="AM289" s="51"/>
      <c r="AN289" s="51"/>
      <c r="AO289" s="51"/>
    </row>
    <row r="290" spans="1:4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51"/>
      <c r="N290" s="51"/>
      <c r="O290" s="51"/>
      <c r="P290" s="51"/>
      <c r="Q290" s="51"/>
      <c r="R290" s="51"/>
      <c r="S290" s="51"/>
      <c r="T290" s="51"/>
      <c r="U290" s="207"/>
      <c r="V290" s="207"/>
      <c r="W290" s="207"/>
      <c r="X290" s="207"/>
      <c r="Y290" s="207"/>
      <c r="Z290" s="207"/>
      <c r="AA290" s="207"/>
      <c r="AB290" s="29"/>
      <c r="AC290" s="28"/>
      <c r="AD290" s="28"/>
      <c r="AE290" s="28"/>
      <c r="AF290" s="28"/>
      <c r="AG290" s="28"/>
      <c r="AH290" s="28"/>
      <c r="AI290" s="28"/>
      <c r="AJ290" s="28"/>
      <c r="AK290" s="28"/>
      <c r="AL290" s="37"/>
      <c r="AM290" s="51"/>
      <c r="AN290" s="51"/>
      <c r="AO290" s="51"/>
    </row>
    <row r="291" spans="1:4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51"/>
      <c r="N291" s="51"/>
      <c r="O291" s="51"/>
      <c r="P291" s="51"/>
      <c r="Q291" s="51"/>
      <c r="R291" s="51"/>
      <c r="S291" s="51"/>
      <c r="T291" s="51"/>
      <c r="U291" s="207"/>
      <c r="V291" s="207"/>
      <c r="W291" s="207"/>
      <c r="X291" s="207"/>
      <c r="Y291" s="207"/>
      <c r="Z291" s="207"/>
      <c r="AA291" s="207"/>
      <c r="AB291" s="29"/>
      <c r="AC291" s="28"/>
      <c r="AD291" s="28"/>
      <c r="AE291" s="28"/>
      <c r="AF291" s="28"/>
      <c r="AG291" s="28"/>
      <c r="AH291" s="28"/>
      <c r="AI291" s="28"/>
      <c r="AJ291" s="28"/>
      <c r="AK291" s="28"/>
      <c r="AL291" s="37"/>
      <c r="AM291" s="51"/>
      <c r="AN291" s="51"/>
      <c r="AO291" s="51"/>
    </row>
    <row r="292" spans="1:4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51"/>
      <c r="N292" s="51"/>
      <c r="O292" s="51"/>
      <c r="P292" s="51"/>
      <c r="Q292" s="51"/>
      <c r="R292" s="51"/>
      <c r="S292" s="51"/>
      <c r="T292" s="51"/>
      <c r="U292" s="207"/>
      <c r="V292" s="207"/>
      <c r="W292" s="207"/>
      <c r="X292" s="207"/>
      <c r="Y292" s="207"/>
      <c r="Z292" s="207"/>
      <c r="AA292" s="207"/>
      <c r="AB292" s="29"/>
      <c r="AC292" s="28"/>
      <c r="AD292" s="28"/>
      <c r="AE292" s="28"/>
      <c r="AF292" s="28"/>
      <c r="AG292" s="28"/>
      <c r="AH292" s="28"/>
      <c r="AI292" s="28"/>
      <c r="AJ292" s="28"/>
      <c r="AK292" s="28"/>
      <c r="AL292" s="37"/>
      <c r="AM292" s="51"/>
      <c r="AN292" s="51"/>
      <c r="AO292" s="51"/>
    </row>
    <row r="293" spans="1:4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51"/>
      <c r="N293" s="51"/>
      <c r="O293" s="51"/>
      <c r="P293" s="51"/>
      <c r="Q293" s="51"/>
      <c r="R293" s="51"/>
      <c r="S293" s="51"/>
      <c r="T293" s="51"/>
      <c r="U293" s="207"/>
      <c r="V293" s="207"/>
      <c r="W293" s="207"/>
      <c r="X293" s="207"/>
      <c r="Y293" s="207"/>
      <c r="Z293" s="207"/>
      <c r="AA293" s="207"/>
      <c r="AB293" s="29"/>
      <c r="AC293" s="28"/>
      <c r="AD293" s="28"/>
      <c r="AE293" s="28"/>
      <c r="AF293" s="28"/>
      <c r="AG293" s="28"/>
      <c r="AH293" s="28"/>
      <c r="AI293" s="28"/>
      <c r="AJ293" s="28"/>
      <c r="AK293" s="28"/>
      <c r="AL293" s="37"/>
      <c r="AM293" s="51"/>
      <c r="AN293" s="51"/>
      <c r="AO293" s="51"/>
    </row>
    <row r="294" spans="1:4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51"/>
      <c r="N294" s="51"/>
      <c r="O294" s="51"/>
      <c r="P294" s="51"/>
      <c r="Q294" s="51"/>
      <c r="R294" s="51"/>
      <c r="S294" s="51"/>
      <c r="T294" s="51"/>
      <c r="U294" s="207"/>
      <c r="V294" s="207"/>
      <c r="W294" s="207"/>
      <c r="X294" s="207"/>
      <c r="Y294" s="207"/>
      <c r="Z294" s="207"/>
      <c r="AA294" s="207"/>
      <c r="AB294" s="29"/>
      <c r="AC294" s="28"/>
      <c r="AD294" s="28"/>
      <c r="AE294" s="28"/>
      <c r="AF294" s="28"/>
      <c r="AG294" s="28"/>
      <c r="AH294" s="28"/>
      <c r="AI294" s="28"/>
      <c r="AJ294" s="28"/>
      <c r="AK294" s="28"/>
      <c r="AL294" s="37"/>
      <c r="AM294" s="51"/>
      <c r="AN294" s="51"/>
      <c r="AO294" s="51"/>
    </row>
    <row r="295" spans="1:4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51"/>
      <c r="N295" s="51"/>
      <c r="O295" s="51"/>
      <c r="P295" s="51"/>
      <c r="Q295" s="51"/>
      <c r="R295" s="51"/>
      <c r="S295" s="51"/>
      <c r="T295" s="51"/>
      <c r="U295" s="207"/>
      <c r="V295" s="207"/>
      <c r="W295" s="207"/>
      <c r="X295" s="207"/>
      <c r="Y295" s="207"/>
      <c r="Z295" s="207"/>
      <c r="AA295" s="207"/>
      <c r="AB295" s="207"/>
      <c r="AC295" s="28"/>
      <c r="AD295" s="28"/>
      <c r="AE295" s="28"/>
      <c r="AF295" s="28"/>
      <c r="AG295" s="28"/>
      <c r="AH295" s="28"/>
      <c r="AI295" s="28"/>
      <c r="AJ295" s="28"/>
      <c r="AK295" s="28"/>
      <c r="AL295" s="37"/>
      <c r="AM295" s="51"/>
      <c r="AN295" s="51"/>
      <c r="AO295" s="51"/>
    </row>
    <row r="296" spans="1:4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51"/>
      <c r="N296" s="51"/>
      <c r="O296" s="51"/>
      <c r="P296" s="51"/>
      <c r="Q296" s="51"/>
      <c r="R296" s="51"/>
      <c r="S296" s="51"/>
      <c r="T296" s="51"/>
      <c r="U296" s="207"/>
      <c r="V296" s="207"/>
      <c r="W296" s="207"/>
      <c r="X296" s="207"/>
      <c r="Y296" s="207"/>
      <c r="Z296" s="207"/>
      <c r="AA296" s="207"/>
      <c r="AB296" s="207"/>
      <c r="AC296" s="28"/>
      <c r="AD296" s="28"/>
      <c r="AE296" s="28"/>
      <c r="AF296" s="28"/>
      <c r="AG296" s="28"/>
      <c r="AH296" s="28"/>
      <c r="AI296" s="28"/>
      <c r="AJ296" s="28"/>
      <c r="AK296" s="28"/>
      <c r="AL296" s="37"/>
      <c r="AM296" s="51"/>
      <c r="AN296" s="51"/>
      <c r="AO296" s="51"/>
    </row>
    <row r="297" spans="1:4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51"/>
      <c r="N297" s="51"/>
      <c r="O297" s="51"/>
      <c r="P297" s="51"/>
      <c r="Q297" s="51"/>
      <c r="R297" s="51"/>
      <c r="S297" s="51"/>
      <c r="T297" s="51"/>
      <c r="U297" s="207"/>
      <c r="V297" s="207"/>
      <c r="W297" s="207"/>
      <c r="X297" s="207"/>
      <c r="Y297" s="207"/>
      <c r="Z297" s="207"/>
      <c r="AA297" s="207"/>
      <c r="AB297" s="207"/>
      <c r="AC297" s="28"/>
      <c r="AD297" s="28"/>
      <c r="AE297" s="28"/>
      <c r="AF297" s="28"/>
      <c r="AG297" s="28"/>
      <c r="AH297" s="28"/>
      <c r="AI297" s="28"/>
      <c r="AJ297" s="28"/>
      <c r="AK297" s="28"/>
      <c r="AL297" s="37"/>
      <c r="AM297" s="51"/>
      <c r="AN297" s="51"/>
      <c r="AO297" s="51"/>
    </row>
    <row r="298" spans="1:41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51"/>
      <c r="N298" s="51"/>
      <c r="O298" s="51"/>
      <c r="P298" s="51"/>
      <c r="Q298" s="51"/>
      <c r="R298" s="51"/>
      <c r="S298" s="51"/>
      <c r="T298" s="51"/>
      <c r="U298" s="207"/>
      <c r="V298" s="207"/>
      <c r="W298" s="207"/>
      <c r="X298" s="207"/>
      <c r="Y298" s="207"/>
      <c r="Z298" s="207"/>
      <c r="AA298" s="207"/>
      <c r="AB298" s="207"/>
      <c r="AC298" s="28"/>
      <c r="AD298" s="51"/>
      <c r="AE298" s="28"/>
      <c r="AF298" s="28"/>
      <c r="AG298" s="28"/>
      <c r="AH298" s="28"/>
      <c r="AI298" s="28"/>
      <c r="AJ298" s="28"/>
      <c r="AK298" s="28"/>
      <c r="AL298" s="37"/>
      <c r="AM298" s="51"/>
      <c r="AN298" s="51"/>
      <c r="AO298" s="51"/>
    </row>
    <row r="299" spans="1:41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51"/>
      <c r="N299" s="51"/>
      <c r="O299" s="51"/>
      <c r="P299" s="51"/>
      <c r="Q299" s="51"/>
      <c r="R299" s="51"/>
      <c r="S299" s="51"/>
      <c r="T299" s="51"/>
      <c r="U299" s="207"/>
      <c r="V299" s="207"/>
      <c r="W299" s="207"/>
      <c r="X299" s="207"/>
      <c r="Y299" s="207"/>
      <c r="Z299" s="207"/>
      <c r="AA299" s="207"/>
      <c r="AB299" s="207"/>
      <c r="AC299" s="28"/>
      <c r="AD299" s="51"/>
      <c r="AE299" s="28"/>
      <c r="AF299" s="28"/>
      <c r="AG299" s="28"/>
      <c r="AH299" s="28"/>
      <c r="AI299" s="28"/>
      <c r="AJ299" s="28"/>
      <c r="AK299" s="28"/>
      <c r="AL299" s="37"/>
      <c r="AM299" s="51"/>
      <c r="AN299" s="51"/>
      <c r="AO299" s="51"/>
    </row>
    <row r="300" spans="1:41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51"/>
      <c r="N300" s="51"/>
      <c r="O300" s="51"/>
      <c r="P300" s="51"/>
      <c r="Q300" s="51"/>
      <c r="R300" s="51"/>
      <c r="S300" s="51"/>
      <c r="T300" s="51"/>
      <c r="U300" s="207"/>
      <c r="V300" s="207"/>
      <c r="W300" s="207"/>
      <c r="X300" s="207"/>
      <c r="Y300" s="207"/>
      <c r="Z300" s="207"/>
      <c r="AA300" s="207"/>
      <c r="AB300" s="207"/>
      <c r="AC300" s="28"/>
      <c r="AD300" s="51"/>
      <c r="AE300" s="51"/>
      <c r="AF300" s="51"/>
      <c r="AG300" s="51"/>
      <c r="AH300" s="51"/>
      <c r="AI300" s="51"/>
      <c r="AJ300" s="51"/>
      <c r="AK300" s="51"/>
      <c r="AL300" s="206"/>
      <c r="AM300" s="51"/>
      <c r="AN300" s="51"/>
      <c r="AO300" s="51"/>
    </row>
    <row r="301" spans="1:41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51"/>
      <c r="N301" s="51"/>
      <c r="O301" s="51"/>
      <c r="P301" s="51"/>
      <c r="Q301" s="51"/>
      <c r="R301" s="51"/>
      <c r="S301" s="51"/>
      <c r="T301" s="51"/>
      <c r="U301" s="207"/>
      <c r="V301" s="207"/>
      <c r="W301" s="207"/>
      <c r="X301" s="207"/>
      <c r="Y301" s="207"/>
      <c r="Z301" s="207"/>
      <c r="AA301" s="207"/>
      <c r="AB301" s="207"/>
      <c r="AC301" s="28"/>
      <c r="AD301" s="51"/>
      <c r="AE301" s="51"/>
      <c r="AF301" s="51"/>
      <c r="AG301" s="51"/>
      <c r="AH301" s="51"/>
      <c r="AI301" s="51"/>
      <c r="AJ301" s="51"/>
      <c r="AK301" s="51"/>
      <c r="AL301" s="206"/>
      <c r="AM301" s="51"/>
      <c r="AN301" s="51"/>
      <c r="AO301" s="51"/>
    </row>
    <row r="302" spans="1:41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51"/>
      <c r="N302" s="51"/>
      <c r="O302" s="51"/>
      <c r="P302" s="51"/>
      <c r="Q302" s="51"/>
      <c r="R302" s="51"/>
      <c r="S302" s="51"/>
      <c r="T302" s="51"/>
      <c r="U302" s="207"/>
      <c r="V302" s="207"/>
      <c r="W302" s="207"/>
      <c r="X302" s="207"/>
      <c r="Y302" s="207"/>
      <c r="Z302" s="207"/>
      <c r="AA302" s="207"/>
      <c r="AB302" s="207"/>
      <c r="AC302" s="28"/>
      <c r="AD302" s="51"/>
      <c r="AE302" s="51"/>
      <c r="AF302" s="51"/>
      <c r="AG302" s="51"/>
      <c r="AH302" s="51"/>
      <c r="AI302" s="51"/>
      <c r="AJ302" s="51"/>
      <c r="AK302" s="51"/>
      <c r="AL302" s="206"/>
      <c r="AM302" s="51"/>
      <c r="AN302" s="51"/>
      <c r="AO302" s="51"/>
    </row>
    <row r="303" spans="1:41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51"/>
      <c r="N303" s="51"/>
      <c r="O303" s="51"/>
      <c r="P303" s="51"/>
      <c r="Q303" s="51"/>
      <c r="R303" s="51"/>
      <c r="S303" s="51"/>
      <c r="T303" s="51"/>
      <c r="U303" s="207"/>
      <c r="V303" s="207"/>
      <c r="W303" s="207"/>
      <c r="X303" s="207"/>
      <c r="Y303" s="207"/>
      <c r="Z303" s="207"/>
      <c r="AA303" s="207"/>
      <c r="AB303" s="207"/>
      <c r="AC303" s="28"/>
      <c r="AD303" s="51"/>
      <c r="AE303" s="51"/>
      <c r="AF303" s="51"/>
      <c r="AG303" s="51"/>
      <c r="AH303" s="51"/>
      <c r="AI303" s="51"/>
      <c r="AJ303" s="51"/>
      <c r="AK303" s="51"/>
      <c r="AL303" s="206"/>
      <c r="AM303" s="51"/>
      <c r="AN303" s="51"/>
      <c r="AO303" s="51"/>
    </row>
    <row r="304" spans="1:41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51"/>
      <c r="N304" s="51"/>
      <c r="O304" s="51"/>
      <c r="P304" s="51"/>
      <c r="Q304" s="51"/>
      <c r="R304" s="51"/>
      <c r="S304" s="51"/>
      <c r="T304" s="51"/>
      <c r="U304" s="207"/>
      <c r="V304" s="207"/>
      <c r="W304" s="207"/>
      <c r="X304" s="207"/>
      <c r="Y304" s="207"/>
      <c r="Z304" s="207"/>
      <c r="AA304" s="207"/>
      <c r="AB304" s="207"/>
      <c r="AC304" s="28"/>
      <c r="AD304" s="51"/>
      <c r="AE304" s="51"/>
      <c r="AF304" s="51"/>
      <c r="AG304" s="51"/>
      <c r="AH304" s="51"/>
      <c r="AI304" s="51"/>
      <c r="AJ304" s="51"/>
      <c r="AK304" s="51"/>
      <c r="AL304" s="206"/>
      <c r="AM304" s="51"/>
      <c r="AN304" s="51"/>
      <c r="AO304" s="51"/>
    </row>
    <row r="305" spans="1:41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51"/>
      <c r="N305" s="51"/>
      <c r="O305" s="51"/>
      <c r="P305" s="51"/>
      <c r="Q305" s="51"/>
      <c r="R305" s="51"/>
      <c r="S305" s="51"/>
      <c r="T305" s="51"/>
      <c r="U305" s="207"/>
      <c r="V305" s="207"/>
      <c r="W305" s="207"/>
      <c r="X305" s="207"/>
      <c r="Y305" s="207"/>
      <c r="Z305" s="207"/>
      <c r="AA305" s="207"/>
      <c r="AB305" s="207"/>
      <c r="AC305" s="28"/>
      <c r="AD305" s="51"/>
      <c r="AE305" s="51"/>
      <c r="AF305" s="51"/>
      <c r="AG305" s="51"/>
      <c r="AH305" s="51"/>
      <c r="AI305" s="51"/>
      <c r="AJ305" s="51"/>
      <c r="AK305" s="51"/>
      <c r="AL305" s="206"/>
      <c r="AM305" s="51"/>
      <c r="AN305" s="51"/>
      <c r="AO305" s="51"/>
    </row>
    <row r="306" spans="1:41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51"/>
      <c r="N306" s="51"/>
      <c r="O306" s="51"/>
      <c r="P306" s="51"/>
      <c r="Q306" s="51"/>
      <c r="R306" s="51"/>
      <c r="S306" s="51"/>
      <c r="T306" s="51"/>
      <c r="U306" s="207"/>
      <c r="V306" s="207"/>
      <c r="W306" s="207"/>
      <c r="X306" s="207"/>
      <c r="Y306" s="207"/>
      <c r="Z306" s="207"/>
      <c r="AA306" s="207"/>
      <c r="AB306" s="207"/>
      <c r="AC306" s="28"/>
      <c r="AD306" s="51"/>
      <c r="AE306" s="51"/>
      <c r="AF306" s="51"/>
      <c r="AG306" s="51"/>
      <c r="AH306" s="51"/>
      <c r="AI306" s="51"/>
      <c r="AJ306" s="51"/>
      <c r="AK306" s="51"/>
      <c r="AL306" s="206"/>
      <c r="AM306" s="51"/>
      <c r="AN306" s="51"/>
      <c r="AO306" s="51"/>
    </row>
    <row r="307" spans="1:41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51"/>
      <c r="N307" s="51"/>
      <c r="O307" s="51"/>
      <c r="P307" s="51"/>
      <c r="Q307" s="51"/>
      <c r="R307" s="51"/>
      <c r="S307" s="51"/>
      <c r="T307" s="51"/>
      <c r="U307" s="207"/>
      <c r="V307" s="207"/>
      <c r="W307" s="207"/>
      <c r="X307" s="207"/>
      <c r="Y307" s="207"/>
      <c r="Z307" s="207"/>
      <c r="AA307" s="207"/>
      <c r="AB307" s="207"/>
      <c r="AC307" s="28"/>
      <c r="AD307" s="51"/>
      <c r="AE307" s="51"/>
      <c r="AF307" s="51"/>
      <c r="AG307" s="51"/>
      <c r="AH307" s="51"/>
      <c r="AI307" s="51"/>
      <c r="AJ307" s="51"/>
      <c r="AK307" s="51"/>
      <c r="AL307" s="206"/>
      <c r="AM307" s="51"/>
      <c r="AN307" s="51"/>
      <c r="AO307" s="51"/>
    </row>
    <row r="308" spans="1:41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51"/>
      <c r="N308" s="51"/>
      <c r="O308" s="51"/>
      <c r="P308" s="51"/>
      <c r="Q308" s="51"/>
      <c r="R308" s="51"/>
      <c r="S308" s="51"/>
      <c r="T308" s="51"/>
      <c r="U308" s="207"/>
      <c r="V308" s="207"/>
      <c r="W308" s="207"/>
      <c r="X308" s="207"/>
      <c r="Y308" s="207"/>
      <c r="Z308" s="207"/>
      <c r="AA308" s="207"/>
      <c r="AB308" s="207"/>
      <c r="AC308" s="28"/>
      <c r="AD308" s="51"/>
      <c r="AE308" s="51"/>
      <c r="AF308" s="51"/>
      <c r="AG308" s="51"/>
      <c r="AH308" s="51"/>
      <c r="AI308" s="51"/>
      <c r="AJ308" s="51"/>
      <c r="AK308" s="51"/>
      <c r="AL308" s="206"/>
      <c r="AM308" s="51"/>
      <c r="AN308" s="51"/>
      <c r="AO308" s="51"/>
    </row>
    <row r="309" spans="1:41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51"/>
      <c r="N309" s="51"/>
      <c r="O309" s="51"/>
      <c r="P309" s="51"/>
      <c r="Q309" s="51"/>
      <c r="R309" s="51"/>
      <c r="S309" s="51"/>
      <c r="T309" s="51"/>
      <c r="U309" s="207"/>
      <c r="V309" s="207"/>
      <c r="W309" s="207"/>
      <c r="X309" s="207"/>
      <c r="Y309" s="207"/>
      <c r="Z309" s="207"/>
      <c r="AA309" s="207"/>
      <c r="AB309" s="207"/>
      <c r="AC309" s="28"/>
      <c r="AD309" s="51"/>
      <c r="AE309" s="51"/>
      <c r="AF309" s="51"/>
      <c r="AG309" s="51"/>
      <c r="AH309" s="51"/>
      <c r="AI309" s="51"/>
      <c r="AJ309" s="51"/>
      <c r="AK309" s="51"/>
      <c r="AL309" s="206"/>
      <c r="AM309" s="51"/>
      <c r="AN309" s="51"/>
      <c r="AO309" s="51"/>
    </row>
    <row r="310" spans="1:41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51"/>
      <c r="N310" s="51"/>
      <c r="O310" s="51"/>
      <c r="P310" s="51"/>
      <c r="Q310" s="51"/>
      <c r="R310" s="51"/>
      <c r="S310" s="51"/>
      <c r="T310" s="51"/>
      <c r="U310" s="207"/>
      <c r="V310" s="207"/>
      <c r="W310" s="207"/>
      <c r="X310" s="207"/>
      <c r="Y310" s="207"/>
      <c r="Z310" s="207"/>
      <c r="AA310" s="207"/>
      <c r="AB310" s="207"/>
      <c r="AC310" s="28"/>
      <c r="AD310" s="51"/>
      <c r="AE310" s="51"/>
      <c r="AF310" s="51"/>
      <c r="AG310" s="51"/>
      <c r="AH310" s="51"/>
      <c r="AI310" s="51"/>
      <c r="AJ310" s="51"/>
      <c r="AK310" s="51"/>
      <c r="AL310" s="206"/>
      <c r="AM310" s="51"/>
      <c r="AN310" s="51"/>
      <c r="AO310" s="51"/>
    </row>
    <row r="311" spans="1:41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51"/>
      <c r="N311" s="51"/>
      <c r="O311" s="51"/>
      <c r="P311" s="51"/>
      <c r="Q311" s="51"/>
      <c r="R311" s="51"/>
      <c r="S311" s="51"/>
      <c r="T311" s="51"/>
      <c r="U311" s="207"/>
      <c r="V311" s="207"/>
      <c r="W311" s="207"/>
      <c r="X311" s="207"/>
      <c r="Y311" s="207"/>
      <c r="Z311" s="207"/>
      <c r="AA311" s="207"/>
      <c r="AB311" s="207"/>
      <c r="AC311" s="28"/>
      <c r="AD311" s="51"/>
      <c r="AE311" s="51"/>
      <c r="AF311" s="51"/>
      <c r="AG311" s="51"/>
      <c r="AH311" s="51"/>
      <c r="AI311" s="51"/>
      <c r="AJ311" s="51"/>
      <c r="AK311" s="51"/>
      <c r="AL311" s="206"/>
      <c r="AM311" s="51"/>
      <c r="AN311" s="51"/>
      <c r="AO311" s="51"/>
    </row>
    <row r="312" spans="1:41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51"/>
      <c r="N312" s="51"/>
      <c r="O312" s="51"/>
      <c r="P312" s="51"/>
      <c r="Q312" s="51"/>
      <c r="R312" s="51"/>
      <c r="S312" s="51"/>
      <c r="T312" s="51"/>
      <c r="U312" s="207"/>
      <c r="V312" s="207"/>
      <c r="W312" s="207"/>
      <c r="X312" s="207"/>
      <c r="Y312" s="207"/>
      <c r="Z312" s="207"/>
      <c r="AA312" s="207"/>
      <c r="AB312" s="207"/>
      <c r="AC312" s="28"/>
      <c r="AD312" s="51"/>
      <c r="AE312" s="51"/>
      <c r="AF312" s="51"/>
      <c r="AG312" s="51"/>
      <c r="AH312" s="51"/>
      <c r="AI312" s="51"/>
      <c r="AJ312" s="51"/>
      <c r="AK312" s="51"/>
      <c r="AL312" s="206"/>
      <c r="AM312" s="51"/>
      <c r="AN312" s="51"/>
      <c r="AO312" s="51"/>
    </row>
    <row r="313" spans="1:41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51"/>
      <c r="N313" s="51"/>
      <c r="O313" s="51"/>
      <c r="P313" s="51"/>
      <c r="Q313" s="51"/>
      <c r="R313" s="51"/>
      <c r="S313" s="51"/>
      <c r="T313" s="51"/>
      <c r="U313" s="207"/>
      <c r="V313" s="207"/>
      <c r="W313" s="207"/>
      <c r="X313" s="207"/>
      <c r="Y313" s="207"/>
      <c r="Z313" s="207"/>
      <c r="AA313" s="207"/>
      <c r="AB313" s="207"/>
      <c r="AC313" s="28"/>
      <c r="AD313" s="51"/>
      <c r="AE313" s="51"/>
      <c r="AF313" s="51"/>
      <c r="AG313" s="51"/>
      <c r="AH313" s="51"/>
      <c r="AI313" s="51"/>
      <c r="AJ313" s="51"/>
      <c r="AK313" s="51"/>
      <c r="AL313" s="206"/>
      <c r="AM313" s="51"/>
      <c r="AN313" s="51"/>
      <c r="AO313" s="51"/>
    </row>
    <row r="314" spans="1:41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51"/>
      <c r="N314" s="51"/>
      <c r="O314" s="51"/>
      <c r="P314" s="51"/>
      <c r="Q314" s="51"/>
      <c r="R314" s="51"/>
      <c r="S314" s="51"/>
      <c r="T314" s="51"/>
      <c r="U314" s="207"/>
      <c r="V314" s="207"/>
      <c r="W314" s="207"/>
      <c r="X314" s="207"/>
      <c r="Y314" s="207"/>
      <c r="Z314" s="207"/>
      <c r="AA314" s="207"/>
      <c r="AB314" s="207"/>
      <c r="AC314" s="28"/>
      <c r="AD314" s="51"/>
      <c r="AE314" s="51"/>
      <c r="AF314" s="51"/>
      <c r="AG314" s="51"/>
      <c r="AH314" s="51"/>
      <c r="AI314" s="51"/>
      <c r="AJ314" s="51"/>
      <c r="AK314" s="51"/>
      <c r="AL314" s="206"/>
      <c r="AM314" s="51"/>
      <c r="AN314" s="51"/>
      <c r="AO314" s="51"/>
    </row>
    <row r="315" spans="1:41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51"/>
      <c r="N315" s="51"/>
      <c r="O315" s="51"/>
      <c r="P315" s="51"/>
      <c r="Q315" s="51"/>
      <c r="R315" s="51"/>
      <c r="S315" s="51"/>
      <c r="T315" s="51"/>
      <c r="U315" s="207"/>
      <c r="V315" s="207"/>
      <c r="W315" s="207"/>
      <c r="X315" s="207"/>
      <c r="Y315" s="207"/>
      <c r="Z315" s="207"/>
      <c r="AA315" s="207"/>
      <c r="AB315" s="207"/>
      <c r="AC315" s="28"/>
      <c r="AD315" s="51"/>
      <c r="AE315" s="51"/>
      <c r="AF315" s="51"/>
      <c r="AG315" s="51"/>
      <c r="AH315" s="51"/>
      <c r="AI315" s="51"/>
      <c r="AJ315" s="51"/>
      <c r="AK315" s="51"/>
      <c r="AL315" s="206"/>
      <c r="AM315" s="51"/>
      <c r="AN315" s="51"/>
      <c r="AO315" s="51"/>
    </row>
    <row r="316" spans="1:41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51"/>
      <c r="N316" s="51"/>
      <c r="O316" s="51"/>
      <c r="P316" s="51"/>
      <c r="Q316" s="51"/>
      <c r="R316" s="51"/>
      <c r="S316" s="51"/>
      <c r="T316" s="51"/>
      <c r="U316" s="207"/>
      <c r="V316" s="207"/>
      <c r="W316" s="207"/>
      <c r="X316" s="207"/>
      <c r="Y316" s="207"/>
      <c r="Z316" s="207"/>
      <c r="AA316" s="207"/>
      <c r="AB316" s="207"/>
      <c r="AC316" s="28"/>
      <c r="AD316" s="51"/>
      <c r="AE316" s="51"/>
      <c r="AF316" s="51"/>
      <c r="AG316" s="51"/>
      <c r="AH316" s="51"/>
      <c r="AI316" s="51"/>
      <c r="AJ316" s="51"/>
      <c r="AK316" s="51"/>
      <c r="AL316" s="206"/>
      <c r="AM316" s="51"/>
      <c r="AN316" s="51"/>
      <c r="AO316" s="51"/>
    </row>
    <row r="317" spans="1:41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51"/>
      <c r="N317" s="51"/>
      <c r="O317" s="51"/>
      <c r="P317" s="51"/>
      <c r="Q317" s="51"/>
      <c r="R317" s="51"/>
      <c r="S317" s="51"/>
      <c r="T317" s="51"/>
      <c r="U317" s="207"/>
      <c r="V317" s="207"/>
      <c r="W317" s="207"/>
      <c r="X317" s="207"/>
      <c r="Y317" s="207"/>
      <c r="Z317" s="207"/>
      <c r="AA317" s="207"/>
      <c r="AB317" s="207"/>
      <c r="AC317" s="28"/>
      <c r="AD317" s="51"/>
      <c r="AE317" s="51"/>
      <c r="AF317" s="51"/>
      <c r="AG317" s="51"/>
      <c r="AH317" s="51"/>
      <c r="AI317" s="51"/>
      <c r="AJ317" s="51"/>
      <c r="AK317" s="51"/>
      <c r="AL317" s="206"/>
      <c r="AM317" s="51"/>
      <c r="AN317" s="51"/>
      <c r="AO317" s="51"/>
    </row>
    <row r="318" spans="1:41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51"/>
      <c r="N318" s="51"/>
      <c r="O318" s="51"/>
      <c r="P318" s="51"/>
      <c r="Q318" s="51"/>
      <c r="R318" s="51"/>
      <c r="S318" s="51"/>
      <c r="T318" s="51"/>
      <c r="U318" s="207"/>
      <c r="V318" s="207"/>
      <c r="W318" s="207"/>
      <c r="X318" s="207"/>
      <c r="Y318" s="207"/>
      <c r="Z318" s="207"/>
      <c r="AA318" s="207"/>
      <c r="AB318" s="207"/>
      <c r="AC318" s="28"/>
      <c r="AD318" s="51"/>
      <c r="AE318" s="51"/>
      <c r="AF318" s="51"/>
      <c r="AG318" s="51"/>
      <c r="AH318" s="51"/>
      <c r="AI318" s="51"/>
      <c r="AJ318" s="51"/>
      <c r="AK318" s="51"/>
      <c r="AL318" s="206"/>
      <c r="AM318" s="51"/>
      <c r="AN318" s="51"/>
      <c r="AO318" s="51"/>
    </row>
    <row r="319" spans="1:41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51"/>
      <c r="N319" s="51"/>
      <c r="O319" s="51"/>
      <c r="P319" s="51"/>
      <c r="Q319" s="51"/>
      <c r="R319" s="51"/>
      <c r="S319" s="51"/>
      <c r="T319" s="51"/>
      <c r="U319" s="207"/>
      <c r="V319" s="207"/>
      <c r="W319" s="207"/>
      <c r="X319" s="207"/>
      <c r="Y319" s="207"/>
      <c r="Z319" s="207"/>
      <c r="AA319" s="207"/>
      <c r="AB319" s="207"/>
      <c r="AC319" s="28"/>
      <c r="AD319" s="51"/>
      <c r="AE319" s="51"/>
      <c r="AF319" s="51"/>
      <c r="AG319" s="51"/>
      <c r="AH319" s="51"/>
      <c r="AI319" s="51"/>
      <c r="AJ319" s="51"/>
      <c r="AK319" s="51"/>
      <c r="AL319" s="206"/>
      <c r="AM319" s="51"/>
      <c r="AN319" s="51"/>
      <c r="AO319" s="51"/>
    </row>
    <row r="320" spans="1:41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51"/>
      <c r="N320" s="51"/>
      <c r="O320" s="51"/>
      <c r="P320" s="51"/>
      <c r="Q320" s="51"/>
      <c r="R320" s="51"/>
      <c r="S320" s="51"/>
      <c r="T320" s="51"/>
      <c r="U320" s="207"/>
      <c r="V320" s="207"/>
      <c r="W320" s="207"/>
      <c r="X320" s="207"/>
      <c r="Y320" s="207"/>
      <c r="Z320" s="207"/>
      <c r="AA320" s="207"/>
      <c r="AB320" s="207"/>
      <c r="AC320" s="28"/>
      <c r="AD320" s="51"/>
      <c r="AE320" s="51"/>
      <c r="AF320" s="51"/>
      <c r="AG320" s="51"/>
      <c r="AH320" s="51"/>
      <c r="AI320" s="51"/>
      <c r="AJ320" s="51"/>
      <c r="AK320" s="51"/>
      <c r="AL320" s="206"/>
      <c r="AM320" s="51"/>
      <c r="AN320" s="51"/>
      <c r="AO320" s="51"/>
    </row>
    <row r="321" spans="1:41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51"/>
      <c r="N321" s="51"/>
      <c r="O321" s="51"/>
      <c r="P321" s="51"/>
      <c r="Q321" s="51"/>
      <c r="R321" s="51"/>
      <c r="S321" s="51"/>
      <c r="T321" s="51"/>
      <c r="U321" s="207"/>
      <c r="V321" s="207"/>
      <c r="W321" s="207"/>
      <c r="X321" s="207"/>
      <c r="Y321" s="207"/>
      <c r="Z321" s="207"/>
      <c r="AA321" s="207"/>
      <c r="AB321" s="207"/>
      <c r="AC321" s="28"/>
      <c r="AD321" s="51"/>
      <c r="AE321" s="51"/>
      <c r="AF321" s="51"/>
      <c r="AG321" s="51"/>
      <c r="AH321" s="51"/>
      <c r="AI321" s="51"/>
      <c r="AJ321" s="51"/>
      <c r="AK321" s="51"/>
      <c r="AL321" s="206"/>
      <c r="AM321" s="51"/>
      <c r="AN321" s="51"/>
      <c r="AO321" s="51"/>
    </row>
    <row r="322" spans="1:41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51"/>
      <c r="N322" s="51"/>
      <c r="O322" s="51"/>
      <c r="P322" s="51"/>
      <c r="Q322" s="51"/>
      <c r="R322" s="51"/>
      <c r="S322" s="51"/>
      <c r="T322" s="51"/>
      <c r="U322" s="207"/>
      <c r="V322" s="207"/>
      <c r="W322" s="207"/>
      <c r="X322" s="207"/>
      <c r="Y322" s="207"/>
      <c r="Z322" s="207"/>
      <c r="AA322" s="207"/>
      <c r="AB322" s="207"/>
      <c r="AC322" s="28"/>
      <c r="AD322" s="51"/>
      <c r="AE322" s="51"/>
      <c r="AF322" s="51"/>
      <c r="AG322" s="51"/>
      <c r="AH322" s="51"/>
      <c r="AI322" s="51"/>
      <c r="AJ322" s="51"/>
      <c r="AK322" s="51"/>
      <c r="AL322" s="206"/>
      <c r="AM322" s="51"/>
      <c r="AN322" s="51"/>
      <c r="AO322" s="51"/>
    </row>
    <row r="323" spans="1:41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51"/>
      <c r="N323" s="51"/>
      <c r="O323" s="51"/>
      <c r="P323" s="51"/>
      <c r="Q323" s="51"/>
      <c r="R323" s="51"/>
      <c r="S323" s="51"/>
      <c r="T323" s="51"/>
      <c r="U323" s="207"/>
      <c r="V323" s="207"/>
      <c r="W323" s="207"/>
      <c r="X323" s="207"/>
      <c r="Y323" s="207"/>
      <c r="Z323" s="207"/>
      <c r="AA323" s="207"/>
      <c r="AB323" s="207"/>
      <c r="AC323" s="28"/>
      <c r="AD323" s="51"/>
      <c r="AE323" s="51"/>
      <c r="AF323" s="51"/>
      <c r="AG323" s="51"/>
      <c r="AH323" s="51"/>
      <c r="AI323" s="51"/>
      <c r="AJ323" s="51"/>
      <c r="AK323" s="51"/>
      <c r="AL323" s="206"/>
      <c r="AM323" s="51"/>
      <c r="AN323" s="51"/>
      <c r="AO323" s="51"/>
    </row>
    <row r="324" spans="1:41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51"/>
      <c r="N324" s="51"/>
      <c r="O324" s="51"/>
      <c r="P324" s="51"/>
      <c r="Q324" s="51"/>
      <c r="R324" s="51"/>
      <c r="S324" s="51"/>
      <c r="T324" s="51"/>
      <c r="U324" s="207"/>
      <c r="V324" s="207"/>
      <c r="W324" s="207"/>
      <c r="X324" s="207"/>
      <c r="Y324" s="207"/>
      <c r="Z324" s="207"/>
      <c r="AA324" s="207"/>
      <c r="AB324" s="207"/>
      <c r="AC324" s="28"/>
      <c r="AD324" s="51"/>
      <c r="AE324" s="51"/>
      <c r="AF324" s="51"/>
      <c r="AG324" s="51"/>
      <c r="AH324" s="51"/>
      <c r="AI324" s="51"/>
      <c r="AJ324" s="51"/>
      <c r="AK324" s="51"/>
      <c r="AL324" s="206"/>
      <c r="AM324" s="51"/>
      <c r="AN324" s="51"/>
      <c r="AO324" s="51"/>
    </row>
    <row r="325" spans="1:41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51"/>
      <c r="N325" s="51"/>
      <c r="O325" s="51"/>
      <c r="P325" s="51"/>
      <c r="Q325" s="51"/>
      <c r="R325" s="51"/>
      <c r="S325" s="51"/>
      <c r="T325" s="51"/>
      <c r="U325" s="207"/>
      <c r="V325" s="207"/>
      <c r="W325" s="207"/>
      <c r="X325" s="207"/>
      <c r="Y325" s="207"/>
      <c r="Z325" s="207"/>
      <c r="AA325" s="207"/>
      <c r="AB325" s="207"/>
      <c r="AC325" s="28"/>
      <c r="AD325" s="51"/>
      <c r="AE325" s="51"/>
      <c r="AF325" s="51"/>
      <c r="AG325" s="51"/>
      <c r="AH325" s="51"/>
      <c r="AI325" s="51"/>
      <c r="AJ325" s="51"/>
      <c r="AK325" s="51"/>
      <c r="AL325" s="206"/>
      <c r="AM325" s="51"/>
      <c r="AN325" s="51"/>
      <c r="AO325" s="51"/>
    </row>
    <row r="326" spans="1:41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51"/>
      <c r="N326" s="51"/>
      <c r="O326" s="51"/>
      <c r="P326" s="51"/>
      <c r="Q326" s="51"/>
      <c r="R326" s="51"/>
      <c r="S326" s="51"/>
      <c r="T326" s="51"/>
      <c r="U326" s="207"/>
      <c r="V326" s="207"/>
      <c r="W326" s="207"/>
      <c r="X326" s="207"/>
      <c r="Y326" s="207"/>
      <c r="Z326" s="207"/>
      <c r="AA326" s="207"/>
      <c r="AB326" s="207"/>
      <c r="AC326" s="28"/>
      <c r="AD326" s="51"/>
      <c r="AE326" s="51"/>
      <c r="AF326" s="51"/>
      <c r="AG326" s="51"/>
      <c r="AH326" s="51"/>
      <c r="AI326" s="51"/>
      <c r="AJ326" s="51"/>
      <c r="AK326" s="51"/>
      <c r="AL326" s="206"/>
      <c r="AM326" s="51"/>
      <c r="AN326" s="51"/>
      <c r="AO326" s="51"/>
    </row>
    <row r="327" spans="1:41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51"/>
      <c r="N327" s="51"/>
      <c r="O327" s="51"/>
      <c r="P327" s="51"/>
      <c r="Q327" s="51"/>
      <c r="R327" s="51"/>
      <c r="S327" s="51"/>
      <c r="T327" s="51"/>
      <c r="U327" s="207"/>
      <c r="V327" s="207"/>
      <c r="W327" s="207"/>
      <c r="X327" s="207"/>
      <c r="Y327" s="207"/>
      <c r="Z327" s="207"/>
      <c r="AA327" s="207"/>
      <c r="AB327" s="207"/>
      <c r="AC327" s="28"/>
      <c r="AD327" s="51"/>
      <c r="AE327" s="51"/>
      <c r="AF327" s="51"/>
      <c r="AG327" s="51"/>
      <c r="AH327" s="51"/>
      <c r="AI327" s="51"/>
      <c r="AJ327" s="51"/>
      <c r="AK327" s="51"/>
      <c r="AL327" s="206"/>
      <c r="AM327" s="51"/>
      <c r="AN327" s="51"/>
      <c r="AO327" s="51"/>
    </row>
    <row r="328" spans="1:41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51"/>
      <c r="N328" s="51"/>
      <c r="O328" s="51"/>
      <c r="P328" s="51"/>
      <c r="Q328" s="51"/>
      <c r="R328" s="51"/>
      <c r="S328" s="51"/>
      <c r="T328" s="51"/>
      <c r="U328" s="207"/>
      <c r="V328" s="207"/>
      <c r="W328" s="207"/>
      <c r="X328" s="207"/>
      <c r="Y328" s="207"/>
      <c r="Z328" s="207"/>
      <c r="AA328" s="207"/>
      <c r="AB328" s="207"/>
      <c r="AC328" s="28"/>
      <c r="AD328" s="51"/>
      <c r="AE328" s="51"/>
      <c r="AF328" s="51"/>
      <c r="AG328" s="51"/>
      <c r="AH328" s="51"/>
      <c r="AI328" s="51"/>
      <c r="AJ328" s="51"/>
      <c r="AK328" s="51"/>
      <c r="AL328" s="206"/>
      <c r="AM328" s="51"/>
      <c r="AN328" s="51"/>
      <c r="AO328" s="51"/>
    </row>
    <row r="329" spans="1:41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51"/>
      <c r="N329" s="51"/>
      <c r="O329" s="51"/>
      <c r="P329" s="51"/>
      <c r="Q329" s="51"/>
      <c r="R329" s="51"/>
      <c r="S329" s="51"/>
      <c r="T329" s="51"/>
      <c r="U329" s="207"/>
      <c r="V329" s="207"/>
      <c r="W329" s="207"/>
      <c r="X329" s="207"/>
      <c r="Y329" s="207"/>
      <c r="Z329" s="207"/>
      <c r="AA329" s="207"/>
      <c r="AB329" s="207"/>
      <c r="AC329" s="28"/>
      <c r="AD329" s="51"/>
      <c r="AE329" s="51"/>
      <c r="AF329" s="51"/>
      <c r="AG329" s="51"/>
      <c r="AH329" s="51"/>
      <c r="AI329" s="51"/>
      <c r="AJ329" s="51"/>
      <c r="AK329" s="51"/>
      <c r="AL329" s="206"/>
      <c r="AM329" s="51"/>
      <c r="AN329" s="51"/>
      <c r="AO329" s="51"/>
    </row>
    <row r="330" spans="1:41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51"/>
      <c r="N330" s="51"/>
      <c r="O330" s="51"/>
      <c r="P330" s="51"/>
      <c r="Q330" s="51"/>
      <c r="R330" s="51"/>
      <c r="S330" s="51"/>
      <c r="T330" s="51"/>
      <c r="U330" s="207"/>
      <c r="V330" s="207"/>
      <c r="W330" s="207"/>
      <c r="X330" s="207"/>
      <c r="Y330" s="207"/>
      <c r="Z330" s="207"/>
      <c r="AA330" s="207"/>
      <c r="AB330" s="207"/>
      <c r="AC330" s="28"/>
      <c r="AD330" s="51"/>
      <c r="AE330" s="51"/>
      <c r="AF330" s="51"/>
      <c r="AG330" s="51"/>
      <c r="AH330" s="51"/>
      <c r="AI330" s="51"/>
      <c r="AJ330" s="51"/>
      <c r="AK330" s="51"/>
      <c r="AL330" s="206"/>
      <c r="AM330" s="51"/>
      <c r="AN330" s="51"/>
      <c r="AO330" s="51"/>
    </row>
    <row r="331" spans="1:41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51"/>
      <c r="N331" s="51"/>
      <c r="O331" s="51"/>
      <c r="P331" s="51"/>
      <c r="Q331" s="51"/>
      <c r="R331" s="51"/>
      <c r="S331" s="51"/>
      <c r="T331" s="51"/>
      <c r="U331" s="207"/>
      <c r="V331" s="207"/>
      <c r="W331" s="207"/>
      <c r="X331" s="207"/>
      <c r="Y331" s="207"/>
      <c r="Z331" s="207"/>
      <c r="AA331" s="207"/>
      <c r="AB331" s="207"/>
      <c r="AC331" s="28"/>
      <c r="AD331" s="51"/>
      <c r="AE331" s="51"/>
      <c r="AF331" s="51"/>
      <c r="AG331" s="51"/>
      <c r="AH331" s="51"/>
      <c r="AI331" s="51"/>
      <c r="AJ331" s="51"/>
      <c r="AK331" s="51"/>
      <c r="AL331" s="206"/>
      <c r="AM331" s="51"/>
      <c r="AN331" s="51"/>
      <c r="AO331" s="51"/>
    </row>
    <row r="332" spans="1:41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51"/>
      <c r="N332" s="51"/>
      <c r="O332" s="51"/>
      <c r="P332" s="51"/>
      <c r="Q332" s="51"/>
      <c r="R332" s="51"/>
      <c r="S332" s="51"/>
      <c r="T332" s="51"/>
      <c r="U332" s="207"/>
      <c r="V332" s="207"/>
      <c r="W332" s="207"/>
      <c r="X332" s="207"/>
      <c r="Y332" s="207"/>
      <c r="Z332" s="207"/>
      <c r="AA332" s="207"/>
      <c r="AB332" s="207"/>
      <c r="AC332" s="28"/>
      <c r="AD332" s="51"/>
      <c r="AE332" s="51"/>
      <c r="AF332" s="51"/>
      <c r="AG332" s="51"/>
      <c r="AH332" s="51"/>
      <c r="AI332" s="51"/>
      <c r="AJ332" s="51"/>
      <c r="AK332" s="51"/>
      <c r="AL332" s="206"/>
      <c r="AM332" s="51"/>
      <c r="AN332" s="51"/>
      <c r="AO332" s="51"/>
    </row>
    <row r="333" spans="1:41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51"/>
      <c r="N333" s="51"/>
      <c r="O333" s="51"/>
      <c r="P333" s="51"/>
      <c r="Q333" s="51"/>
      <c r="R333" s="51"/>
      <c r="S333" s="51"/>
      <c r="T333" s="51"/>
      <c r="U333" s="207"/>
      <c r="V333" s="207"/>
      <c r="W333" s="207"/>
      <c r="X333" s="207"/>
      <c r="Y333" s="207"/>
      <c r="Z333" s="207"/>
      <c r="AA333" s="207"/>
      <c r="AB333" s="207"/>
      <c r="AC333" s="28"/>
      <c r="AD333" s="51"/>
      <c r="AE333" s="51"/>
      <c r="AF333" s="51"/>
      <c r="AG333" s="51"/>
      <c r="AH333" s="51"/>
      <c r="AI333" s="51"/>
      <c r="AJ333" s="51"/>
      <c r="AK333" s="51"/>
      <c r="AL333" s="206"/>
      <c r="AM333" s="51"/>
      <c r="AN333" s="51"/>
      <c r="AO333" s="51"/>
    </row>
    <row r="334" spans="1:41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51"/>
      <c r="N334" s="51"/>
      <c r="O334" s="51"/>
      <c r="P334" s="51"/>
      <c r="Q334" s="51"/>
      <c r="R334" s="51"/>
      <c r="S334" s="51"/>
      <c r="T334" s="51"/>
      <c r="U334" s="207"/>
      <c r="V334" s="207"/>
      <c r="W334" s="207"/>
      <c r="X334" s="207"/>
      <c r="Y334" s="207"/>
      <c r="Z334" s="207"/>
      <c r="AA334" s="207"/>
      <c r="AB334" s="207"/>
      <c r="AC334" s="28"/>
      <c r="AD334" s="51"/>
      <c r="AE334" s="51"/>
      <c r="AF334" s="51"/>
      <c r="AG334" s="51"/>
      <c r="AH334" s="51"/>
      <c r="AI334" s="51"/>
      <c r="AJ334" s="51"/>
      <c r="AK334" s="51"/>
      <c r="AL334" s="206"/>
      <c r="AM334" s="51"/>
      <c r="AN334" s="51"/>
      <c r="AO334" s="51"/>
    </row>
    <row r="335" spans="1:41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51"/>
      <c r="N335" s="51"/>
      <c r="O335" s="51"/>
      <c r="P335" s="51"/>
      <c r="Q335" s="51"/>
      <c r="R335" s="51"/>
      <c r="S335" s="51"/>
      <c r="T335" s="51"/>
      <c r="U335" s="207"/>
      <c r="V335" s="207"/>
      <c r="W335" s="207"/>
      <c r="X335" s="207"/>
      <c r="Y335" s="207"/>
      <c r="Z335" s="207"/>
      <c r="AA335" s="207"/>
      <c r="AB335" s="207"/>
      <c r="AC335" s="28"/>
      <c r="AD335" s="51"/>
      <c r="AE335" s="51"/>
      <c r="AF335" s="51"/>
      <c r="AG335" s="51"/>
      <c r="AH335" s="51"/>
      <c r="AI335" s="51"/>
      <c r="AJ335" s="51"/>
      <c r="AK335" s="51"/>
      <c r="AL335" s="206"/>
      <c r="AM335" s="51"/>
      <c r="AN335" s="51"/>
      <c r="AO335" s="51"/>
    </row>
    <row r="336" spans="1:41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51"/>
      <c r="N336" s="51"/>
      <c r="O336" s="51"/>
      <c r="P336" s="51"/>
      <c r="Q336" s="51"/>
      <c r="R336" s="51"/>
      <c r="S336" s="51"/>
      <c r="T336" s="51"/>
      <c r="U336" s="207"/>
      <c r="V336" s="207"/>
      <c r="W336" s="207"/>
      <c r="X336" s="207"/>
      <c r="Y336" s="207"/>
      <c r="Z336" s="207"/>
      <c r="AA336" s="207"/>
      <c r="AB336" s="207"/>
      <c r="AC336" s="28"/>
      <c r="AD336" s="51"/>
      <c r="AE336" s="51"/>
      <c r="AF336" s="51"/>
      <c r="AG336" s="51"/>
      <c r="AH336" s="51"/>
      <c r="AI336" s="51"/>
      <c r="AJ336" s="51"/>
      <c r="AK336" s="51"/>
      <c r="AL336" s="206"/>
      <c r="AM336" s="51"/>
      <c r="AN336" s="51"/>
      <c r="AO336" s="51"/>
    </row>
    <row r="337" spans="1:41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51"/>
      <c r="N337" s="51"/>
      <c r="O337" s="51"/>
      <c r="P337" s="51"/>
      <c r="Q337" s="51"/>
      <c r="R337" s="51"/>
      <c r="S337" s="51"/>
      <c r="T337" s="51"/>
      <c r="U337" s="207"/>
      <c r="V337" s="207"/>
      <c r="W337" s="207"/>
      <c r="X337" s="207"/>
      <c r="Y337" s="207"/>
      <c r="Z337" s="207"/>
      <c r="AA337" s="207"/>
      <c r="AB337" s="207"/>
      <c r="AC337" s="28"/>
      <c r="AD337" s="51"/>
      <c r="AE337" s="51"/>
      <c r="AF337" s="51"/>
      <c r="AG337" s="51"/>
      <c r="AH337" s="51"/>
      <c r="AI337" s="51"/>
      <c r="AJ337" s="51"/>
      <c r="AK337" s="51"/>
      <c r="AL337" s="206"/>
      <c r="AM337" s="51"/>
      <c r="AN337" s="51"/>
      <c r="AO337" s="51"/>
    </row>
    <row r="338" spans="1:41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51"/>
      <c r="N338" s="51"/>
      <c r="O338" s="51"/>
      <c r="P338" s="51"/>
      <c r="Q338" s="51"/>
      <c r="R338" s="51"/>
      <c r="S338" s="51"/>
      <c r="T338" s="51"/>
      <c r="U338" s="207"/>
      <c r="V338" s="207"/>
      <c r="W338" s="207"/>
      <c r="X338" s="207"/>
      <c r="Y338" s="207"/>
      <c r="Z338" s="207"/>
      <c r="AA338" s="207"/>
      <c r="AB338" s="207"/>
      <c r="AC338" s="28"/>
      <c r="AD338" s="51"/>
      <c r="AE338" s="51"/>
      <c r="AF338" s="51"/>
      <c r="AG338" s="51"/>
      <c r="AH338" s="51"/>
      <c r="AI338" s="51"/>
      <c r="AJ338" s="51"/>
      <c r="AK338" s="51"/>
      <c r="AL338" s="206"/>
      <c r="AM338" s="51"/>
      <c r="AN338" s="51"/>
      <c r="AO338" s="51"/>
    </row>
    <row r="339" spans="1:41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51"/>
      <c r="N339" s="51"/>
      <c r="O339" s="51"/>
      <c r="P339" s="51"/>
      <c r="Q339" s="51"/>
      <c r="R339" s="51"/>
      <c r="S339" s="51"/>
      <c r="T339" s="51"/>
      <c r="U339" s="207"/>
      <c r="V339" s="207"/>
      <c r="W339" s="207"/>
      <c r="X339" s="207"/>
      <c r="Y339" s="207"/>
      <c r="Z339" s="207"/>
      <c r="AA339" s="207"/>
      <c r="AB339" s="207"/>
      <c r="AC339" s="28"/>
      <c r="AD339" s="51"/>
      <c r="AE339" s="51"/>
      <c r="AF339" s="51"/>
      <c r="AG339" s="51"/>
      <c r="AH339" s="51"/>
      <c r="AI339" s="51"/>
      <c r="AJ339" s="51"/>
      <c r="AK339" s="51"/>
      <c r="AL339" s="206"/>
      <c r="AM339" s="51"/>
      <c r="AN339" s="51"/>
      <c r="AO339" s="51"/>
    </row>
    <row r="340" spans="1:41" ht="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51"/>
      <c r="N340" s="51"/>
      <c r="O340" s="51"/>
      <c r="P340" s="51"/>
      <c r="Q340" s="51"/>
      <c r="R340" s="51"/>
      <c r="S340" s="51"/>
      <c r="T340" s="51"/>
      <c r="U340" s="207"/>
      <c r="V340" s="207"/>
      <c r="W340" s="207"/>
      <c r="X340" s="207"/>
      <c r="Y340" s="207"/>
      <c r="Z340" s="207"/>
      <c r="AA340" s="207"/>
      <c r="AB340" s="207"/>
      <c r="AC340" s="28"/>
      <c r="AD340" s="51"/>
      <c r="AE340" s="51"/>
      <c r="AF340" s="51"/>
      <c r="AG340" s="51"/>
      <c r="AH340" s="51"/>
      <c r="AI340" s="51"/>
      <c r="AJ340" s="51"/>
      <c r="AK340" s="51"/>
      <c r="AL340" s="206"/>
      <c r="AM340" s="51"/>
      <c r="AN340" s="51"/>
      <c r="AO340" s="51"/>
    </row>
    <row r="341" spans="1:40" ht="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51"/>
      <c r="N341" s="51"/>
      <c r="O341" s="51"/>
      <c r="P341" s="51"/>
      <c r="Q341" s="51"/>
      <c r="R341" s="51"/>
      <c r="S341" s="51"/>
      <c r="T341" s="51"/>
      <c r="U341" s="207"/>
      <c r="V341" s="207"/>
      <c r="W341" s="207"/>
      <c r="X341" s="207"/>
      <c r="Y341" s="207"/>
      <c r="Z341" s="207"/>
      <c r="AA341" s="207"/>
      <c r="AB341" s="207"/>
      <c r="AC341" s="28"/>
      <c r="AD341" s="51"/>
      <c r="AE341" s="51"/>
      <c r="AF341" s="51"/>
      <c r="AG341" s="51"/>
      <c r="AH341" s="51"/>
      <c r="AI341" s="51"/>
      <c r="AJ341" s="51"/>
      <c r="AK341" s="51"/>
      <c r="AL341" s="206"/>
      <c r="AM341" s="51"/>
      <c r="AN341" s="51"/>
    </row>
    <row r="342" spans="1:40" ht="1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51"/>
      <c r="N342" s="51"/>
      <c r="O342" s="51"/>
      <c r="P342" s="51"/>
      <c r="Q342" s="51"/>
      <c r="R342" s="51"/>
      <c r="S342" s="51"/>
      <c r="T342" s="51"/>
      <c r="U342" s="207"/>
      <c r="V342" s="207"/>
      <c r="W342" s="207"/>
      <c r="X342" s="207"/>
      <c r="Y342" s="207"/>
      <c r="Z342" s="207"/>
      <c r="AA342" s="207"/>
      <c r="AB342" s="207"/>
      <c r="AC342" s="28"/>
      <c r="AD342" s="51"/>
      <c r="AE342" s="51"/>
      <c r="AF342" s="51"/>
      <c r="AG342" s="51"/>
      <c r="AH342" s="51"/>
      <c r="AI342" s="51"/>
      <c r="AJ342" s="51"/>
      <c r="AK342" s="51"/>
      <c r="AL342" s="206"/>
      <c r="AM342" s="51"/>
      <c r="AN342" s="51"/>
    </row>
    <row r="343" spans="1:38" ht="1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51"/>
      <c r="N343" s="51"/>
      <c r="O343" s="51"/>
      <c r="P343" s="51"/>
      <c r="Q343" s="51"/>
      <c r="R343" s="51"/>
      <c r="S343" s="51"/>
      <c r="T343" s="51"/>
      <c r="U343" s="207"/>
      <c r="V343" s="207"/>
      <c r="W343" s="207"/>
      <c r="X343" s="207"/>
      <c r="Y343" s="207"/>
      <c r="Z343" s="207"/>
      <c r="AA343" s="207"/>
      <c r="AB343" s="207"/>
      <c r="AC343" s="28"/>
      <c r="AD343" s="51"/>
      <c r="AE343" s="51"/>
      <c r="AF343" s="51"/>
      <c r="AG343" s="51"/>
      <c r="AH343" s="51"/>
      <c r="AI343" s="51"/>
      <c r="AJ343" s="51"/>
      <c r="AK343" s="51"/>
      <c r="AL343" s="206"/>
    </row>
    <row r="344" spans="1:38" ht="1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51"/>
      <c r="N344" s="51"/>
      <c r="O344" s="51"/>
      <c r="P344" s="51"/>
      <c r="Q344" s="51"/>
      <c r="R344" s="51"/>
      <c r="S344" s="51"/>
      <c r="T344" s="51"/>
      <c r="U344" s="207"/>
      <c r="V344" s="207"/>
      <c r="W344" s="207"/>
      <c r="X344" s="207"/>
      <c r="Y344" s="207"/>
      <c r="Z344" s="207"/>
      <c r="AA344" s="207"/>
      <c r="AB344" s="207"/>
      <c r="AC344" s="28"/>
      <c r="AD344" s="51"/>
      <c r="AE344" s="51"/>
      <c r="AF344" s="51"/>
      <c r="AG344" s="51"/>
      <c r="AH344" s="51"/>
      <c r="AI344" s="51"/>
      <c r="AJ344" s="51"/>
      <c r="AK344" s="51"/>
      <c r="AL344" s="206"/>
    </row>
    <row r="345" spans="1:38" ht="1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51"/>
      <c r="N345" s="51"/>
      <c r="O345" s="51"/>
      <c r="P345" s="51"/>
      <c r="Q345" s="51"/>
      <c r="R345" s="51"/>
      <c r="S345" s="51"/>
      <c r="T345" s="51"/>
      <c r="U345" s="207"/>
      <c r="V345" s="207"/>
      <c r="W345" s="207"/>
      <c r="X345" s="207"/>
      <c r="Y345" s="207"/>
      <c r="Z345" s="207"/>
      <c r="AA345" s="207"/>
      <c r="AB345" s="207"/>
      <c r="AC345" s="28"/>
      <c r="AD345" s="51"/>
      <c r="AE345" s="51"/>
      <c r="AF345" s="51"/>
      <c r="AG345" s="51"/>
      <c r="AH345" s="51"/>
      <c r="AI345" s="51"/>
      <c r="AJ345" s="51"/>
      <c r="AK345" s="51"/>
      <c r="AL345" s="206"/>
    </row>
    <row r="346" spans="1:38" ht="1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51"/>
      <c r="N346" s="51"/>
      <c r="O346" s="51"/>
      <c r="P346" s="51"/>
      <c r="Q346" s="51"/>
      <c r="R346" s="51"/>
      <c r="S346" s="51"/>
      <c r="T346" s="51"/>
      <c r="U346" s="207"/>
      <c r="V346" s="207"/>
      <c r="W346" s="207"/>
      <c r="X346" s="207"/>
      <c r="Y346" s="207"/>
      <c r="Z346" s="207"/>
      <c r="AA346" s="207"/>
      <c r="AB346" s="207"/>
      <c r="AC346" s="28"/>
      <c r="AD346" s="51"/>
      <c r="AE346" s="51"/>
      <c r="AF346" s="51"/>
      <c r="AG346" s="51"/>
      <c r="AH346" s="51"/>
      <c r="AI346" s="51"/>
      <c r="AJ346" s="51"/>
      <c r="AK346" s="51"/>
      <c r="AL346" s="206"/>
    </row>
    <row r="347" spans="1:38" ht="1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51"/>
      <c r="N347" s="51"/>
      <c r="O347" s="51"/>
      <c r="P347" s="51"/>
      <c r="Q347" s="51"/>
      <c r="R347" s="51"/>
      <c r="S347" s="51"/>
      <c r="T347" s="51"/>
      <c r="U347" s="207"/>
      <c r="V347" s="207"/>
      <c r="W347" s="207"/>
      <c r="X347" s="207"/>
      <c r="Y347" s="207"/>
      <c r="Z347" s="207"/>
      <c r="AA347" s="207"/>
      <c r="AB347" s="207"/>
      <c r="AC347" s="28"/>
      <c r="AD347" s="51"/>
      <c r="AE347" s="51"/>
      <c r="AF347" s="51"/>
      <c r="AG347" s="51"/>
      <c r="AH347" s="51"/>
      <c r="AI347" s="51"/>
      <c r="AJ347" s="51"/>
      <c r="AK347" s="51"/>
      <c r="AL347" s="206"/>
    </row>
    <row r="348" spans="1:38" ht="1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51"/>
      <c r="N348" s="51"/>
      <c r="O348" s="51"/>
      <c r="P348" s="51"/>
      <c r="Q348" s="51"/>
      <c r="R348" s="51"/>
      <c r="S348" s="51"/>
      <c r="T348" s="51"/>
      <c r="U348" s="207"/>
      <c r="V348" s="207"/>
      <c r="W348" s="207"/>
      <c r="X348" s="207"/>
      <c r="Y348" s="207"/>
      <c r="Z348" s="207"/>
      <c r="AA348" s="207"/>
      <c r="AB348" s="207"/>
      <c r="AC348" s="28"/>
      <c r="AD348" s="51"/>
      <c r="AE348" s="51"/>
      <c r="AF348" s="51"/>
      <c r="AG348" s="51"/>
      <c r="AH348" s="51"/>
      <c r="AI348" s="51"/>
      <c r="AJ348" s="51"/>
      <c r="AK348" s="51"/>
      <c r="AL348" s="206"/>
    </row>
    <row r="349" spans="1:38" ht="1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51"/>
      <c r="N349" s="51"/>
      <c r="O349" s="51"/>
      <c r="P349" s="51"/>
      <c r="Q349" s="51"/>
      <c r="R349" s="51"/>
      <c r="S349" s="51"/>
      <c r="T349" s="51"/>
      <c r="U349" s="207"/>
      <c r="V349" s="207"/>
      <c r="W349" s="207"/>
      <c r="X349" s="207"/>
      <c r="Y349" s="207"/>
      <c r="Z349" s="207"/>
      <c r="AA349" s="207"/>
      <c r="AB349" s="207"/>
      <c r="AC349" s="28"/>
      <c r="AD349" s="51"/>
      <c r="AE349" s="51"/>
      <c r="AF349" s="51"/>
      <c r="AG349" s="51"/>
      <c r="AH349" s="51"/>
      <c r="AI349" s="51"/>
      <c r="AJ349" s="51"/>
      <c r="AK349" s="51"/>
      <c r="AL349" s="206"/>
    </row>
    <row r="350" spans="1:38" ht="1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51"/>
      <c r="N350" s="51"/>
      <c r="O350" s="51"/>
      <c r="P350" s="51"/>
      <c r="Q350" s="51"/>
      <c r="R350" s="51"/>
      <c r="S350" s="51"/>
      <c r="T350" s="51"/>
      <c r="U350" s="207"/>
      <c r="V350" s="207"/>
      <c r="W350" s="207"/>
      <c r="X350" s="207"/>
      <c r="Y350" s="207"/>
      <c r="Z350" s="207"/>
      <c r="AA350" s="207"/>
      <c r="AB350" s="207"/>
      <c r="AC350" s="28"/>
      <c r="AD350" s="51"/>
      <c r="AE350" s="51"/>
      <c r="AF350" s="51"/>
      <c r="AG350" s="51"/>
      <c r="AH350" s="51"/>
      <c r="AI350" s="51"/>
      <c r="AJ350" s="51"/>
      <c r="AK350" s="51"/>
      <c r="AL350" s="206"/>
    </row>
    <row r="351" spans="1:38" ht="1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51"/>
      <c r="N351" s="51"/>
      <c r="O351" s="51"/>
      <c r="P351" s="51"/>
      <c r="Q351" s="51"/>
      <c r="R351" s="51"/>
      <c r="S351" s="51"/>
      <c r="T351" s="51"/>
      <c r="U351" s="207"/>
      <c r="V351" s="207"/>
      <c r="W351" s="207"/>
      <c r="X351" s="207"/>
      <c r="Y351" s="207"/>
      <c r="Z351" s="207"/>
      <c r="AA351" s="207"/>
      <c r="AB351" s="207"/>
      <c r="AC351" s="28"/>
      <c r="AD351" s="51"/>
      <c r="AE351" s="51"/>
      <c r="AF351" s="51"/>
      <c r="AG351" s="51"/>
      <c r="AH351" s="51"/>
      <c r="AI351" s="51"/>
      <c r="AJ351" s="51"/>
      <c r="AK351" s="51"/>
      <c r="AL351" s="206"/>
    </row>
    <row r="352" spans="1:38" ht="1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51"/>
      <c r="N352" s="51"/>
      <c r="O352" s="51"/>
      <c r="P352" s="51"/>
      <c r="Q352" s="51"/>
      <c r="R352" s="51"/>
      <c r="S352" s="51"/>
      <c r="T352" s="51"/>
      <c r="U352" s="207"/>
      <c r="V352" s="207"/>
      <c r="W352" s="207"/>
      <c r="X352" s="207"/>
      <c r="Y352" s="207"/>
      <c r="Z352" s="207"/>
      <c r="AA352" s="207"/>
      <c r="AB352" s="207"/>
      <c r="AC352" s="28"/>
      <c r="AD352" s="51"/>
      <c r="AE352" s="51"/>
      <c r="AF352" s="51"/>
      <c r="AG352" s="51"/>
      <c r="AH352" s="51"/>
      <c r="AI352" s="51"/>
      <c r="AJ352" s="51"/>
      <c r="AK352" s="51"/>
      <c r="AL352" s="206"/>
    </row>
    <row r="353" spans="1:38" ht="1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51"/>
      <c r="N353" s="51"/>
      <c r="O353" s="51"/>
      <c r="P353" s="51"/>
      <c r="Q353" s="51"/>
      <c r="R353" s="51"/>
      <c r="S353" s="51"/>
      <c r="T353" s="51"/>
      <c r="U353" s="207"/>
      <c r="V353" s="207"/>
      <c r="W353" s="207"/>
      <c r="X353" s="207"/>
      <c r="Y353" s="207"/>
      <c r="Z353" s="207"/>
      <c r="AA353" s="207"/>
      <c r="AB353" s="207"/>
      <c r="AC353" s="28"/>
      <c r="AD353" s="51"/>
      <c r="AE353" s="51"/>
      <c r="AF353" s="51"/>
      <c r="AG353" s="51"/>
      <c r="AH353" s="51"/>
      <c r="AI353" s="51"/>
      <c r="AJ353" s="51"/>
      <c r="AK353" s="51"/>
      <c r="AL353" s="206"/>
    </row>
    <row r="354" spans="1:38" ht="1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51"/>
      <c r="N354" s="51"/>
      <c r="O354" s="51"/>
      <c r="P354" s="51"/>
      <c r="Q354" s="51"/>
      <c r="R354" s="51"/>
      <c r="S354" s="51"/>
      <c r="T354" s="51"/>
      <c r="U354" s="207"/>
      <c r="V354" s="207"/>
      <c r="W354" s="207"/>
      <c r="X354" s="207"/>
      <c r="Y354" s="207"/>
      <c r="Z354" s="207"/>
      <c r="AA354" s="207"/>
      <c r="AB354" s="207"/>
      <c r="AC354" s="28"/>
      <c r="AD354" s="51"/>
      <c r="AE354" s="51"/>
      <c r="AF354" s="51"/>
      <c r="AG354" s="51"/>
      <c r="AH354" s="51"/>
      <c r="AI354" s="51"/>
      <c r="AJ354" s="51"/>
      <c r="AK354" s="51"/>
      <c r="AL354" s="206"/>
    </row>
    <row r="355" spans="1:38" ht="1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51"/>
      <c r="N355" s="51"/>
      <c r="O355" s="51"/>
      <c r="P355" s="51"/>
      <c r="Q355" s="51"/>
      <c r="R355" s="51"/>
      <c r="S355" s="51"/>
      <c r="T355" s="51"/>
      <c r="U355" s="207"/>
      <c r="V355" s="207"/>
      <c r="W355" s="207"/>
      <c r="X355" s="207"/>
      <c r="Y355" s="207"/>
      <c r="Z355" s="207"/>
      <c r="AA355" s="207"/>
      <c r="AB355" s="207"/>
      <c r="AC355" s="28"/>
      <c r="AD355" s="51"/>
      <c r="AE355" s="51"/>
      <c r="AF355" s="51"/>
      <c r="AG355" s="51"/>
      <c r="AH355" s="51"/>
      <c r="AI355" s="51"/>
      <c r="AJ355" s="51"/>
      <c r="AK355" s="51"/>
      <c r="AL355" s="206"/>
    </row>
    <row r="356" spans="1:38" ht="1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51"/>
      <c r="N356" s="51"/>
      <c r="O356" s="51"/>
      <c r="P356" s="51"/>
      <c r="Q356" s="51"/>
      <c r="R356" s="51"/>
      <c r="S356" s="51"/>
      <c r="T356" s="51"/>
      <c r="U356" s="207"/>
      <c r="V356" s="207"/>
      <c r="W356" s="207"/>
      <c r="X356" s="207"/>
      <c r="Y356" s="207"/>
      <c r="Z356" s="207"/>
      <c r="AA356" s="207"/>
      <c r="AB356" s="207"/>
      <c r="AC356" s="28"/>
      <c r="AD356" s="51"/>
      <c r="AE356" s="51"/>
      <c r="AF356" s="51"/>
      <c r="AG356" s="51"/>
      <c r="AH356" s="51"/>
      <c r="AI356" s="51"/>
      <c r="AJ356" s="51"/>
      <c r="AK356" s="51"/>
      <c r="AL356" s="206"/>
    </row>
    <row r="357" spans="1:38" ht="1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51"/>
      <c r="N357" s="51"/>
      <c r="O357" s="51"/>
      <c r="P357" s="51"/>
      <c r="Q357" s="51"/>
      <c r="R357" s="51"/>
      <c r="S357" s="51"/>
      <c r="T357" s="51"/>
      <c r="U357" s="207"/>
      <c r="V357" s="207"/>
      <c r="W357" s="207"/>
      <c r="X357" s="207"/>
      <c r="Y357" s="207"/>
      <c r="Z357" s="207"/>
      <c r="AA357" s="207"/>
      <c r="AB357" s="207"/>
      <c r="AC357" s="28"/>
      <c r="AD357" s="51"/>
      <c r="AE357" s="51"/>
      <c r="AF357" s="51"/>
      <c r="AG357" s="51"/>
      <c r="AH357" s="51"/>
      <c r="AI357" s="51"/>
      <c r="AJ357" s="51"/>
      <c r="AK357" s="51"/>
      <c r="AL357" s="206"/>
    </row>
    <row r="358" spans="1:38" ht="1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51"/>
      <c r="N358" s="51"/>
      <c r="O358" s="51"/>
      <c r="P358" s="51"/>
      <c r="Q358" s="51"/>
      <c r="R358" s="51"/>
      <c r="S358" s="51"/>
      <c r="T358" s="51"/>
      <c r="U358" s="207"/>
      <c r="V358" s="207"/>
      <c r="W358" s="207"/>
      <c r="X358" s="207"/>
      <c r="Y358" s="207"/>
      <c r="Z358" s="207"/>
      <c r="AA358" s="207"/>
      <c r="AB358" s="207"/>
      <c r="AC358" s="28"/>
      <c r="AD358" s="51"/>
      <c r="AE358" s="51"/>
      <c r="AF358" s="51"/>
      <c r="AG358" s="51"/>
      <c r="AH358" s="51"/>
      <c r="AI358" s="51"/>
      <c r="AJ358" s="51"/>
      <c r="AK358" s="51"/>
      <c r="AL358" s="206"/>
    </row>
    <row r="359" spans="1:38" ht="1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51"/>
      <c r="N359" s="51"/>
      <c r="O359" s="51"/>
      <c r="P359" s="51"/>
      <c r="Q359" s="51"/>
      <c r="R359" s="51"/>
      <c r="S359" s="51"/>
      <c r="T359" s="51"/>
      <c r="U359" s="207"/>
      <c r="V359" s="207"/>
      <c r="W359" s="207"/>
      <c r="X359" s="207"/>
      <c r="Y359" s="207"/>
      <c r="Z359" s="207"/>
      <c r="AA359" s="207"/>
      <c r="AB359" s="207"/>
      <c r="AC359" s="28"/>
      <c r="AD359" s="51"/>
      <c r="AE359" s="51"/>
      <c r="AF359" s="51"/>
      <c r="AG359" s="51"/>
      <c r="AH359" s="51"/>
      <c r="AI359" s="51"/>
      <c r="AJ359" s="51"/>
      <c r="AK359" s="51"/>
      <c r="AL359" s="206"/>
    </row>
    <row r="360" spans="1:38" ht="1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51"/>
      <c r="N360" s="51"/>
      <c r="O360" s="51"/>
      <c r="P360" s="51"/>
      <c r="Q360" s="51"/>
      <c r="R360" s="51"/>
      <c r="S360" s="51"/>
      <c r="T360" s="51"/>
      <c r="U360" s="207"/>
      <c r="V360" s="207"/>
      <c r="W360" s="207"/>
      <c r="X360" s="207"/>
      <c r="Y360" s="207"/>
      <c r="Z360" s="207"/>
      <c r="AA360" s="207"/>
      <c r="AB360" s="207"/>
      <c r="AC360" s="28"/>
      <c r="AD360" s="51"/>
      <c r="AE360" s="51"/>
      <c r="AF360" s="51"/>
      <c r="AG360" s="51"/>
      <c r="AH360" s="51"/>
      <c r="AI360" s="51"/>
      <c r="AJ360" s="51"/>
      <c r="AK360" s="51"/>
      <c r="AL360" s="206"/>
    </row>
    <row r="361" spans="1:38" ht="1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51"/>
      <c r="N361" s="51"/>
      <c r="O361" s="51"/>
      <c r="P361" s="51"/>
      <c r="Q361" s="51"/>
      <c r="R361" s="51"/>
      <c r="S361" s="51"/>
      <c r="T361" s="51"/>
      <c r="U361" s="207"/>
      <c r="V361" s="207"/>
      <c r="W361" s="207"/>
      <c r="X361" s="207"/>
      <c r="Y361" s="207"/>
      <c r="Z361" s="207"/>
      <c r="AA361" s="207"/>
      <c r="AB361" s="207"/>
      <c r="AC361" s="28"/>
      <c r="AD361" s="51"/>
      <c r="AE361" s="51"/>
      <c r="AF361" s="51"/>
      <c r="AG361" s="51"/>
      <c r="AH361" s="51"/>
      <c r="AI361" s="51"/>
      <c r="AJ361" s="51"/>
      <c r="AK361" s="51"/>
      <c r="AL361" s="206"/>
    </row>
    <row r="362" spans="1:38" ht="1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51"/>
      <c r="N362" s="51"/>
      <c r="O362" s="51"/>
      <c r="P362" s="51"/>
      <c r="Q362" s="51"/>
      <c r="R362" s="51"/>
      <c r="S362" s="51"/>
      <c r="T362" s="51"/>
      <c r="U362" s="207"/>
      <c r="V362" s="207"/>
      <c r="W362" s="207"/>
      <c r="X362" s="207"/>
      <c r="Y362" s="207"/>
      <c r="Z362" s="207"/>
      <c r="AA362" s="207"/>
      <c r="AB362" s="207"/>
      <c r="AC362" s="28"/>
      <c r="AD362" s="51"/>
      <c r="AE362" s="51"/>
      <c r="AF362" s="51"/>
      <c r="AG362" s="51"/>
      <c r="AH362" s="51"/>
      <c r="AI362" s="51"/>
      <c r="AJ362" s="51"/>
      <c r="AK362" s="51"/>
      <c r="AL362" s="206"/>
    </row>
    <row r="363" spans="1:38" ht="1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51"/>
      <c r="N363" s="51"/>
      <c r="O363" s="51"/>
      <c r="P363" s="51"/>
      <c r="Q363" s="51"/>
      <c r="R363" s="51"/>
      <c r="S363" s="51"/>
      <c r="T363" s="51"/>
      <c r="U363" s="207"/>
      <c r="V363" s="207"/>
      <c r="W363" s="207"/>
      <c r="X363" s="207"/>
      <c r="Y363" s="207"/>
      <c r="Z363" s="207"/>
      <c r="AA363" s="207"/>
      <c r="AB363" s="207"/>
      <c r="AC363" s="28"/>
      <c r="AD363" s="51"/>
      <c r="AE363" s="51"/>
      <c r="AF363" s="51"/>
      <c r="AG363" s="51"/>
      <c r="AH363" s="51"/>
      <c r="AI363" s="51"/>
      <c r="AJ363" s="51"/>
      <c r="AK363" s="51"/>
      <c r="AL363" s="206"/>
    </row>
    <row r="364" spans="1:38" ht="15">
      <c r="A364" s="51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51"/>
      <c r="N364" s="51"/>
      <c r="O364" s="51"/>
      <c r="P364" s="51"/>
      <c r="Q364" s="51"/>
      <c r="R364" s="51"/>
      <c r="S364" s="51"/>
      <c r="T364" s="51"/>
      <c r="U364" s="207"/>
      <c r="V364" s="207"/>
      <c r="W364" s="207"/>
      <c r="X364" s="207"/>
      <c r="Y364" s="207"/>
      <c r="Z364" s="207"/>
      <c r="AA364" s="207"/>
      <c r="AB364" s="207"/>
      <c r="AC364" s="28"/>
      <c r="AD364" s="51"/>
      <c r="AE364" s="51"/>
      <c r="AF364" s="51"/>
      <c r="AG364" s="51"/>
      <c r="AH364" s="51"/>
      <c r="AI364" s="51"/>
      <c r="AJ364" s="51"/>
      <c r="AK364" s="51"/>
      <c r="AL364" s="206"/>
    </row>
    <row r="365" spans="1:38" ht="15">
      <c r="A365" s="51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51"/>
      <c r="N365" s="51"/>
      <c r="O365" s="51"/>
      <c r="P365" s="51"/>
      <c r="Q365" s="51"/>
      <c r="R365" s="51"/>
      <c r="S365" s="51"/>
      <c r="T365" s="51"/>
      <c r="U365" s="207"/>
      <c r="V365" s="207"/>
      <c r="W365" s="207"/>
      <c r="X365" s="207"/>
      <c r="Y365" s="207"/>
      <c r="Z365" s="207"/>
      <c r="AA365" s="207"/>
      <c r="AB365" s="207"/>
      <c r="AC365" s="28"/>
      <c r="AD365" s="51"/>
      <c r="AE365" s="51"/>
      <c r="AF365" s="51"/>
      <c r="AG365" s="51"/>
      <c r="AH365" s="51"/>
      <c r="AI365" s="51"/>
      <c r="AJ365" s="51"/>
      <c r="AK365" s="51"/>
      <c r="AL365" s="206"/>
    </row>
    <row r="366" spans="2:38" ht="15"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51"/>
      <c r="N366" s="51"/>
      <c r="O366" s="51"/>
      <c r="P366" s="51"/>
      <c r="Q366" s="51"/>
      <c r="R366" s="51"/>
      <c r="S366" s="51"/>
      <c r="T366" s="51"/>
      <c r="U366" s="207"/>
      <c r="V366" s="207"/>
      <c r="W366" s="207"/>
      <c r="X366" s="207"/>
      <c r="Y366" s="207"/>
      <c r="Z366" s="207"/>
      <c r="AA366" s="207"/>
      <c r="AB366" s="207"/>
      <c r="AC366" s="28"/>
      <c r="AD366" s="51"/>
      <c r="AE366" s="51"/>
      <c r="AF366" s="51"/>
      <c r="AG366" s="51"/>
      <c r="AH366" s="51"/>
      <c r="AI366" s="51"/>
      <c r="AJ366" s="51"/>
      <c r="AK366" s="51"/>
      <c r="AL366" s="206"/>
    </row>
    <row r="367" spans="2:38" ht="15"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51"/>
      <c r="N367" s="51"/>
      <c r="O367" s="51"/>
      <c r="P367" s="51"/>
      <c r="Q367" s="51"/>
      <c r="R367" s="51"/>
      <c r="S367" s="51"/>
      <c r="T367" s="51"/>
      <c r="U367" s="207"/>
      <c r="V367" s="207"/>
      <c r="W367" s="207"/>
      <c r="X367" s="207"/>
      <c r="Y367" s="207"/>
      <c r="Z367" s="207"/>
      <c r="AA367" s="207"/>
      <c r="AB367" s="207"/>
      <c r="AC367" s="28"/>
      <c r="AD367" s="51"/>
      <c r="AE367" s="51"/>
      <c r="AF367" s="51"/>
      <c r="AG367" s="51"/>
      <c r="AH367" s="51"/>
      <c r="AI367" s="51"/>
      <c r="AJ367" s="51"/>
      <c r="AK367" s="51"/>
      <c r="AL367" s="206"/>
    </row>
    <row r="368" spans="2:38" ht="15"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51"/>
      <c r="N368" s="51"/>
      <c r="O368" s="51"/>
      <c r="P368" s="51"/>
      <c r="Q368" s="51"/>
      <c r="R368" s="51"/>
      <c r="S368" s="51"/>
      <c r="T368" s="51"/>
      <c r="U368" s="207"/>
      <c r="V368" s="207"/>
      <c r="W368" s="207"/>
      <c r="X368" s="207"/>
      <c r="Y368" s="207"/>
      <c r="Z368" s="207"/>
      <c r="AA368" s="207"/>
      <c r="AB368" s="207"/>
      <c r="AC368" s="28"/>
      <c r="AD368" s="51"/>
      <c r="AE368" s="51"/>
      <c r="AF368" s="51"/>
      <c r="AG368" s="51"/>
      <c r="AH368" s="51"/>
      <c r="AI368" s="51"/>
      <c r="AJ368" s="51"/>
      <c r="AK368" s="51"/>
      <c r="AL368" s="206"/>
    </row>
    <row r="369" spans="2:38" ht="15"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51"/>
      <c r="N369" s="51"/>
      <c r="O369" s="51"/>
      <c r="P369" s="51"/>
      <c r="Q369" s="51"/>
      <c r="R369" s="51"/>
      <c r="S369" s="51"/>
      <c r="T369" s="51"/>
      <c r="U369" s="207"/>
      <c r="V369" s="207"/>
      <c r="W369" s="207"/>
      <c r="X369" s="207"/>
      <c r="Y369" s="207"/>
      <c r="Z369" s="207"/>
      <c r="AA369" s="207"/>
      <c r="AB369" s="207"/>
      <c r="AC369" s="28"/>
      <c r="AD369" s="51"/>
      <c r="AE369" s="51"/>
      <c r="AF369" s="51"/>
      <c r="AG369" s="51"/>
      <c r="AH369" s="51"/>
      <c r="AI369" s="51"/>
      <c r="AJ369" s="51"/>
      <c r="AK369" s="51"/>
      <c r="AL369" s="206"/>
    </row>
    <row r="370" spans="2:38" ht="15">
      <c r="B370" s="40"/>
      <c r="C370" s="40"/>
      <c r="D370" s="40"/>
      <c r="E370" s="40"/>
      <c r="F370" s="40"/>
      <c r="G370" s="51"/>
      <c r="H370" s="51"/>
      <c r="I370" s="40"/>
      <c r="J370" s="40"/>
      <c r="K370" s="40"/>
      <c r="L370" s="40"/>
      <c r="M370" s="51"/>
      <c r="N370" s="51"/>
      <c r="O370" s="51"/>
      <c r="P370" s="51"/>
      <c r="Q370" s="51"/>
      <c r="R370" s="51"/>
      <c r="S370" s="51"/>
      <c r="T370" s="51"/>
      <c r="U370" s="207"/>
      <c r="V370" s="207"/>
      <c r="W370" s="207"/>
      <c r="X370" s="207"/>
      <c r="Y370" s="207"/>
      <c r="Z370" s="207"/>
      <c r="AA370" s="207"/>
      <c r="AB370" s="207"/>
      <c r="AC370" s="28"/>
      <c r="AD370" s="51"/>
      <c r="AE370" s="51"/>
      <c r="AF370" s="51"/>
      <c r="AG370" s="51"/>
      <c r="AH370" s="51"/>
      <c r="AI370" s="51"/>
      <c r="AJ370" s="51"/>
      <c r="AK370" s="51"/>
      <c r="AL370" s="206"/>
    </row>
    <row r="371" spans="2:38" ht="15">
      <c r="B371" s="40"/>
      <c r="C371" s="40"/>
      <c r="D371" s="40"/>
      <c r="E371" s="51"/>
      <c r="F371" s="51"/>
      <c r="G371" s="51"/>
      <c r="H371" s="51"/>
      <c r="I371" s="40"/>
      <c r="J371" s="40"/>
      <c r="K371" s="40"/>
      <c r="L371" s="40"/>
      <c r="M371" s="51"/>
      <c r="N371" s="51"/>
      <c r="O371" s="51"/>
      <c r="P371" s="51"/>
      <c r="Q371" s="51"/>
      <c r="R371" s="51"/>
      <c r="S371" s="51"/>
      <c r="T371" s="51"/>
      <c r="U371" s="207"/>
      <c r="V371" s="207"/>
      <c r="W371" s="207"/>
      <c r="X371" s="207"/>
      <c r="Y371" s="207"/>
      <c r="Z371" s="207"/>
      <c r="AA371" s="207"/>
      <c r="AB371" s="207"/>
      <c r="AC371" s="28"/>
      <c r="AD371" s="51"/>
      <c r="AE371" s="51"/>
      <c r="AF371" s="51"/>
      <c r="AG371" s="51"/>
      <c r="AH371" s="51"/>
      <c r="AI371" s="51"/>
      <c r="AJ371" s="51"/>
      <c r="AK371" s="51"/>
      <c r="AL371" s="206"/>
    </row>
    <row r="372" spans="2:38" ht="15">
      <c r="B372" s="51"/>
      <c r="C372" s="51"/>
      <c r="D372" s="51"/>
      <c r="E372" s="51"/>
      <c r="F372" s="51"/>
      <c r="I372" s="51"/>
      <c r="J372" s="40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207"/>
      <c r="V372" s="207"/>
      <c r="W372" s="207"/>
      <c r="X372" s="207"/>
      <c r="Y372" s="207"/>
      <c r="Z372" s="207"/>
      <c r="AA372" s="207"/>
      <c r="AB372" s="207"/>
      <c r="AC372" s="28"/>
      <c r="AD372" s="51"/>
      <c r="AE372" s="51"/>
      <c r="AF372" s="51"/>
      <c r="AG372" s="51"/>
      <c r="AH372" s="51"/>
      <c r="AI372" s="51"/>
      <c r="AJ372" s="51"/>
      <c r="AK372" s="51"/>
      <c r="AL372" s="206"/>
    </row>
    <row r="373" spans="2:38" ht="15">
      <c r="B373" s="51"/>
      <c r="C373" s="51"/>
      <c r="D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207"/>
      <c r="V373" s="207"/>
      <c r="W373" s="207"/>
      <c r="X373" s="207"/>
      <c r="Y373" s="207"/>
      <c r="Z373" s="207"/>
      <c r="AA373" s="207"/>
      <c r="AB373" s="207"/>
      <c r="AC373" s="28"/>
      <c r="AD373" s="51"/>
      <c r="AE373" s="51"/>
      <c r="AF373" s="51"/>
      <c r="AG373" s="51"/>
      <c r="AH373" s="51"/>
      <c r="AI373" s="51"/>
      <c r="AJ373" s="51"/>
      <c r="AK373" s="51"/>
      <c r="AL373" s="206"/>
    </row>
    <row r="374" spans="10:38" ht="15">
      <c r="J374" s="51"/>
      <c r="S374" s="51"/>
      <c r="T374" s="51"/>
      <c r="U374" s="207"/>
      <c r="V374" s="207"/>
      <c r="W374" s="207"/>
      <c r="X374" s="207"/>
      <c r="Y374" s="207"/>
      <c r="Z374" s="207"/>
      <c r="AA374" s="207"/>
      <c r="AB374" s="207"/>
      <c r="AC374" s="28"/>
      <c r="AD374" s="51"/>
      <c r="AE374" s="51"/>
      <c r="AF374" s="51"/>
      <c r="AG374" s="51"/>
      <c r="AH374" s="51"/>
      <c r="AI374" s="51"/>
      <c r="AJ374" s="51"/>
      <c r="AK374" s="51"/>
      <c r="AL374" s="206"/>
    </row>
    <row r="375" spans="19:38" ht="15">
      <c r="S375" s="51"/>
      <c r="T375" s="51"/>
      <c r="U375" s="207"/>
      <c r="V375" s="207"/>
      <c r="W375" s="207"/>
      <c r="X375" s="207"/>
      <c r="Y375" s="207"/>
      <c r="Z375" s="207"/>
      <c r="AA375" s="207"/>
      <c r="AB375" s="207"/>
      <c r="AC375" s="28"/>
      <c r="AD375" s="51"/>
      <c r="AE375" s="51"/>
      <c r="AF375" s="51"/>
      <c r="AG375" s="51"/>
      <c r="AH375" s="51"/>
      <c r="AI375" s="51"/>
      <c r="AJ375" s="51"/>
      <c r="AK375" s="51"/>
      <c r="AL375" s="206"/>
    </row>
    <row r="376" spans="19:38" ht="15">
      <c r="S376" s="51"/>
      <c r="T376" s="51"/>
      <c r="U376" s="207"/>
      <c r="V376" s="207"/>
      <c r="W376" s="207"/>
      <c r="X376" s="207"/>
      <c r="Y376" s="207"/>
      <c r="Z376" s="207"/>
      <c r="AA376" s="207"/>
      <c r="AB376" s="207"/>
      <c r="AC376" s="28"/>
      <c r="AD376" s="51"/>
      <c r="AE376" s="51"/>
      <c r="AF376" s="51"/>
      <c r="AG376" s="51"/>
      <c r="AH376" s="51"/>
      <c r="AI376" s="51"/>
      <c r="AJ376" s="51"/>
      <c r="AK376" s="51"/>
      <c r="AL376" s="206"/>
    </row>
    <row r="377" spans="19:38" ht="15">
      <c r="S377" s="51"/>
      <c r="T377" s="51"/>
      <c r="U377" s="207"/>
      <c r="V377" s="207"/>
      <c r="W377" s="207"/>
      <c r="X377" s="207"/>
      <c r="Y377" s="207"/>
      <c r="Z377" s="207"/>
      <c r="AA377" s="207"/>
      <c r="AB377" s="207"/>
      <c r="AC377" s="28"/>
      <c r="AD377" s="51"/>
      <c r="AE377" s="51"/>
      <c r="AF377" s="51"/>
      <c r="AG377" s="51"/>
      <c r="AH377" s="51"/>
      <c r="AI377" s="51"/>
      <c r="AJ377" s="51"/>
      <c r="AK377" s="51"/>
      <c r="AL377" s="206"/>
    </row>
    <row r="378" spans="20:38" ht="15">
      <c r="T378" s="51"/>
      <c r="U378" s="207"/>
      <c r="V378" s="207"/>
      <c r="W378" s="207"/>
      <c r="X378" s="207"/>
      <c r="Y378" s="207"/>
      <c r="Z378" s="207"/>
      <c r="AA378" s="207"/>
      <c r="AB378" s="207"/>
      <c r="AC378" s="28"/>
      <c r="AD378" s="51"/>
      <c r="AE378" s="51"/>
      <c r="AF378" s="51"/>
      <c r="AG378" s="51"/>
      <c r="AH378" s="51"/>
      <c r="AI378" s="51"/>
      <c r="AJ378" s="51"/>
      <c r="AK378" s="51"/>
      <c r="AL378" s="206"/>
    </row>
    <row r="379" spans="20:38" ht="15">
      <c r="T379" s="51"/>
      <c r="U379" s="207"/>
      <c r="V379" s="207"/>
      <c r="W379" s="207"/>
      <c r="X379" s="207"/>
      <c r="Y379" s="207"/>
      <c r="Z379" s="207"/>
      <c r="AA379" s="207"/>
      <c r="AB379" s="207"/>
      <c r="AC379" s="28"/>
      <c r="AD379" s="51"/>
      <c r="AE379" s="51"/>
      <c r="AF379" s="51"/>
      <c r="AG379" s="51"/>
      <c r="AH379" s="51"/>
      <c r="AI379" s="51"/>
      <c r="AJ379" s="51"/>
      <c r="AK379" s="51"/>
      <c r="AL379" s="206"/>
    </row>
    <row r="380" spans="23:38" ht="15">
      <c r="W380" s="207"/>
      <c r="X380" s="207"/>
      <c r="Y380" s="207"/>
      <c r="Z380" s="207"/>
      <c r="AA380" s="207"/>
      <c r="AB380" s="207"/>
      <c r="AC380" s="28"/>
      <c r="AD380" s="51"/>
      <c r="AE380" s="51"/>
      <c r="AF380" s="51"/>
      <c r="AG380" s="51"/>
      <c r="AH380" s="51"/>
      <c r="AI380" s="51"/>
      <c r="AJ380" s="51"/>
      <c r="AK380" s="51"/>
      <c r="AL380" s="206"/>
    </row>
    <row r="381" spans="26:38" ht="15">
      <c r="Z381" s="207"/>
      <c r="AA381" s="207"/>
      <c r="AB381" s="207"/>
      <c r="AC381" s="28"/>
      <c r="AD381" s="51"/>
      <c r="AE381" s="51"/>
      <c r="AF381" s="51"/>
      <c r="AG381" s="51"/>
      <c r="AH381" s="51"/>
      <c r="AI381" s="51"/>
      <c r="AJ381" s="51"/>
      <c r="AK381" s="51"/>
      <c r="AL381" s="206"/>
    </row>
    <row r="382" spans="26:38" ht="15">
      <c r="Z382" s="207"/>
      <c r="AA382" s="207"/>
      <c r="AB382" s="207"/>
      <c r="AC382" s="28"/>
      <c r="AD382" s="51"/>
      <c r="AE382" s="51"/>
      <c r="AF382" s="51"/>
      <c r="AG382" s="51"/>
      <c r="AH382" s="51"/>
      <c r="AI382" s="51"/>
      <c r="AJ382" s="51"/>
      <c r="AK382" s="51"/>
      <c r="AL382" s="206"/>
    </row>
    <row r="383" spans="28:38" ht="15">
      <c r="AB383" s="207"/>
      <c r="AC383" s="28"/>
      <c r="AD383" s="51"/>
      <c r="AE383" s="51"/>
      <c r="AF383" s="51"/>
      <c r="AG383" s="51"/>
      <c r="AH383" s="51"/>
      <c r="AI383" s="51"/>
      <c r="AJ383" s="51"/>
      <c r="AK383" s="51"/>
      <c r="AL383" s="206"/>
    </row>
    <row r="384" spans="28:38" ht="15">
      <c r="AB384" s="207"/>
      <c r="AC384" s="28"/>
      <c r="AD384" s="51"/>
      <c r="AE384" s="51"/>
      <c r="AF384" s="51"/>
      <c r="AG384" s="51"/>
      <c r="AH384" s="51"/>
      <c r="AI384" s="51"/>
      <c r="AJ384" s="51"/>
      <c r="AK384" s="51"/>
      <c r="AL384" s="206"/>
    </row>
    <row r="385" spans="28:38" ht="15">
      <c r="AB385" s="207"/>
      <c r="AC385" s="28"/>
      <c r="AD385" s="51"/>
      <c r="AE385" s="51"/>
      <c r="AF385" s="51"/>
      <c r="AG385" s="51"/>
      <c r="AH385" s="51"/>
      <c r="AI385" s="51"/>
      <c r="AJ385" s="51"/>
      <c r="AK385" s="51"/>
      <c r="AL385" s="206"/>
    </row>
    <row r="386" spans="28:38" ht="15">
      <c r="AB386" s="207"/>
      <c r="AC386" s="28"/>
      <c r="AD386" s="51"/>
      <c r="AE386" s="51"/>
      <c r="AF386" s="51"/>
      <c r="AG386" s="51"/>
      <c r="AH386" s="51"/>
      <c r="AI386" s="51"/>
      <c r="AJ386" s="51"/>
      <c r="AK386" s="51"/>
      <c r="AL386" s="206"/>
    </row>
    <row r="387" spans="28:38" ht="15">
      <c r="AB387" s="207"/>
      <c r="AC387" s="28"/>
      <c r="AD387" s="51"/>
      <c r="AE387" s="51"/>
      <c r="AF387" s="51"/>
      <c r="AG387" s="51"/>
      <c r="AH387" s="51"/>
      <c r="AI387" s="51"/>
      <c r="AJ387" s="51"/>
      <c r="AK387" s="51"/>
      <c r="AL387" s="206"/>
    </row>
    <row r="388" spans="28:38" ht="15">
      <c r="AB388" s="207"/>
      <c r="AC388" s="51"/>
      <c r="AD388" s="51"/>
      <c r="AE388" s="51"/>
      <c r="AF388" s="51"/>
      <c r="AG388" s="51"/>
      <c r="AH388" s="51"/>
      <c r="AI388" s="51"/>
      <c r="AJ388" s="51"/>
      <c r="AK388" s="51"/>
      <c r="AL388" s="206"/>
    </row>
    <row r="389" spans="28:38" ht="15">
      <c r="AB389" s="207"/>
      <c r="AC389" s="51"/>
      <c r="AD389" s="51"/>
      <c r="AE389" s="51"/>
      <c r="AF389" s="51"/>
      <c r="AG389" s="51"/>
      <c r="AH389" s="51"/>
      <c r="AI389" s="51"/>
      <c r="AJ389" s="51"/>
      <c r="AK389" s="51"/>
      <c r="AL389" s="206"/>
    </row>
    <row r="390" spans="29:38" ht="15">
      <c r="AC390" s="51"/>
      <c r="AD390" s="51"/>
      <c r="AE390" s="51"/>
      <c r="AF390" s="51"/>
      <c r="AG390" s="51"/>
      <c r="AH390" s="51"/>
      <c r="AI390" s="51"/>
      <c r="AJ390" s="51"/>
      <c r="AK390" s="51"/>
      <c r="AL390" s="206"/>
    </row>
    <row r="391" spans="29:38" ht="15">
      <c r="AC391" s="51"/>
      <c r="AD391" s="51"/>
      <c r="AE391" s="51"/>
      <c r="AF391" s="51"/>
      <c r="AG391" s="51"/>
      <c r="AH391" s="51"/>
      <c r="AI391" s="51"/>
      <c r="AJ391" s="51"/>
      <c r="AK391" s="51"/>
      <c r="AL391" s="206"/>
    </row>
    <row r="392" spans="29:38" ht="15">
      <c r="AC392" s="51"/>
      <c r="AD392" s="51"/>
      <c r="AE392" s="51"/>
      <c r="AF392" s="51"/>
      <c r="AG392" s="51"/>
      <c r="AH392" s="51"/>
      <c r="AI392" s="51"/>
      <c r="AJ392" s="51"/>
      <c r="AK392" s="51"/>
      <c r="AL392" s="206"/>
    </row>
    <row r="393" spans="29:38" ht="15">
      <c r="AC393" s="51"/>
      <c r="AE393" s="51"/>
      <c r="AF393" s="51"/>
      <c r="AG393" s="51"/>
      <c r="AH393" s="51"/>
      <c r="AI393" s="51"/>
      <c r="AJ393" s="51"/>
      <c r="AK393" s="51"/>
      <c r="AL393" s="206"/>
    </row>
    <row r="394" spans="29:38" ht="15">
      <c r="AC394" s="51"/>
      <c r="AE394" s="51"/>
      <c r="AF394" s="51"/>
      <c r="AG394" s="51"/>
      <c r="AH394" s="51"/>
      <c r="AI394" s="51"/>
      <c r="AJ394" s="51"/>
      <c r="AK394" s="51"/>
      <c r="AL394" s="206"/>
    </row>
    <row r="395" ht="15">
      <c r="AC395" s="51"/>
    </row>
    <row r="396" ht="15">
      <c r="AC396" s="51"/>
    </row>
    <row r="397" ht="15">
      <c r="AC397" s="51"/>
    </row>
    <row r="398" ht="15">
      <c r="AC398" s="51"/>
    </row>
    <row r="399" ht="15">
      <c r="AC399" s="51"/>
    </row>
    <row r="400" ht="15">
      <c r="AC400" s="51"/>
    </row>
    <row r="401" ht="15">
      <c r="AC401" s="51"/>
    </row>
    <row r="402" ht="15">
      <c r="AC402" s="51"/>
    </row>
    <row r="403" ht="15">
      <c r="AC403" s="51"/>
    </row>
    <row r="404" ht="15">
      <c r="AC404" s="51"/>
    </row>
    <row r="405" ht="15">
      <c r="AC405" s="51"/>
    </row>
    <row r="406" ht="15">
      <c r="AC406" s="51"/>
    </row>
    <row r="407" ht="15">
      <c r="AC407" s="51"/>
    </row>
    <row r="408" ht="15">
      <c r="AC408" s="51"/>
    </row>
    <row r="409" ht="15">
      <c r="AC409" s="51"/>
    </row>
    <row r="410" ht="15">
      <c r="AC410" s="51"/>
    </row>
    <row r="411" ht="15">
      <c r="AC411" s="51"/>
    </row>
    <row r="412" ht="15">
      <c r="AC412" s="51"/>
    </row>
    <row r="413" ht="15">
      <c r="AC413" s="51"/>
    </row>
    <row r="414" ht="15">
      <c r="AC414" s="51"/>
    </row>
    <row r="415" ht="15">
      <c r="AC415" s="51"/>
    </row>
    <row r="416" ht="15">
      <c r="AC416" s="51"/>
    </row>
    <row r="417" ht="15">
      <c r="AC417" s="51"/>
    </row>
    <row r="418" ht="15">
      <c r="AC418" s="51"/>
    </row>
    <row r="419" ht="15">
      <c r="AC419" s="51"/>
    </row>
    <row r="420" ht="15">
      <c r="AC420" s="51"/>
    </row>
    <row r="421" ht="15">
      <c r="AC421" s="51"/>
    </row>
    <row r="422" ht="15">
      <c r="AC422" s="51"/>
    </row>
    <row r="423" ht="15">
      <c r="AC423" s="51"/>
    </row>
    <row r="424" ht="15">
      <c r="AC424" s="51"/>
    </row>
    <row r="425" ht="15">
      <c r="AC425" s="51"/>
    </row>
    <row r="426" ht="15">
      <c r="AC426" s="51"/>
    </row>
    <row r="427" ht="15">
      <c r="AC427" s="51"/>
    </row>
    <row r="428" ht="15">
      <c r="AC428" s="51"/>
    </row>
    <row r="429" ht="15">
      <c r="AC429" s="51"/>
    </row>
    <row r="430" ht="15">
      <c r="AC430" s="51"/>
    </row>
    <row r="431" ht="15">
      <c r="AC431" s="51"/>
    </row>
    <row r="432" ht="15">
      <c r="AC432" s="51"/>
    </row>
    <row r="433" ht="15">
      <c r="AC433" s="51"/>
    </row>
    <row r="434" ht="15">
      <c r="AC434" s="51"/>
    </row>
    <row r="435" ht="15">
      <c r="AC435" s="51"/>
    </row>
    <row r="436" ht="15">
      <c r="AC436" s="51"/>
    </row>
    <row r="437" ht="15">
      <c r="AC437" s="51"/>
    </row>
    <row r="438" ht="15">
      <c r="AC438" s="51"/>
    </row>
    <row r="439" ht="15">
      <c r="AC439" s="51"/>
    </row>
    <row r="440" ht="15">
      <c r="AC440" s="51"/>
    </row>
    <row r="441" ht="15">
      <c r="AC441" s="51"/>
    </row>
    <row r="442" ht="15">
      <c r="AC442" s="51"/>
    </row>
    <row r="443" ht="15">
      <c r="AC443" s="51"/>
    </row>
    <row r="444" ht="15">
      <c r="AC444" s="51"/>
    </row>
    <row r="445" ht="15">
      <c r="AC445" s="51"/>
    </row>
    <row r="446" ht="15">
      <c r="AC446" s="51"/>
    </row>
    <row r="447" ht="15">
      <c r="AC447" s="51"/>
    </row>
    <row r="448" ht="15">
      <c r="AC448" s="51"/>
    </row>
    <row r="449" ht="15">
      <c r="AC449" s="51"/>
    </row>
    <row r="450" ht="15">
      <c r="AC450" s="51"/>
    </row>
    <row r="451" ht="15">
      <c r="AC451" s="51"/>
    </row>
    <row r="452" ht="15">
      <c r="AC452" s="51"/>
    </row>
    <row r="453" ht="15">
      <c r="AC453" s="51"/>
    </row>
    <row r="454" ht="15">
      <c r="AC454" s="51"/>
    </row>
    <row r="455" ht="15">
      <c r="AC455" s="51"/>
    </row>
    <row r="456" ht="15">
      <c r="AC456" s="51"/>
    </row>
    <row r="457" ht="15">
      <c r="AC457" s="51"/>
    </row>
    <row r="458" ht="15">
      <c r="AC458" s="51"/>
    </row>
    <row r="459" ht="15">
      <c r="AC459" s="51"/>
    </row>
    <row r="460" ht="15">
      <c r="AC460" s="51"/>
    </row>
    <row r="461" ht="15">
      <c r="AC461" s="51"/>
    </row>
    <row r="462" ht="15">
      <c r="AC462" s="51"/>
    </row>
    <row r="463" ht="15">
      <c r="AC463" s="51"/>
    </row>
    <row r="464" ht="15">
      <c r="AC464" s="51"/>
    </row>
    <row r="465" ht="15">
      <c r="AC465" s="51"/>
    </row>
    <row r="466" ht="15">
      <c r="AC466" s="51"/>
    </row>
    <row r="467" ht="15">
      <c r="AC467" s="51"/>
    </row>
    <row r="468" ht="15">
      <c r="AC468" s="51"/>
    </row>
    <row r="469" ht="15">
      <c r="AC469" s="51"/>
    </row>
    <row r="470" ht="15">
      <c r="AC470" s="51"/>
    </row>
    <row r="471" ht="15">
      <c r="AC471" s="51"/>
    </row>
    <row r="472" ht="15">
      <c r="AC472" s="51"/>
    </row>
    <row r="473" ht="15">
      <c r="AC473" s="51"/>
    </row>
    <row r="474" ht="15">
      <c r="AC474" s="51"/>
    </row>
    <row r="475" ht="15">
      <c r="AC475" s="51"/>
    </row>
    <row r="476" ht="15">
      <c r="AC476" s="51"/>
    </row>
    <row r="477" ht="15">
      <c r="AC477" s="51"/>
    </row>
    <row r="478" ht="15">
      <c r="AC478" s="51"/>
    </row>
    <row r="479" ht="15">
      <c r="AC479" s="51"/>
    </row>
    <row r="480" ht="15">
      <c r="AC480" s="51"/>
    </row>
    <row r="481" ht="15">
      <c r="AC481" s="51"/>
    </row>
    <row r="482" ht="15">
      <c r="AC482" s="51"/>
    </row>
  </sheetData>
  <mergeCells count="29">
    <mergeCell ref="AE1:AK1"/>
    <mergeCell ref="AE2:AK2"/>
    <mergeCell ref="D4:AO4"/>
    <mergeCell ref="D5:AO5"/>
    <mergeCell ref="D6:AO6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U16:U17"/>
    <mergeCell ref="V16:V17"/>
    <mergeCell ref="W16:W17"/>
    <mergeCell ref="I16:J17"/>
    <mergeCell ref="K16:K17"/>
    <mergeCell ref="L16:M17"/>
    <mergeCell ref="N16:R17"/>
    <mergeCell ref="S16:T17"/>
  </mergeCells>
  <hyperlinks>
    <hyperlink ref="AC188" location="_ftn1" display="_ftn1"/>
  </hyperlink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2023-01-12T06:34:44Z</cp:lastPrinted>
  <dcterms:created xsi:type="dcterms:W3CDTF">2011-12-09T07:36:49Z</dcterms:created>
  <dcterms:modified xsi:type="dcterms:W3CDTF">2023-12-20T10:50:38Z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