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3'!$B$1:$AL$74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<sst xmlns="http://schemas.openxmlformats.org/spreadsheetml/2006/main" count="285" uniqueCount="164">
  <si>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</si>
  <si>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</si>
  <si>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</si>
  <si>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</si>
  <si>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</si>
  <si>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</si>
  <si>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</si>
  <si>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</si>
  <si>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</si>
  <si>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</si>
  <si>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</si>
  <si>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</si>
  <si>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</si>
  <si>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</si>
  <si>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</si>
  <si>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</si>
  <si>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</si>
  <si>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</si>
  <si>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</si>
  <si>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</si>
  <si>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</si>
  <si>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</si>
  <si>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</si>
  <si>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</si>
  <si>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</si>
  <si>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</si>
  <si>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</si>
  <si>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</si>
  <si>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</si>
  <si>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</si>
  <si>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</si>
  <si>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</si>
  <si>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</si>
  <si>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</si>
  <si>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</si>
  <si>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</si>
  <si>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</si>
  <si>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</si>
  <si>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</si>
  <si>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</si>
  <si>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</si>
  <si>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</si>
  <si>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</si>
  <si>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</si>
  <si>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</si>
  <si>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</si>
  <si>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</si>
  <si>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</si>
  <si>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</si>
  <si>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</si>
  <si>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</si>
  <si>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</si>
  <si>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</si>
  <si>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</si>
  <si>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</si>
  <si>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</si>
  <si>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</si>
  <si>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</si>
  <si>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</si>
  <si>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</si>
  <si>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</si>
  <si>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</si>
  <si>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</si>
  <si>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</si>
  <si>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</si>
  <si>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</si>
  <si>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</si>
  <si>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</si>
  <si>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</si>
  <si>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</si>
  <si>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</si>
  <si>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</si>
  <si>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</si>
  <si>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</si>
  <si>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</si>
  <si>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</si>
  <si>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</si>
  <si>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</si>
  <si>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</si>
  <si>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</si>
  <si>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</si>
  <si>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</si>
  <si>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</si>
  <si>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проверок</t>
  </si>
  <si>
    <t>инвестиций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</si>
  <si>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</si>
  <si>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</si>
  <si>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</si>
  <si>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</si>
  <si>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</si>
  <si>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</si>
  <si>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</si>
  <si>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</si>
  <si>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</si>
  <si>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</si>
  <si>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</si>
  <si>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</si>
  <si>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</si>
  <si>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</si>
  <si>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</si>
  <si>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</si>
  <si>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</si>
  <si>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</si>
  <si>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</si>
  <si>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</si>
  <si>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</si>
  <si>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</si>
  <si>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</si>
  <si>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</si>
  <si>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</si>
  <si>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</si>
  <si>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</si>
  <si>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</si>
  <si>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</si>
  <si>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</si>
  <si>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</si>
  <si>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</si>
  <si>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</si>
  <si>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</si>
  <si>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Выписок из ЕГРН на объекты недвижимости 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</si>
  <si>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выписок из ЕГРН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</si>
  <si>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выписок из ЕГРН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</si>
  <si>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Весьегонский муниципальный округ Тверской области на основе эффективного управления муниципальной собственностью</t>
    </r>
  </si>
  <si>
    <t xml:space="preserve">Характеристика   муниципальной   программы  Весьегонского муниципального округа Тверской области </t>
  </si>
  <si>
    <t>Главный администратор  (администратор) муниципальной  программы Весьегонского муниципального округа Тверской области Администрация Весьегонского муниципального округа</t>
  </si>
  <si>
    <r>
      <t xml:space="preserve">Показатель 1 </t>
    </r>
    <r>
      <rPr>
        <sz val="12"/>
        <rFont val="Times New Roman"/>
        <family val="1"/>
      </rPr>
      <t xml:space="preserve"> Количество выписок из ЕГРН о государственной регистрации  права собственности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</si>
  <si>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выписок из ЕГРН о государственной регистрации  права собственности                                                                                       </t>
    </r>
  </si>
  <si>
    <t xml:space="preserve">Задача  1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 </t>
  </si>
  <si>
    <t xml:space="preserve">1.Программа - муниципальная  программа  Весьегонского муниципального округа Тверской области </t>
  </si>
  <si>
    <t xml:space="preserve">2. Подпрограмма  - подпрограмма муниципальной  программы  Весьегонского муниципального округа Тверской области   </t>
  </si>
  <si>
    <t>Задача  3 Осуществление оценки рыночной стоимости объектов собственности Весьегонского муниципального округа Тверской области , вовлекаемых в сделки</t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</si>
  <si>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 Весьегонского муниципального округа Тверской области , вовлекаемых в сделки, в отношении которых проведена оценка</t>
    </r>
  </si>
  <si>
    <t>Задача 2 Регистрация права собственности  Весьегонского муниципального округа Тверской области на земельные участки под объектами недвижимости, находящимися в муниципальной собственности  Весьегонского муниципального округа Тверской области</t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</si>
  <si>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вовлекаемых в сделки. </t>
    </r>
  </si>
  <si>
    <t>Показатель 1 Обеспеченность компьютерными программами по управлению муниципальным имуществом</t>
  </si>
  <si>
    <t>%</t>
  </si>
  <si>
    <t>Подпрограмма 3 "Подготовка проектов межевания земельных участков и проведение кадастровых работ"</t>
  </si>
  <si>
    <t>Задача 1 "Подготовка проектов межевания земельных участков и проведение кадастровых работ"</t>
  </si>
  <si>
    <t>Мероприятие 1.1 Субсидии местным бюджетам на подготовку проектов межевания земельных участков и на проведение кадастровых работ</t>
  </si>
  <si>
    <t>L</t>
  </si>
  <si>
    <t>тыс. га</t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</si>
  <si>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Площадь земель сельскохозяйственного назначения, в отношении которых планируется проведение кадастровых работ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</si>
  <si>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Площадь земель сельскохозяйственного назначения, в отношении которых планируется подготовка проектов межевания</t>
    </r>
  </si>
  <si>
    <t>Показатель Площадь земель сельскохозяйственного назначения, в отношении которых планируется подготовка проектов межевания и проведение кадастровых работ</t>
  </si>
  <si>
    <t>Подпрограмма 2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</si>
  <si>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Приложение  2</t>
  </si>
  <si>
    <t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2023-2028 годы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</si>
  <si>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</si>
  <si>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«Повышение эффективности управления муниципальной собственностью Весьегонского муниципального округа Твесркой области" на 2023 -2028 годы»</t>
    </r>
  </si>
  <si>
    <t xml:space="preserve">  за   _____________________________</t>
  </si>
  <si>
    <t xml:space="preserve">к муниципальной программе  Весьегонского муниципального округа  "Повышение эффективности управления муниципальной собственностью Весьегонского муниципального округа Тверской области" на 2024-2029 годы
</t>
  </si>
  <si>
    <t>"Повышение эффективности управления муниципальной собственностью Весьегонского муниципального округа Тверской области" на 2024 -2029 годы</t>
  </si>
  <si>
    <r>
      <t xml:space="preserve">Показатель 3 </t>
    </r>
    <r>
      <rPr>
        <sz val="11"/>
        <rFont val="Times New Roman"/>
        <family val="1"/>
      </rPr>
      <t>Снижение общего объема дебиторской заолженности по доходам от использования муниципального имущества и земельных участков</t>
    </r>
  </si>
  <si>
    <t>Мероприятие 4.3. Обеспечение эффективного управления дебиторской задолженностью по доходам от использования муниципального имущества и земельных участков</t>
  </si>
  <si>
    <t>Мероприятие 4.4. Обслуживание программ</t>
  </si>
  <si>
    <r>
      <t xml:space="preserve">Показатель 1 </t>
    </r>
    <r>
      <rPr>
        <sz val="11"/>
        <rFont val="Times New Roman"/>
        <family val="1"/>
      </rPr>
      <t>Снижение общего объема дебиторской заолженности по доходам от использования муниципального имущества и земельных участков</t>
    </r>
  </si>
  <si>
    <t>Мероприятие 4.5 Оплата НДС за аренду помещения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</si>
  <si>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 и снятых с госудасртсвенного кадастрового учета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</si>
  <si>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органов местного самоуправления Весьегонского муниципального округа </t>
    </r>
  </si>
  <si>
    <t>Мероприятие 1.1                                                                                            Выявление  бесхозяйных объектов недвижимости,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 и снятие с государственного кадастрового учета объектов</t>
  </si>
  <si>
    <t>Задача   1. Постановка на государственный кадастровый учет бесхозяйных объектов недвижимости, объектов недвижимости, не прошедших государственный кадастровый учет и снятие с государственного кадастрового учета объектов, подлежащих списанию</t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</si>
  <si>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государственный кадастровый учет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</si>
  <si>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</t>
    </r>
  </si>
  <si>
    <t>Подпрограмма  1   «Совершенствование структуры муниципального имущества 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</si>
</sst>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8" fillId="32" borderId="12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6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4" fontId="70" fillId="0" borderId="11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28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8" fillId="32" borderId="13" xfId="0" applyFont="1" applyFill="1" applyBorder="1" applyAlignment="1">
      <alignment vertical="top" wrapText="1"/>
    </xf>
    <xf numFmtId="0" fontId="28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" fontId="28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8" fillId="33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8" fillId="32" borderId="11" xfId="0" applyNumberFormat="1" applyFont="1" applyFill="1" applyBorder="1" applyAlignment="1">
      <alignment horizontal="center" vertical="top" wrapText="1"/>
    </xf>
    <xf numFmtId="4" fontId="68" fillId="33" borderId="11" xfId="0" applyNumberFormat="1" applyFont="1" applyFill="1" applyBorder="1" applyAlignment="1">
      <alignment horizontal="center" vertical="top" wrapText="1"/>
    </xf>
    <xf numFmtId="0" fontId="28" fillId="32" borderId="11" xfId="0" applyFont="1" applyFill="1" applyBorder="1" applyAlignment="1">
      <alignment horizontal="center" vertical="top" wrapText="1"/>
    </xf>
    <xf numFmtId="0" fontId="71" fillId="33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28" fillId="0" borderId="11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4" fontId="28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32" borderId="11" xfId="0" applyFont="1" applyFill="1" applyBorder="1" applyAlignment="1">
      <alignment horizontal="justify"/>
    </xf>
    <xf numFmtId="0" fontId="9" fillId="32" borderId="11" xfId="0" applyFont="1" applyFill="1" applyBorder="1" applyAlignment="1">
      <alignment horizontal="justify"/>
    </xf>
    <xf numFmtId="0" fontId="15" fillId="32" borderId="11" xfId="0" applyFont="1" applyFill="1" applyBorder="1" applyAlignment="1">
      <alignment horizontal="justify"/>
    </xf>
    <xf numFmtId="0" fontId="28" fillId="32" borderId="11" xfId="0" applyFont="1" applyFill="1" applyBorder="1" applyAlignment="1">
      <alignment/>
    </xf>
    <xf numFmtId="0" fontId="2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/>
    </xf>
    <xf numFmtId="0" fontId="29" fillId="32" borderId="11" xfId="0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/>
    </xf>
    <xf numFmtId="4" fontId="28" fillId="32" borderId="11" xfId="0" applyNumberFormat="1" applyFont="1" applyFill="1" applyBorder="1" applyAlignment="1">
      <alignment/>
    </xf>
    <xf numFmtId="0" fontId="28" fillId="32" borderId="11" xfId="0" applyFont="1" applyFill="1" applyBorder="1" applyAlignment="1">
      <alignment wrapText="1"/>
    </xf>
    <xf numFmtId="4" fontId="70" fillId="32" borderId="11" xfId="0" applyNumberFormat="1" applyFont="1" applyFill="1" applyBorder="1" applyAlignment="1">
      <alignment horizontal="center" vertical="top" wrapText="1"/>
    </xf>
    <xf numFmtId="2" fontId="28" fillId="32" borderId="11" xfId="0" applyNumberFormat="1" applyFont="1" applyFill="1" applyBorder="1" applyAlignment="1">
      <alignment horizontal="center" vertical="top" wrapText="1"/>
    </xf>
    <xf numFmtId="2" fontId="8" fillId="32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8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5" xfId="0" applyFont="1" applyFill="1" applyBorder="1" applyAlignment="1">
      <alignment horizontal="center" vertical="center" textRotation="18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12" sqref="C12:AD1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5" t="s">
        <v>145</v>
      </c>
      <c r="AD1" s="125"/>
    </row>
    <row r="2" spans="29:30" ht="162" customHeight="1">
      <c r="AC2" s="129" t="s">
        <v>146</v>
      </c>
      <c r="AD2" s="129"/>
    </row>
    <row r="3" spans="1:30" ht="18.75">
      <c r="A3" s="10"/>
      <c r="B3" s="10"/>
      <c r="C3" s="128" t="s">
        <v>62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</row>
    <row r="4" spans="1:30" ht="34.5" customHeight="1">
      <c r="A4" s="10"/>
      <c r="B4" s="10"/>
      <c r="C4" s="130" t="s">
        <v>148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0" ht="18.75">
      <c r="A5" s="10"/>
      <c r="B5" s="10"/>
      <c r="C5" s="128" t="s">
        <v>75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1:30" ht="18.75">
      <c r="A6" s="10"/>
      <c r="B6" s="10"/>
      <c r="C6" s="126" t="s">
        <v>149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7" spans="1:30" ht="18.75">
      <c r="A7" s="10"/>
      <c r="B7" s="10"/>
      <c r="C7" s="127" t="s">
        <v>74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</row>
    <row r="8" spans="1:30" ht="18.75">
      <c r="A8" s="10"/>
      <c r="B8" s="10"/>
      <c r="C8" s="128" t="s">
        <v>77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30" ht="18.75">
      <c r="A9" s="10"/>
      <c r="B9" s="10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</row>
    <row r="10" spans="1:30" ht="19.5">
      <c r="A10" s="10"/>
      <c r="B10" s="10"/>
      <c r="C10" s="117" t="s">
        <v>6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59" s="1" customFormat="1" ht="15.75" customHeight="1">
      <c r="A11" s="10"/>
      <c r="B11" s="10"/>
      <c r="C11" s="119" t="s">
        <v>63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09" t="s">
        <v>147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1" t="s">
        <v>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 t="s">
        <v>32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 t="s">
        <v>33</v>
      </c>
      <c r="Z13" s="122" t="s">
        <v>0</v>
      </c>
      <c r="AA13" s="114" t="s">
        <v>61</v>
      </c>
      <c r="AB13" s="114"/>
      <c r="AC13" s="114"/>
      <c r="AD13" s="11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1" t="s">
        <v>42</v>
      </c>
      <c r="B14" s="111"/>
      <c r="C14" s="111"/>
      <c r="D14" s="111" t="s">
        <v>43</v>
      </c>
      <c r="E14" s="111"/>
      <c r="F14" s="111" t="s">
        <v>44</v>
      </c>
      <c r="G14" s="111"/>
      <c r="H14" s="111" t="s">
        <v>41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8"/>
      <c r="Z14" s="123"/>
      <c r="AA14" s="114" t="s">
        <v>60</v>
      </c>
      <c r="AB14" s="114" t="s">
        <v>59</v>
      </c>
      <c r="AC14" s="114" t="s">
        <v>58</v>
      </c>
      <c r="AD14" s="114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8"/>
      <c r="Z15" s="123"/>
      <c r="AA15" s="114"/>
      <c r="AB15" s="114"/>
      <c r="AC15" s="114"/>
      <c r="AD15" s="11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8"/>
      <c r="Z16" s="124"/>
      <c r="AA16" s="114"/>
      <c r="AB16" s="114"/>
      <c r="AC16" s="114"/>
      <c r="AD16" s="11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2">
        <v>1</v>
      </c>
      <c r="B17" s="52">
        <v>2</v>
      </c>
      <c r="C17" s="52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f aca="true" t="shared" si="0" ref="O17:Y17">N17+1</f>
        <v>15</v>
      </c>
      <c r="P17" s="52">
        <f t="shared" si="0"/>
        <v>16</v>
      </c>
      <c r="Q17" s="52">
        <f t="shared" si="0"/>
        <v>17</v>
      </c>
      <c r="R17" s="52">
        <f t="shared" si="0"/>
        <v>18</v>
      </c>
      <c r="S17" s="52">
        <f t="shared" si="0"/>
        <v>19</v>
      </c>
      <c r="T17" s="52">
        <f t="shared" si="0"/>
        <v>20</v>
      </c>
      <c r="U17" s="52">
        <f t="shared" si="0"/>
        <v>21</v>
      </c>
      <c r="V17" s="52">
        <f t="shared" si="0"/>
        <v>22</v>
      </c>
      <c r="W17" s="52">
        <f t="shared" si="0"/>
        <v>23</v>
      </c>
      <c r="X17" s="52">
        <f t="shared" si="0"/>
        <v>24</v>
      </c>
      <c r="Y17" s="52">
        <f t="shared" si="0"/>
        <v>25</v>
      </c>
      <c r="Z17" s="52">
        <f>Y17+1</f>
        <v>26</v>
      </c>
      <c r="AA17" s="52">
        <f>Z17+1</f>
        <v>27</v>
      </c>
      <c r="AB17" s="52">
        <f>AA17+1</f>
        <v>28</v>
      </c>
      <c r="AC17" s="52">
        <f>AB17+1</f>
        <v>29</v>
      </c>
      <c r="AD17" s="52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1"/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 t="s">
        <v>10</v>
      </c>
      <c r="Z18" s="46" t="s">
        <v>3</v>
      </c>
      <c r="AA18" s="45"/>
      <c r="AB18" s="45"/>
      <c r="AC18" s="45"/>
      <c r="AD18" s="45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1"/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9" t="s">
        <v>56</v>
      </c>
      <c r="Z19" s="46" t="s">
        <v>3</v>
      </c>
      <c r="AA19" s="45"/>
      <c r="AB19" s="45"/>
      <c r="AC19" s="45"/>
      <c r="AD19" s="45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7" t="s">
        <v>55</v>
      </c>
      <c r="Z20" s="46"/>
      <c r="AA20" s="45"/>
      <c r="AB20" s="45"/>
      <c r="AC20" s="45"/>
      <c r="AD20" s="4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7" t="s">
        <v>18</v>
      </c>
      <c r="Z21" s="46" t="s">
        <v>4</v>
      </c>
      <c r="AA21" s="45"/>
      <c r="AB21" s="45"/>
      <c r="AC21" s="45"/>
      <c r="AD21" s="4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7" t="s">
        <v>19</v>
      </c>
      <c r="Z22" s="46" t="s">
        <v>4</v>
      </c>
      <c r="AA22" s="45"/>
      <c r="AB22" s="45"/>
      <c r="AC22" s="45"/>
      <c r="AD22" s="4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 t="s">
        <v>8</v>
      </c>
      <c r="Z23" s="46"/>
      <c r="AA23" s="45"/>
      <c r="AB23" s="45"/>
      <c r="AC23" s="45"/>
      <c r="AD23" s="45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7" t="s">
        <v>20</v>
      </c>
      <c r="Z24" s="46" t="s">
        <v>4</v>
      </c>
      <c r="AA24" s="45"/>
      <c r="AB24" s="45"/>
      <c r="AC24" s="45"/>
      <c r="AD24" s="45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7" t="s">
        <v>21</v>
      </c>
      <c r="Z25" s="46" t="s">
        <v>4</v>
      </c>
      <c r="AA25" s="45"/>
      <c r="AB25" s="45"/>
      <c r="AC25" s="45"/>
      <c r="AD25" s="45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7" t="s">
        <v>54</v>
      </c>
      <c r="Z26" s="46" t="s">
        <v>3</v>
      </c>
      <c r="AA26" s="45"/>
      <c r="AB26" s="45"/>
      <c r="AC26" s="45"/>
      <c r="AD26" s="45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7" t="s">
        <v>11</v>
      </c>
      <c r="Z27" s="46" t="s">
        <v>3</v>
      </c>
      <c r="AA27" s="45"/>
      <c r="AB27" s="45"/>
      <c r="AC27" s="45"/>
      <c r="AD27" s="4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 t="s">
        <v>22</v>
      </c>
      <c r="Z28" s="46" t="s">
        <v>4</v>
      </c>
      <c r="AA28" s="45"/>
      <c r="AB28" s="45"/>
      <c r="AC28" s="45"/>
      <c r="AD28" s="4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7" t="s">
        <v>23</v>
      </c>
      <c r="Z29" s="46" t="s">
        <v>4</v>
      </c>
      <c r="AA29" s="45"/>
      <c r="AB29" s="45"/>
      <c r="AC29" s="45"/>
      <c r="AD29" s="4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7" t="s">
        <v>16</v>
      </c>
      <c r="Z30" s="46" t="s">
        <v>3</v>
      </c>
      <c r="AA30" s="45"/>
      <c r="AB30" s="45"/>
      <c r="AC30" s="45"/>
      <c r="AD30" s="4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7" t="s">
        <v>24</v>
      </c>
      <c r="Z31" s="46" t="s">
        <v>4</v>
      </c>
      <c r="AA31" s="45"/>
      <c r="AB31" s="45"/>
      <c r="AC31" s="45"/>
      <c r="AD31" s="4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7" t="s">
        <v>25</v>
      </c>
      <c r="Z32" s="46" t="s">
        <v>5</v>
      </c>
      <c r="AA32" s="45"/>
      <c r="AB32" s="45"/>
      <c r="AC32" s="45"/>
      <c r="AD32" s="4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8" t="s">
        <v>47</v>
      </c>
      <c r="Z33" s="46" t="s">
        <v>3</v>
      </c>
      <c r="AA33" s="45"/>
      <c r="AB33" s="45"/>
      <c r="AC33" s="45"/>
      <c r="AD33" s="4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7" t="s">
        <v>26</v>
      </c>
      <c r="Z34" s="46" t="s">
        <v>4</v>
      </c>
      <c r="AA34" s="45"/>
      <c r="AB34" s="45"/>
      <c r="AC34" s="45"/>
      <c r="AD34" s="4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7" t="s">
        <v>27</v>
      </c>
      <c r="Z35" s="46" t="s">
        <v>4</v>
      </c>
      <c r="AA35" s="45"/>
      <c r="AB35" s="45"/>
      <c r="AC35" s="45"/>
      <c r="AD35" s="4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7" t="s">
        <v>12</v>
      </c>
      <c r="Z36" s="46" t="s">
        <v>3</v>
      </c>
      <c r="AA36" s="45"/>
      <c r="AB36" s="45"/>
      <c r="AC36" s="45"/>
      <c r="AD36" s="4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7" t="s">
        <v>28</v>
      </c>
      <c r="Z37" s="46" t="s">
        <v>4</v>
      </c>
      <c r="AA37" s="45"/>
      <c r="AB37" s="45"/>
      <c r="AC37" s="45"/>
      <c r="AD37" s="4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7" t="s">
        <v>29</v>
      </c>
      <c r="Z38" s="46" t="s">
        <v>4</v>
      </c>
      <c r="AA38" s="45"/>
      <c r="AB38" s="45"/>
      <c r="AC38" s="45"/>
      <c r="AD38" s="4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7" t="s">
        <v>17</v>
      </c>
      <c r="Z39" s="46" t="s">
        <v>3</v>
      </c>
      <c r="AA39" s="45"/>
      <c r="AB39" s="45"/>
      <c r="AC39" s="45"/>
      <c r="AD39" s="4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7" t="s">
        <v>26</v>
      </c>
      <c r="Z40" s="46" t="s">
        <v>4</v>
      </c>
      <c r="AA40" s="45"/>
      <c r="AB40" s="45"/>
      <c r="AC40" s="45"/>
      <c r="AD40" s="4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7" t="s">
        <v>27</v>
      </c>
      <c r="Z41" s="46" t="s">
        <v>5</v>
      </c>
      <c r="AA41" s="45"/>
      <c r="AB41" s="45"/>
      <c r="AC41" s="45"/>
      <c r="AD41" s="4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8" t="s">
        <v>35</v>
      </c>
      <c r="Z42" s="46" t="s">
        <v>9</v>
      </c>
      <c r="AA42" s="45"/>
      <c r="AB42" s="45"/>
      <c r="AC42" s="45"/>
      <c r="AD42" s="4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7" t="s">
        <v>53</v>
      </c>
      <c r="Z43" s="46" t="s">
        <v>4</v>
      </c>
      <c r="AA43" s="45"/>
      <c r="AB43" s="45"/>
      <c r="AC43" s="45"/>
      <c r="AD43" s="4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7" t="s">
        <v>46</v>
      </c>
      <c r="Z44" s="46" t="s">
        <v>3</v>
      </c>
      <c r="AA44" s="45"/>
      <c r="AB44" s="45"/>
      <c r="AC44" s="45"/>
      <c r="AD44" s="4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 t="s">
        <v>26</v>
      </c>
      <c r="Z45" s="46" t="s">
        <v>4</v>
      </c>
      <c r="AA45" s="45"/>
      <c r="AB45" s="45"/>
      <c r="AC45" s="45"/>
      <c r="AD45" s="4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7" t="s">
        <v>30</v>
      </c>
      <c r="Z46" s="46" t="s">
        <v>4</v>
      </c>
      <c r="AA46" s="45"/>
      <c r="AB46" s="45"/>
      <c r="AC46" s="45"/>
      <c r="AD46" s="4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7" t="s">
        <v>52</v>
      </c>
      <c r="Z47" s="46" t="s">
        <v>3</v>
      </c>
      <c r="AA47" s="45"/>
      <c r="AB47" s="45"/>
      <c r="AC47" s="45"/>
      <c r="AD47" s="4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7" t="s">
        <v>13</v>
      </c>
      <c r="Z48" s="46" t="s">
        <v>3</v>
      </c>
      <c r="AA48" s="45"/>
      <c r="AB48" s="45"/>
      <c r="AC48" s="45"/>
      <c r="AD48" s="4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7" t="s">
        <v>22</v>
      </c>
      <c r="Z49" s="46" t="s">
        <v>4</v>
      </c>
      <c r="AA49" s="45"/>
      <c r="AB49" s="45"/>
      <c r="AC49" s="45"/>
      <c r="AD49" s="4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7" t="s">
        <v>31</v>
      </c>
      <c r="Z50" s="46" t="s">
        <v>4</v>
      </c>
      <c r="AA50" s="45"/>
      <c r="AB50" s="45"/>
      <c r="AC50" s="45"/>
      <c r="AD50" s="4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 t="s">
        <v>36</v>
      </c>
      <c r="Z51" s="46" t="s">
        <v>9</v>
      </c>
      <c r="AA51" s="45"/>
      <c r="AB51" s="45"/>
      <c r="AC51" s="45"/>
      <c r="AD51" s="4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7" t="s">
        <v>37</v>
      </c>
      <c r="Z52" s="46" t="s">
        <v>4</v>
      </c>
      <c r="AA52" s="45"/>
      <c r="AB52" s="45"/>
      <c r="AC52" s="45"/>
      <c r="AD52" s="4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8" t="s">
        <v>38</v>
      </c>
      <c r="Z53" s="46" t="s">
        <v>9</v>
      </c>
      <c r="AA53" s="45"/>
      <c r="AB53" s="45"/>
      <c r="AC53" s="45"/>
      <c r="AD53" s="4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7" t="s">
        <v>37</v>
      </c>
      <c r="Z54" s="46" t="s">
        <v>4</v>
      </c>
      <c r="AA54" s="45"/>
      <c r="AB54" s="45"/>
      <c r="AC54" s="45"/>
      <c r="AD54" s="4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7" t="s">
        <v>14</v>
      </c>
      <c r="Z55" s="46" t="s">
        <v>3</v>
      </c>
      <c r="AA55" s="45"/>
      <c r="AB55" s="45"/>
      <c r="AC55" s="45"/>
      <c r="AD55" s="4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7" t="s">
        <v>22</v>
      </c>
      <c r="Z56" s="46" t="s">
        <v>4</v>
      </c>
      <c r="AA56" s="45"/>
      <c r="AB56" s="45"/>
      <c r="AC56" s="45"/>
      <c r="AD56" s="4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7" t="s">
        <v>31</v>
      </c>
      <c r="Z57" s="46" t="s">
        <v>4</v>
      </c>
      <c r="AA57" s="45"/>
      <c r="AB57" s="45"/>
      <c r="AC57" s="45"/>
      <c r="AD57" s="4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7" t="s">
        <v>39</v>
      </c>
      <c r="Z58" s="46" t="s">
        <v>9</v>
      </c>
      <c r="AA58" s="45"/>
      <c r="AB58" s="45"/>
      <c r="AC58" s="45"/>
      <c r="AD58" s="4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7" t="s">
        <v>37</v>
      </c>
      <c r="Z59" s="46" t="s">
        <v>4</v>
      </c>
      <c r="AA59" s="45"/>
      <c r="AB59" s="45"/>
      <c r="AC59" s="45"/>
      <c r="AD59" s="4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8" t="s">
        <v>40</v>
      </c>
      <c r="Z60" s="46" t="s">
        <v>9</v>
      </c>
      <c r="AA60" s="45"/>
      <c r="AB60" s="45"/>
      <c r="AC60" s="45"/>
      <c r="AD60" s="45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7" t="s">
        <v>37</v>
      </c>
      <c r="Z61" s="46" t="s">
        <v>5</v>
      </c>
      <c r="AA61" s="45"/>
      <c r="AB61" s="45"/>
      <c r="AC61" s="45"/>
      <c r="AD61" s="45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7" t="s">
        <v>45</v>
      </c>
      <c r="Z62" s="46" t="s">
        <v>3</v>
      </c>
      <c r="AA62" s="45"/>
      <c r="AB62" s="45"/>
      <c r="AC62" s="45"/>
      <c r="AD62" s="45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7" t="s">
        <v>15</v>
      </c>
      <c r="Z63" s="46" t="s">
        <v>4</v>
      </c>
      <c r="AA63" s="45"/>
      <c r="AB63" s="45"/>
      <c r="AC63" s="45"/>
      <c r="AD63" s="4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8" t="s">
        <v>51</v>
      </c>
      <c r="Z64" s="46" t="s">
        <v>3</v>
      </c>
      <c r="AA64" s="45"/>
      <c r="AB64" s="45"/>
      <c r="AC64" s="45"/>
      <c r="AD64" s="4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8" t="s">
        <v>70</v>
      </c>
      <c r="Z65" s="46" t="s">
        <v>3</v>
      </c>
      <c r="AA65" s="45"/>
      <c r="AB65" s="45"/>
      <c r="AC65" s="45"/>
      <c r="AD65" s="4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7" t="s">
        <v>71</v>
      </c>
      <c r="Z66" s="46" t="s">
        <v>3</v>
      </c>
      <c r="AA66" s="45"/>
      <c r="AB66" s="45"/>
      <c r="AC66" s="45"/>
      <c r="AD66" s="4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7" t="s">
        <v>72</v>
      </c>
      <c r="Z67" s="46" t="s">
        <v>3</v>
      </c>
      <c r="AA67" s="45"/>
      <c r="AB67" s="45"/>
      <c r="AC67" s="45"/>
      <c r="AD67" s="4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7" t="s">
        <v>73</v>
      </c>
      <c r="Z68" s="46" t="s">
        <v>3</v>
      </c>
      <c r="AA68" s="45"/>
      <c r="AB68" s="45"/>
      <c r="AC68" s="45"/>
      <c r="AD68" s="4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8" customFormat="1" ht="12.75"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31:59" s="38" customFormat="1" ht="12.75"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0:59" s="38" customFormat="1" ht="12.75">
      <c r="J71" s="115" t="s">
        <v>69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0:59" s="38" customFormat="1" ht="16.5" customHeight="1">
      <c r="J72" s="110" t="s">
        <v>64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2"/>
      <c r="AD72" s="113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0:59" s="38" customFormat="1" ht="12.75">
      <c r="J73" s="110" t="s">
        <v>65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44"/>
      <c r="AD73" s="43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0:59" s="38" customFormat="1" ht="12.75">
      <c r="J74" s="110" t="s">
        <v>66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44"/>
      <c r="AD74" s="43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0:59" s="38" customFormat="1" ht="12.75">
      <c r="J75" s="110"/>
      <c r="K75" s="110" t="s">
        <v>50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42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2:59" s="38" customFormat="1" ht="37.5" customHeight="1">
      <c r="B76" s="120" t="s">
        <v>67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AB76" s="121" t="s">
        <v>49</v>
      </c>
      <c r="AC76" s="121"/>
      <c r="AD76" s="121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2:59" s="38" customFormat="1" ht="37.5" customHeight="1">
      <c r="B77" s="41"/>
      <c r="C77" s="41"/>
      <c r="D77" s="41"/>
      <c r="E77" s="41"/>
      <c r="F77" s="41"/>
      <c r="G77" s="41"/>
      <c r="H77" s="41"/>
      <c r="I77" s="41"/>
      <c r="J77" s="120" t="s">
        <v>48</v>
      </c>
      <c r="K77" s="120"/>
      <c r="L77" s="120"/>
      <c r="M77" s="120"/>
      <c r="N77" s="120"/>
      <c r="O77" s="120"/>
      <c r="P77" s="120"/>
      <c r="Q77" s="120"/>
      <c r="R77" s="41"/>
      <c r="S77" s="41"/>
      <c r="T77" s="41"/>
      <c r="U77" s="41"/>
      <c r="V77" s="41"/>
      <c r="W77" s="41"/>
      <c r="X77" s="41"/>
      <c r="Y77" s="41"/>
      <c r="AB77" s="40"/>
      <c r="AC77" s="40"/>
      <c r="AD77" s="40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29:59" s="35" customFormat="1" ht="23.25">
      <c r="AC78" s="37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9"/>
  <sheetViews>
    <sheetView tabSelected="1" view="pageBreakPreview" zoomScale="70" zoomScaleSheetLayoutView="70" workbookViewId="0" topLeftCell="X1">
      <selection activeCell="AL18" sqref="AL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4" customWidth="1"/>
    <col min="29" max="29" width="53.8515625" style="0" customWidth="1"/>
    <col min="30" max="30" width="15.28125" style="0" customWidth="1"/>
    <col min="31" max="31" width="16.28125" style="89" customWidth="1"/>
    <col min="32" max="32" width="15.8515625" style="0" customWidth="1"/>
    <col min="33" max="33" width="15.00390625" style="0" customWidth="1"/>
    <col min="34" max="34" width="14.57421875" style="0" customWidth="1"/>
    <col min="35" max="35" width="14.421875" style="0" customWidth="1"/>
    <col min="36" max="36" width="14.7109375" style="0" customWidth="1"/>
    <col min="37" max="37" width="16.140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0"/>
      <c r="V1" s="30"/>
      <c r="W1" s="30"/>
      <c r="X1" s="30"/>
      <c r="Y1" s="30"/>
      <c r="Z1" s="30"/>
      <c r="AA1" s="30"/>
      <c r="AB1" s="30"/>
      <c r="AC1" s="9"/>
      <c r="AD1" s="9"/>
      <c r="AE1" s="9"/>
      <c r="AF1" s="9"/>
      <c r="AG1" s="9"/>
      <c r="AH1" s="9"/>
      <c r="AI1" s="74" t="s">
        <v>85</v>
      </c>
      <c r="AJ1" s="9"/>
      <c r="AK1" s="74"/>
      <c r="AL1" s="74"/>
      <c r="AM1" s="74"/>
      <c r="AN1" s="74"/>
      <c r="AO1" s="74"/>
      <c r="AP1" s="11"/>
      <c r="AQ1" s="2"/>
      <c r="AR1" s="2"/>
      <c r="AS1" s="2"/>
      <c r="AT1" s="2"/>
    </row>
    <row r="2" spans="2:46" ht="132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0"/>
      <c r="V2" s="30"/>
      <c r="W2" s="30"/>
      <c r="X2" s="30"/>
      <c r="Y2" s="30"/>
      <c r="Z2" s="30"/>
      <c r="AA2" s="30"/>
      <c r="AB2" s="30"/>
      <c r="AC2" s="9"/>
      <c r="AD2" s="9"/>
      <c r="AE2" s="9"/>
      <c r="AF2" s="9"/>
      <c r="AG2" s="9"/>
      <c r="AH2" s="9"/>
      <c r="AI2" s="129" t="s">
        <v>150</v>
      </c>
      <c r="AJ2" s="129"/>
      <c r="AK2" s="129"/>
      <c r="AL2" s="129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62" t="s">
        <v>123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5"/>
      <c r="AQ3" s="16"/>
      <c r="AR3" s="16"/>
      <c r="AS3" s="16"/>
      <c r="AT3" s="17"/>
      <c r="AU3" s="17"/>
    </row>
    <row r="4" spans="1:47" s="3" customFormat="1" ht="15.75">
      <c r="A4" s="29"/>
      <c r="B4" s="10"/>
      <c r="C4" s="10"/>
      <c r="D4" s="131" t="s">
        <v>151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8"/>
      <c r="AQ4" s="19"/>
      <c r="AR4" s="19"/>
      <c r="AS4" s="19"/>
      <c r="AT4" s="20"/>
      <c r="AU4" s="20"/>
    </row>
    <row r="5" spans="1:47" s="3" customFormat="1" ht="18.75">
      <c r="A5" s="29"/>
      <c r="B5" s="10"/>
      <c r="C5" s="10"/>
      <c r="D5" s="164" t="s">
        <v>68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5"/>
      <c r="AQ5" s="16"/>
      <c r="AR5" s="16"/>
      <c r="AS5" s="16"/>
      <c r="AT5" s="20"/>
      <c r="AU5" s="20"/>
    </row>
    <row r="6" spans="1:47" s="3" customFormat="1" ht="18.75">
      <c r="A6" s="29"/>
      <c r="B6" s="10"/>
      <c r="C6" s="10"/>
      <c r="D6" s="132" t="s">
        <v>124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5"/>
      <c r="AQ6" s="16"/>
      <c r="AR6" s="16"/>
      <c r="AS6" s="16"/>
      <c r="AT6" s="20"/>
      <c r="AU6" s="20"/>
    </row>
    <row r="7" spans="1:47" s="3" customFormat="1" ht="15.75">
      <c r="A7" s="29"/>
      <c r="B7" s="10"/>
      <c r="C7" s="10"/>
      <c r="D7" s="131" t="s">
        <v>76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21"/>
      <c r="AQ7" s="19"/>
      <c r="AR7" s="19"/>
      <c r="AS7" s="19"/>
      <c r="AT7" s="20"/>
      <c r="AU7" s="20"/>
    </row>
    <row r="8" spans="1:89" s="8" customFormat="1" ht="19.5">
      <c r="A8" s="27"/>
      <c r="B8" s="10"/>
      <c r="C8" s="10"/>
      <c r="D8" s="10"/>
      <c r="E8" s="10"/>
      <c r="F8" s="10"/>
      <c r="G8" s="10"/>
      <c r="H8" s="10"/>
      <c r="I8" s="10"/>
      <c r="J8" s="22" t="s">
        <v>6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31"/>
      <c r="V8" s="31"/>
      <c r="W8" s="31"/>
      <c r="X8" s="31"/>
      <c r="Y8" s="31"/>
      <c r="Z8" s="31"/>
      <c r="AA8" s="31"/>
      <c r="AB8" s="31"/>
      <c r="AC8" s="22"/>
      <c r="AD8" s="22"/>
      <c r="AE8" s="22"/>
      <c r="AF8" s="22"/>
      <c r="AG8" s="22"/>
      <c r="AH8" s="23"/>
      <c r="AI8" s="24"/>
      <c r="AJ8" s="24"/>
      <c r="AK8" s="24"/>
      <c r="AL8" s="24"/>
      <c r="AM8" s="25"/>
      <c r="AN8" s="25"/>
      <c r="AO8" s="25"/>
      <c r="AP8" s="25"/>
      <c r="AQ8" s="17"/>
      <c r="AR8" s="17"/>
      <c r="AS8" s="17"/>
      <c r="AT8" s="17"/>
      <c r="AU8" s="17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 s="8" customFormat="1" ht="15.75" customHeight="1">
      <c r="A9" s="27"/>
      <c r="B9" s="10"/>
      <c r="C9" s="10"/>
      <c r="D9" s="10"/>
      <c r="E9" s="10"/>
      <c r="F9" s="10"/>
      <c r="G9" s="10"/>
      <c r="H9" s="10"/>
      <c r="I9" s="10"/>
      <c r="J9" s="119" t="s">
        <v>128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3"/>
      <c r="AQ9" s="5"/>
      <c r="AR9" s="5"/>
      <c r="AS9" s="5"/>
      <c r="AT9" s="5"/>
      <c r="AU9" s="5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6"/>
      <c r="B10" s="9"/>
      <c r="C10" s="9"/>
      <c r="D10" s="9"/>
      <c r="E10" s="9"/>
      <c r="F10" s="9"/>
      <c r="G10" s="9"/>
      <c r="H10" s="9"/>
      <c r="I10" s="9"/>
      <c r="J10" s="119" t="s">
        <v>129</v>
      </c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3"/>
      <c r="AQ10" s="5"/>
      <c r="AR10" s="5"/>
      <c r="AS10" s="5"/>
      <c r="AT10" s="5"/>
      <c r="AU10" s="5"/>
    </row>
    <row r="11" spans="1:47" ht="18.75">
      <c r="A11" s="26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2"/>
      <c r="V11" s="32"/>
      <c r="W11" s="32"/>
      <c r="X11" s="32"/>
      <c r="Y11" s="32"/>
      <c r="Z11" s="32"/>
      <c r="AA11" s="32"/>
      <c r="AB11" s="32"/>
      <c r="AC11" s="14"/>
      <c r="AD11" s="58"/>
      <c r="AE11" s="58"/>
      <c r="AF11" s="58"/>
      <c r="AG11" s="58"/>
      <c r="AH11" s="13"/>
      <c r="AI11" s="13"/>
      <c r="AJ11" s="13"/>
      <c r="AK11" s="13"/>
      <c r="AL11" s="13"/>
      <c r="AM11" s="13"/>
      <c r="AN11" s="13"/>
      <c r="AO11" s="13"/>
      <c r="AP11" s="13"/>
      <c r="AQ11" s="5"/>
      <c r="AR11" s="5"/>
      <c r="AS11" s="5"/>
      <c r="AT11" s="5"/>
      <c r="AU11" s="5"/>
    </row>
    <row r="12" spans="1:40" s="35" customFormat="1" ht="15" customHeight="1">
      <c r="A12" s="9"/>
      <c r="B12" s="111" t="s">
        <v>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39"/>
      <c r="S12" s="133" t="s">
        <v>106</v>
      </c>
      <c r="T12" s="134"/>
      <c r="U12" s="140" t="s">
        <v>107</v>
      </c>
      <c r="V12" s="140" t="s">
        <v>108</v>
      </c>
      <c r="W12" s="140" t="s">
        <v>109</v>
      </c>
      <c r="X12" s="133" t="s">
        <v>110</v>
      </c>
      <c r="Y12" s="134"/>
      <c r="Z12" s="133" t="s">
        <v>111</v>
      </c>
      <c r="AA12" s="165"/>
      <c r="AB12" s="134"/>
      <c r="AC12" s="163" t="s">
        <v>33</v>
      </c>
      <c r="AD12" s="143" t="s">
        <v>0</v>
      </c>
      <c r="AE12" s="144" t="s">
        <v>34</v>
      </c>
      <c r="AF12" s="154"/>
      <c r="AG12" s="154"/>
      <c r="AH12" s="154"/>
      <c r="AI12" s="154"/>
      <c r="AJ12" s="154"/>
      <c r="AK12" s="154"/>
      <c r="AL12" s="154"/>
      <c r="AM12" s="155"/>
      <c r="AN12" s="9"/>
    </row>
    <row r="13" spans="1:40" s="35" customFormat="1" ht="15" customHeight="1">
      <c r="A13" s="9"/>
      <c r="B13" s="144" t="s">
        <v>42</v>
      </c>
      <c r="C13" s="145"/>
      <c r="D13" s="146"/>
      <c r="E13" s="144" t="s">
        <v>43</v>
      </c>
      <c r="F13" s="146"/>
      <c r="G13" s="144" t="s">
        <v>44</v>
      </c>
      <c r="H13" s="146"/>
      <c r="I13" s="139" t="s">
        <v>114</v>
      </c>
      <c r="J13" s="153"/>
      <c r="K13" s="153"/>
      <c r="L13" s="153"/>
      <c r="M13" s="153"/>
      <c r="N13" s="153"/>
      <c r="O13" s="153"/>
      <c r="P13" s="153"/>
      <c r="Q13" s="153"/>
      <c r="R13" s="118"/>
      <c r="S13" s="135"/>
      <c r="T13" s="136"/>
      <c r="U13" s="141"/>
      <c r="V13" s="141"/>
      <c r="W13" s="141"/>
      <c r="X13" s="135"/>
      <c r="Y13" s="136"/>
      <c r="Z13" s="135"/>
      <c r="AA13" s="166"/>
      <c r="AB13" s="136"/>
      <c r="AC13" s="163"/>
      <c r="AD13" s="143"/>
      <c r="AE13" s="156"/>
      <c r="AF13" s="157"/>
      <c r="AG13" s="157"/>
      <c r="AH13" s="157"/>
      <c r="AI13" s="157"/>
      <c r="AJ13" s="157"/>
      <c r="AK13" s="157"/>
      <c r="AL13" s="157"/>
      <c r="AM13" s="158"/>
      <c r="AN13" s="9"/>
    </row>
    <row r="14" spans="1:40" s="35" customFormat="1" ht="15" customHeight="1">
      <c r="A14" s="9"/>
      <c r="B14" s="147"/>
      <c r="C14" s="148"/>
      <c r="D14" s="149"/>
      <c r="E14" s="147"/>
      <c r="F14" s="149"/>
      <c r="G14" s="147"/>
      <c r="H14" s="149"/>
      <c r="I14" s="144" t="s">
        <v>106</v>
      </c>
      <c r="J14" s="146"/>
      <c r="K14" s="122" t="s">
        <v>107</v>
      </c>
      <c r="L14" s="144" t="s">
        <v>115</v>
      </c>
      <c r="M14" s="146"/>
      <c r="N14" s="144" t="s">
        <v>116</v>
      </c>
      <c r="O14" s="145"/>
      <c r="P14" s="145"/>
      <c r="Q14" s="145"/>
      <c r="R14" s="146"/>
      <c r="S14" s="135"/>
      <c r="T14" s="136"/>
      <c r="U14" s="141"/>
      <c r="V14" s="141"/>
      <c r="W14" s="141"/>
      <c r="X14" s="135"/>
      <c r="Y14" s="136"/>
      <c r="Z14" s="135"/>
      <c r="AA14" s="166"/>
      <c r="AB14" s="136"/>
      <c r="AC14" s="163"/>
      <c r="AD14" s="143"/>
      <c r="AE14" s="159"/>
      <c r="AF14" s="160"/>
      <c r="AG14" s="160"/>
      <c r="AH14" s="160"/>
      <c r="AI14" s="160"/>
      <c r="AJ14" s="160"/>
      <c r="AK14" s="160"/>
      <c r="AL14" s="160"/>
      <c r="AM14" s="161"/>
      <c r="AN14" s="9"/>
    </row>
    <row r="15" spans="1:39" s="35" customFormat="1" ht="25.5">
      <c r="A15" s="9"/>
      <c r="B15" s="150"/>
      <c r="C15" s="151"/>
      <c r="D15" s="152"/>
      <c r="E15" s="150"/>
      <c r="F15" s="152"/>
      <c r="G15" s="150"/>
      <c r="H15" s="152"/>
      <c r="I15" s="150"/>
      <c r="J15" s="152"/>
      <c r="K15" s="124"/>
      <c r="L15" s="150"/>
      <c r="M15" s="152"/>
      <c r="N15" s="150"/>
      <c r="O15" s="151"/>
      <c r="P15" s="151"/>
      <c r="Q15" s="151"/>
      <c r="R15" s="152"/>
      <c r="S15" s="137"/>
      <c r="T15" s="138"/>
      <c r="U15" s="142"/>
      <c r="V15" s="142"/>
      <c r="W15" s="142"/>
      <c r="X15" s="137"/>
      <c r="Y15" s="138"/>
      <c r="Z15" s="137"/>
      <c r="AA15" s="167"/>
      <c r="AB15" s="138"/>
      <c r="AC15" s="163"/>
      <c r="AD15" s="143"/>
      <c r="AE15" s="52">
        <v>2024</v>
      </c>
      <c r="AF15" s="52">
        <v>2025</v>
      </c>
      <c r="AG15" s="52">
        <v>2026</v>
      </c>
      <c r="AH15" s="52">
        <v>2027</v>
      </c>
      <c r="AI15" s="52">
        <v>2028</v>
      </c>
      <c r="AJ15" s="52">
        <v>2029</v>
      </c>
      <c r="AK15" s="54" t="s">
        <v>1</v>
      </c>
      <c r="AL15" s="54" t="s">
        <v>2</v>
      </c>
      <c r="AM15" s="45"/>
    </row>
    <row r="16" spans="1:39" s="35" customFormat="1" ht="15.75" customHeight="1">
      <c r="A16" s="9"/>
      <c r="B16" s="52">
        <v>1</v>
      </c>
      <c r="C16" s="52">
        <v>2</v>
      </c>
      <c r="D16" s="52">
        <v>3</v>
      </c>
      <c r="E16" s="53">
        <v>4</v>
      </c>
      <c r="F16" s="53">
        <v>5</v>
      </c>
      <c r="G16" s="53">
        <v>6</v>
      </c>
      <c r="H16" s="53">
        <v>7</v>
      </c>
      <c r="I16" s="53">
        <v>8</v>
      </c>
      <c r="J16" s="52">
        <v>9</v>
      </c>
      <c r="K16" s="53">
        <v>10</v>
      </c>
      <c r="L16" s="52">
        <v>11</v>
      </c>
      <c r="M16" s="53">
        <v>12</v>
      </c>
      <c r="N16" s="53">
        <v>13</v>
      </c>
      <c r="O16" s="53">
        <v>14</v>
      </c>
      <c r="P16" s="53">
        <v>15</v>
      </c>
      <c r="Q16" s="52">
        <v>16</v>
      </c>
      <c r="R16" s="53">
        <v>17</v>
      </c>
      <c r="S16" s="52">
        <v>18</v>
      </c>
      <c r="T16" s="53">
        <v>19</v>
      </c>
      <c r="U16" s="52">
        <v>20</v>
      </c>
      <c r="V16" s="53">
        <v>21</v>
      </c>
      <c r="W16" s="52">
        <v>22</v>
      </c>
      <c r="X16" s="53">
        <v>23</v>
      </c>
      <c r="Y16" s="52">
        <v>24</v>
      </c>
      <c r="Z16" s="53">
        <v>25</v>
      </c>
      <c r="AA16" s="52">
        <v>26</v>
      </c>
      <c r="AB16" s="53">
        <v>27</v>
      </c>
      <c r="AC16" s="66">
        <v>28</v>
      </c>
      <c r="AD16" s="54">
        <v>29</v>
      </c>
      <c r="AE16" s="54"/>
      <c r="AF16" s="54">
        <v>30</v>
      </c>
      <c r="AG16" s="54">
        <v>31</v>
      </c>
      <c r="AH16" s="52">
        <v>32</v>
      </c>
      <c r="AI16" s="52">
        <v>33</v>
      </c>
      <c r="AJ16" s="52">
        <v>34</v>
      </c>
      <c r="AK16" s="52">
        <v>35</v>
      </c>
      <c r="AL16" s="52">
        <v>36</v>
      </c>
      <c r="AM16" s="45"/>
    </row>
    <row r="17" spans="1:39" s="35" customFormat="1" ht="21" customHeight="1">
      <c r="A17" s="9"/>
      <c r="B17" s="52">
        <v>8</v>
      </c>
      <c r="C17" s="52">
        <v>0</v>
      </c>
      <c r="D17" s="52">
        <v>0</v>
      </c>
      <c r="E17" s="53">
        <v>0</v>
      </c>
      <c r="F17" s="53">
        <v>1</v>
      </c>
      <c r="G17" s="53">
        <v>1</v>
      </c>
      <c r="H17" s="53">
        <v>3</v>
      </c>
      <c r="I17" s="53">
        <v>1</v>
      </c>
      <c r="J17" s="52">
        <v>2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1</v>
      </c>
      <c r="T17" s="52">
        <v>2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67" t="s">
        <v>10</v>
      </c>
      <c r="AD17" s="59" t="s">
        <v>79</v>
      </c>
      <c r="AE17" s="81">
        <f>AE22+AE55+AE67</f>
        <v>1560050</v>
      </c>
      <c r="AF17" s="81">
        <f>AF22+AF67+AF55</f>
        <v>2113350</v>
      </c>
      <c r="AG17" s="81">
        <f>AG22+AG67+AG55</f>
        <v>2113350</v>
      </c>
      <c r="AH17" s="81">
        <f>AH22+AH67</f>
        <v>2103350</v>
      </c>
      <c r="AI17" s="81">
        <f>AI22+AI67</f>
        <v>2103350</v>
      </c>
      <c r="AJ17" s="81">
        <f>AJ22+AJ67</f>
        <v>2103350</v>
      </c>
      <c r="AK17" s="81">
        <v>12126800</v>
      </c>
      <c r="AL17" s="52">
        <v>2029</v>
      </c>
      <c r="AM17" s="45"/>
    </row>
    <row r="18" spans="1:39" s="35" customFormat="1" ht="78.75">
      <c r="A18" s="9"/>
      <c r="B18" s="52">
        <v>8</v>
      </c>
      <c r="C18" s="52">
        <v>0</v>
      </c>
      <c r="D18" s="52">
        <v>0</v>
      </c>
      <c r="E18" s="53">
        <v>0</v>
      </c>
      <c r="F18" s="53">
        <v>1</v>
      </c>
      <c r="G18" s="53">
        <v>1</v>
      </c>
      <c r="H18" s="53">
        <v>3</v>
      </c>
      <c r="I18" s="53">
        <v>1</v>
      </c>
      <c r="J18" s="52">
        <v>2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1</v>
      </c>
      <c r="T18" s="52">
        <v>2</v>
      </c>
      <c r="U18" s="51">
        <v>0</v>
      </c>
      <c r="V18" s="51">
        <v>1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68" t="s">
        <v>122</v>
      </c>
      <c r="AD18" s="59"/>
      <c r="AE18" s="59"/>
      <c r="AF18" s="59"/>
      <c r="AG18" s="59"/>
      <c r="AH18" s="47"/>
      <c r="AI18" s="55"/>
      <c r="AJ18" s="55"/>
      <c r="AK18" s="55"/>
      <c r="AL18" s="55"/>
      <c r="AM18" s="45"/>
    </row>
    <row r="19" spans="1:39" s="35" customFormat="1" ht="47.25">
      <c r="A19" s="9"/>
      <c r="B19" s="52">
        <v>8</v>
      </c>
      <c r="C19" s="52">
        <v>0</v>
      </c>
      <c r="D19" s="52">
        <v>0</v>
      </c>
      <c r="E19" s="53">
        <v>0</v>
      </c>
      <c r="F19" s="53">
        <v>1</v>
      </c>
      <c r="G19" s="53">
        <v>1</v>
      </c>
      <c r="H19" s="53">
        <v>3</v>
      </c>
      <c r="I19" s="53">
        <v>1</v>
      </c>
      <c r="J19" s="52">
        <v>2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1</v>
      </c>
      <c r="T19" s="52">
        <v>2</v>
      </c>
      <c r="U19" s="51">
        <v>0</v>
      </c>
      <c r="V19" s="51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1</v>
      </c>
      <c r="AC19" s="68" t="s">
        <v>87</v>
      </c>
      <c r="AD19" s="63" t="s">
        <v>78</v>
      </c>
      <c r="AE19" s="105">
        <v>2</v>
      </c>
      <c r="AF19" s="106">
        <v>3</v>
      </c>
      <c r="AG19" s="106">
        <v>4</v>
      </c>
      <c r="AH19" s="60">
        <v>5</v>
      </c>
      <c r="AI19" s="60">
        <v>7</v>
      </c>
      <c r="AJ19" s="60">
        <v>10</v>
      </c>
      <c r="AK19" s="60">
        <v>10</v>
      </c>
      <c r="AL19" s="52">
        <v>2029</v>
      </c>
      <c r="AM19" s="45"/>
    </row>
    <row r="20" spans="1:39" s="35" customFormat="1" ht="78.75">
      <c r="A20" s="9"/>
      <c r="B20" s="52">
        <v>8</v>
      </c>
      <c r="C20" s="52">
        <v>0</v>
      </c>
      <c r="D20" s="52">
        <v>0</v>
      </c>
      <c r="E20" s="53">
        <v>0</v>
      </c>
      <c r="F20" s="53">
        <v>1</v>
      </c>
      <c r="G20" s="53">
        <v>1</v>
      </c>
      <c r="H20" s="53">
        <v>3</v>
      </c>
      <c r="I20" s="53">
        <v>1</v>
      </c>
      <c r="J20" s="52">
        <v>2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1</v>
      </c>
      <c r="T20" s="52">
        <v>2</v>
      </c>
      <c r="U20" s="51">
        <v>0</v>
      </c>
      <c r="V20" s="51">
        <v>2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68" t="s">
        <v>82</v>
      </c>
      <c r="AD20" s="59"/>
      <c r="AE20" s="59"/>
      <c r="AF20" s="59"/>
      <c r="AG20" s="59"/>
      <c r="AH20" s="47"/>
      <c r="AI20" s="55"/>
      <c r="AJ20" s="55"/>
      <c r="AK20" s="55"/>
      <c r="AL20" s="55"/>
      <c r="AM20" s="45"/>
    </row>
    <row r="21" spans="1:39" s="35" customFormat="1" ht="78.75">
      <c r="A21" s="9"/>
      <c r="B21" s="52">
        <v>8</v>
      </c>
      <c r="C21" s="52">
        <v>0</v>
      </c>
      <c r="D21" s="52">
        <v>0</v>
      </c>
      <c r="E21" s="53">
        <v>0</v>
      </c>
      <c r="F21" s="53">
        <v>1</v>
      </c>
      <c r="G21" s="53">
        <v>1</v>
      </c>
      <c r="H21" s="53">
        <v>3</v>
      </c>
      <c r="I21" s="53">
        <v>1</v>
      </c>
      <c r="J21" s="52">
        <v>2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1</v>
      </c>
      <c r="T21" s="52">
        <v>2</v>
      </c>
      <c r="U21" s="51">
        <v>0</v>
      </c>
      <c r="V21" s="51">
        <v>2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1</v>
      </c>
      <c r="AC21" s="68" t="s">
        <v>158</v>
      </c>
      <c r="AD21" s="63" t="s">
        <v>81</v>
      </c>
      <c r="AE21" s="105">
        <v>1</v>
      </c>
      <c r="AF21" s="106">
        <v>1</v>
      </c>
      <c r="AG21" s="106">
        <v>1</v>
      </c>
      <c r="AH21" s="107">
        <v>1</v>
      </c>
      <c r="AI21" s="107">
        <v>1</v>
      </c>
      <c r="AJ21" s="107">
        <v>1</v>
      </c>
      <c r="AK21" s="107">
        <f>AJ21+AI21+AH21+AG21+AF21+AE21</f>
        <v>6</v>
      </c>
      <c r="AL21" s="52">
        <v>2029</v>
      </c>
      <c r="AM21" s="45"/>
    </row>
    <row r="22" spans="1:39" s="35" customFormat="1" ht="131.25">
      <c r="A22" s="9"/>
      <c r="B22" s="52">
        <v>8</v>
      </c>
      <c r="C22" s="52">
        <v>0</v>
      </c>
      <c r="D22" s="52">
        <v>0</v>
      </c>
      <c r="E22" s="53">
        <v>0</v>
      </c>
      <c r="F22" s="53">
        <v>1</v>
      </c>
      <c r="G22" s="53">
        <v>1</v>
      </c>
      <c r="H22" s="53">
        <v>3</v>
      </c>
      <c r="I22" s="53">
        <v>1</v>
      </c>
      <c r="J22" s="52">
        <v>2</v>
      </c>
      <c r="K22" s="80">
        <v>1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52">
        <v>1</v>
      </c>
      <c r="T22" s="52">
        <v>2</v>
      </c>
      <c r="U22" s="51">
        <v>1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72" t="s">
        <v>163</v>
      </c>
      <c r="AD22" s="59" t="s">
        <v>80</v>
      </c>
      <c r="AE22" s="81">
        <f aca="true" t="shared" si="0" ref="AE22:AJ22">AE23+AE30+AE36+AE42</f>
        <v>450050</v>
      </c>
      <c r="AF22" s="81">
        <f t="shared" si="0"/>
        <v>450050</v>
      </c>
      <c r="AG22" s="81">
        <f t="shared" si="0"/>
        <v>450050</v>
      </c>
      <c r="AH22" s="81">
        <f t="shared" si="0"/>
        <v>450050</v>
      </c>
      <c r="AI22" s="81">
        <f t="shared" si="0"/>
        <v>450050</v>
      </c>
      <c r="AJ22" s="81">
        <f t="shared" si="0"/>
        <v>450050</v>
      </c>
      <c r="AK22" s="81">
        <f>AJ22+AI22+AH22+AG22+AF22+AE22</f>
        <v>2700300</v>
      </c>
      <c r="AL22" s="52">
        <v>2029</v>
      </c>
      <c r="AM22" s="45"/>
    </row>
    <row r="23" spans="1:39" s="7" customFormat="1" ht="96.75" customHeight="1">
      <c r="A23" s="9"/>
      <c r="B23" s="52">
        <v>8</v>
      </c>
      <c r="C23" s="52">
        <v>0</v>
      </c>
      <c r="D23" s="52">
        <v>0</v>
      </c>
      <c r="E23" s="53">
        <v>0</v>
      </c>
      <c r="F23" s="53">
        <v>4</v>
      </c>
      <c r="G23" s="53">
        <v>1</v>
      </c>
      <c r="H23" s="53">
        <v>2</v>
      </c>
      <c r="I23" s="53">
        <v>1</v>
      </c>
      <c r="J23" s="52">
        <v>2</v>
      </c>
      <c r="K23" s="80">
        <v>1</v>
      </c>
      <c r="L23" s="80">
        <v>0</v>
      </c>
      <c r="M23" s="80">
        <v>1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52">
        <v>1</v>
      </c>
      <c r="T23" s="52">
        <v>2</v>
      </c>
      <c r="U23" s="51">
        <v>1</v>
      </c>
      <c r="V23" s="51">
        <v>0</v>
      </c>
      <c r="W23" s="51">
        <v>1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71" t="s">
        <v>160</v>
      </c>
      <c r="AD23" s="59" t="s">
        <v>79</v>
      </c>
      <c r="AE23" s="81">
        <f>AE26+AE28</f>
        <v>290000</v>
      </c>
      <c r="AF23" s="81">
        <v>290000</v>
      </c>
      <c r="AG23" s="81">
        <v>290000</v>
      </c>
      <c r="AH23" s="81">
        <v>290000</v>
      </c>
      <c r="AI23" s="81">
        <v>290000</v>
      </c>
      <c r="AJ23" s="81">
        <v>290000</v>
      </c>
      <c r="AK23" s="73">
        <f>AE23+AF23+AG23+AH23+AI23+AJ23</f>
        <v>1740000</v>
      </c>
      <c r="AL23" s="52">
        <v>2029</v>
      </c>
      <c r="AM23" s="45"/>
    </row>
    <row r="24" spans="1:39" s="7" customFormat="1" ht="31.5">
      <c r="A24" s="9"/>
      <c r="B24" s="52">
        <v>8</v>
      </c>
      <c r="C24" s="52">
        <v>0</v>
      </c>
      <c r="D24" s="52">
        <v>0</v>
      </c>
      <c r="E24" s="53">
        <v>0</v>
      </c>
      <c r="F24" s="53">
        <v>4</v>
      </c>
      <c r="G24" s="53">
        <v>1</v>
      </c>
      <c r="H24" s="53">
        <v>2</v>
      </c>
      <c r="I24" s="53">
        <v>1</v>
      </c>
      <c r="J24" s="52">
        <v>2</v>
      </c>
      <c r="K24" s="80">
        <v>1</v>
      </c>
      <c r="L24" s="80">
        <v>0</v>
      </c>
      <c r="M24" s="80">
        <v>1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52">
        <v>1</v>
      </c>
      <c r="T24" s="52">
        <v>2</v>
      </c>
      <c r="U24" s="51">
        <v>1</v>
      </c>
      <c r="V24" s="51">
        <v>0</v>
      </c>
      <c r="W24" s="51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1</v>
      </c>
      <c r="AC24" s="68" t="s">
        <v>86</v>
      </c>
      <c r="AD24" s="63" t="s">
        <v>81</v>
      </c>
      <c r="AE24" s="86">
        <v>45</v>
      </c>
      <c r="AF24" s="63">
        <v>40</v>
      </c>
      <c r="AG24" s="63">
        <v>40</v>
      </c>
      <c r="AH24" s="63">
        <v>40</v>
      </c>
      <c r="AI24" s="63">
        <v>40</v>
      </c>
      <c r="AJ24" s="63">
        <v>40</v>
      </c>
      <c r="AK24" s="63">
        <f>AJ24+AI24+AH24+AG24+AF24+AE24</f>
        <v>245</v>
      </c>
      <c r="AL24" s="52">
        <v>2029</v>
      </c>
      <c r="AM24" s="45"/>
    </row>
    <row r="25" spans="1:39" s="7" customFormat="1" ht="63">
      <c r="A25" s="9"/>
      <c r="B25" s="52">
        <v>8</v>
      </c>
      <c r="C25" s="52">
        <v>0</v>
      </c>
      <c r="D25" s="52">
        <v>0</v>
      </c>
      <c r="E25" s="53">
        <v>0</v>
      </c>
      <c r="F25" s="53">
        <v>4</v>
      </c>
      <c r="G25" s="53">
        <v>1</v>
      </c>
      <c r="H25" s="53">
        <v>2</v>
      </c>
      <c r="I25" s="53">
        <v>1</v>
      </c>
      <c r="J25" s="52">
        <v>2</v>
      </c>
      <c r="K25" s="80">
        <v>1</v>
      </c>
      <c r="L25" s="80">
        <v>0</v>
      </c>
      <c r="M25" s="80">
        <v>1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52">
        <v>1</v>
      </c>
      <c r="T25" s="52">
        <v>2</v>
      </c>
      <c r="U25" s="51">
        <v>1</v>
      </c>
      <c r="V25" s="51">
        <v>0</v>
      </c>
      <c r="W25" s="51">
        <v>1</v>
      </c>
      <c r="X25" s="51">
        <v>0</v>
      </c>
      <c r="Y25" s="51">
        <v>0</v>
      </c>
      <c r="Z25" s="51">
        <v>0</v>
      </c>
      <c r="AA25" s="51">
        <v>0</v>
      </c>
      <c r="AB25" s="51">
        <v>2</v>
      </c>
      <c r="AC25" s="69" t="s">
        <v>157</v>
      </c>
      <c r="AD25" s="63" t="s">
        <v>81</v>
      </c>
      <c r="AE25" s="86">
        <v>45</v>
      </c>
      <c r="AF25" s="63">
        <v>40</v>
      </c>
      <c r="AG25" s="63">
        <v>40</v>
      </c>
      <c r="AH25" s="63">
        <v>40</v>
      </c>
      <c r="AI25" s="63">
        <v>40</v>
      </c>
      <c r="AJ25" s="63">
        <v>40</v>
      </c>
      <c r="AK25" s="63">
        <f>AJ25+AI25+AH25+AG25+AF25+AE25</f>
        <v>245</v>
      </c>
      <c r="AL25" s="52">
        <v>2029</v>
      </c>
      <c r="AM25" s="45"/>
    </row>
    <row r="26" spans="1:39" s="7" customFormat="1" ht="98.25" customHeight="1">
      <c r="A26" s="9"/>
      <c r="B26" s="52">
        <v>8</v>
      </c>
      <c r="C26" s="52">
        <v>0</v>
      </c>
      <c r="D26" s="52">
        <v>0</v>
      </c>
      <c r="E26" s="53">
        <v>0</v>
      </c>
      <c r="F26" s="53">
        <v>4</v>
      </c>
      <c r="G26" s="53">
        <v>1</v>
      </c>
      <c r="H26" s="53">
        <v>2</v>
      </c>
      <c r="I26" s="53">
        <v>1</v>
      </c>
      <c r="J26" s="52">
        <v>2</v>
      </c>
      <c r="K26" s="80">
        <v>1</v>
      </c>
      <c r="L26" s="80">
        <v>0</v>
      </c>
      <c r="M26" s="80">
        <v>1</v>
      </c>
      <c r="N26" s="80">
        <v>2</v>
      </c>
      <c r="O26" s="80">
        <v>0</v>
      </c>
      <c r="P26" s="80">
        <v>1</v>
      </c>
      <c r="Q26" s="80">
        <v>1</v>
      </c>
      <c r="R26" s="80">
        <v>0</v>
      </c>
      <c r="S26" s="52">
        <v>1</v>
      </c>
      <c r="T26" s="52">
        <v>2</v>
      </c>
      <c r="U26" s="51">
        <v>1</v>
      </c>
      <c r="V26" s="51">
        <v>0</v>
      </c>
      <c r="W26" s="51">
        <v>1</v>
      </c>
      <c r="X26" s="51">
        <v>1</v>
      </c>
      <c r="Y26" s="51">
        <v>1</v>
      </c>
      <c r="Z26" s="51">
        <v>0</v>
      </c>
      <c r="AA26" s="51">
        <v>0</v>
      </c>
      <c r="AB26" s="51">
        <v>0</v>
      </c>
      <c r="AC26" s="78" t="s">
        <v>159</v>
      </c>
      <c r="AD26" s="63" t="s">
        <v>79</v>
      </c>
      <c r="AE26" s="87">
        <v>290000</v>
      </c>
      <c r="AF26" s="87">
        <v>290000</v>
      </c>
      <c r="AG26" s="87">
        <v>290000</v>
      </c>
      <c r="AH26" s="87">
        <v>290000</v>
      </c>
      <c r="AI26" s="87">
        <v>290000</v>
      </c>
      <c r="AJ26" s="87">
        <v>290000</v>
      </c>
      <c r="AK26" s="64">
        <f>AE26+AF26+AG26+AH26+AI26+AJ26</f>
        <v>1740000</v>
      </c>
      <c r="AL26" s="52">
        <v>2029</v>
      </c>
      <c r="AM26" s="45"/>
    </row>
    <row r="27" spans="1:39" s="7" customFormat="1" ht="30">
      <c r="A27" s="9"/>
      <c r="B27" s="52">
        <v>8</v>
      </c>
      <c r="C27" s="52">
        <v>0</v>
      </c>
      <c r="D27" s="52">
        <v>0</v>
      </c>
      <c r="E27" s="53">
        <v>0</v>
      </c>
      <c r="F27" s="53">
        <v>4</v>
      </c>
      <c r="G27" s="53">
        <v>1</v>
      </c>
      <c r="H27" s="53">
        <v>2</v>
      </c>
      <c r="I27" s="53">
        <v>1</v>
      </c>
      <c r="J27" s="52">
        <v>2</v>
      </c>
      <c r="K27" s="80">
        <v>1</v>
      </c>
      <c r="L27" s="80">
        <v>0</v>
      </c>
      <c r="M27" s="80">
        <v>1</v>
      </c>
      <c r="N27" s="80">
        <v>2</v>
      </c>
      <c r="O27" s="80">
        <v>0</v>
      </c>
      <c r="P27" s="80">
        <v>1</v>
      </c>
      <c r="Q27" s="80">
        <v>1</v>
      </c>
      <c r="R27" s="80">
        <v>0</v>
      </c>
      <c r="S27" s="52">
        <v>1</v>
      </c>
      <c r="T27" s="52">
        <v>2</v>
      </c>
      <c r="U27" s="51">
        <v>1</v>
      </c>
      <c r="V27" s="51">
        <v>0</v>
      </c>
      <c r="W27" s="51">
        <v>1</v>
      </c>
      <c r="X27" s="51">
        <v>1</v>
      </c>
      <c r="Y27" s="51">
        <v>1</v>
      </c>
      <c r="Z27" s="51">
        <v>0</v>
      </c>
      <c r="AA27" s="51">
        <v>0</v>
      </c>
      <c r="AB27" s="51">
        <v>1</v>
      </c>
      <c r="AC27" s="70" t="s">
        <v>88</v>
      </c>
      <c r="AD27" s="63" t="s">
        <v>81</v>
      </c>
      <c r="AE27" s="86">
        <v>45</v>
      </c>
      <c r="AF27" s="63">
        <v>40</v>
      </c>
      <c r="AG27" s="63">
        <v>40</v>
      </c>
      <c r="AH27" s="63">
        <v>40</v>
      </c>
      <c r="AI27" s="63">
        <v>40</v>
      </c>
      <c r="AJ27" s="63">
        <v>40</v>
      </c>
      <c r="AK27" s="63">
        <f>AJ27+AI27+AH27+AG27+AF27+AE27</f>
        <v>245</v>
      </c>
      <c r="AL27" s="52">
        <v>2029</v>
      </c>
      <c r="AM27" s="45"/>
    </row>
    <row r="28" spans="1:39" s="7" customFormat="1" ht="48.75" customHeight="1">
      <c r="A28" s="9"/>
      <c r="B28" s="52">
        <v>8</v>
      </c>
      <c r="C28" s="52">
        <v>0</v>
      </c>
      <c r="D28" s="52">
        <v>0</v>
      </c>
      <c r="E28" s="53">
        <v>0</v>
      </c>
      <c r="F28" s="53">
        <v>4</v>
      </c>
      <c r="G28" s="53">
        <v>1</v>
      </c>
      <c r="H28" s="53">
        <v>2</v>
      </c>
      <c r="I28" s="53">
        <v>1</v>
      </c>
      <c r="J28" s="52">
        <v>2</v>
      </c>
      <c r="K28" s="80">
        <v>1</v>
      </c>
      <c r="L28" s="80">
        <v>0</v>
      </c>
      <c r="M28" s="80">
        <v>1</v>
      </c>
      <c r="N28" s="80">
        <v>2</v>
      </c>
      <c r="O28" s="80">
        <v>0</v>
      </c>
      <c r="P28" s="80">
        <v>1</v>
      </c>
      <c r="Q28" s="80">
        <v>2</v>
      </c>
      <c r="R28" s="80">
        <v>0</v>
      </c>
      <c r="S28" s="52">
        <v>1</v>
      </c>
      <c r="T28" s="52">
        <v>2</v>
      </c>
      <c r="U28" s="51">
        <v>1</v>
      </c>
      <c r="V28" s="51">
        <v>0</v>
      </c>
      <c r="W28" s="51">
        <v>1</v>
      </c>
      <c r="X28" s="51">
        <v>1</v>
      </c>
      <c r="Y28" s="51">
        <v>2</v>
      </c>
      <c r="Z28" s="51">
        <v>0</v>
      </c>
      <c r="AA28" s="51">
        <v>0</v>
      </c>
      <c r="AB28" s="51">
        <v>0</v>
      </c>
      <c r="AC28" s="71" t="s">
        <v>89</v>
      </c>
      <c r="AD28" s="59" t="s">
        <v>79</v>
      </c>
      <c r="AE28" s="104">
        <v>0</v>
      </c>
      <c r="AF28" s="104">
        <v>0</v>
      </c>
      <c r="AG28" s="104">
        <v>0</v>
      </c>
      <c r="AH28" s="73">
        <v>0</v>
      </c>
      <c r="AI28" s="73">
        <v>0</v>
      </c>
      <c r="AJ28" s="73">
        <v>0</v>
      </c>
      <c r="AK28" s="73">
        <v>0</v>
      </c>
      <c r="AL28" s="52">
        <v>2029</v>
      </c>
      <c r="AM28" s="45"/>
    </row>
    <row r="29" spans="1:39" s="7" customFormat="1" ht="31.5">
      <c r="A29" s="9"/>
      <c r="B29" s="52">
        <v>8</v>
      </c>
      <c r="C29" s="52">
        <v>0</v>
      </c>
      <c r="D29" s="52">
        <v>0</v>
      </c>
      <c r="E29" s="53">
        <v>0</v>
      </c>
      <c r="F29" s="53">
        <v>4</v>
      </c>
      <c r="G29" s="53">
        <v>1</v>
      </c>
      <c r="H29" s="53">
        <v>2</v>
      </c>
      <c r="I29" s="53">
        <v>1</v>
      </c>
      <c r="J29" s="52">
        <v>2</v>
      </c>
      <c r="K29" s="80">
        <v>1</v>
      </c>
      <c r="L29" s="80">
        <v>0</v>
      </c>
      <c r="M29" s="80">
        <v>1</v>
      </c>
      <c r="N29" s="80">
        <v>2</v>
      </c>
      <c r="O29" s="80">
        <v>0</v>
      </c>
      <c r="P29" s="80">
        <v>1</v>
      </c>
      <c r="Q29" s="80">
        <v>2</v>
      </c>
      <c r="R29" s="80">
        <v>0</v>
      </c>
      <c r="S29" s="52">
        <v>1</v>
      </c>
      <c r="T29" s="52">
        <v>2</v>
      </c>
      <c r="U29" s="51">
        <v>1</v>
      </c>
      <c r="V29" s="51">
        <v>0</v>
      </c>
      <c r="W29" s="51">
        <v>1</v>
      </c>
      <c r="X29" s="51">
        <v>1</v>
      </c>
      <c r="Y29" s="51">
        <v>2</v>
      </c>
      <c r="Z29" s="51">
        <v>0</v>
      </c>
      <c r="AA29" s="51">
        <v>0</v>
      </c>
      <c r="AB29" s="51">
        <v>1</v>
      </c>
      <c r="AC29" s="68" t="s">
        <v>119</v>
      </c>
      <c r="AD29" s="63" t="s">
        <v>81</v>
      </c>
      <c r="AE29" s="86">
        <v>45</v>
      </c>
      <c r="AF29" s="63">
        <v>40</v>
      </c>
      <c r="AG29" s="63">
        <v>40</v>
      </c>
      <c r="AH29" s="63">
        <v>40</v>
      </c>
      <c r="AI29" s="63">
        <v>40</v>
      </c>
      <c r="AJ29" s="63">
        <v>40</v>
      </c>
      <c r="AK29" s="63">
        <f>AJ29+AI29+AH29+AG29+AF29+AE29</f>
        <v>245</v>
      </c>
      <c r="AL29" s="52">
        <v>2029</v>
      </c>
      <c r="AM29" s="45"/>
    </row>
    <row r="30" spans="1:39" s="7" customFormat="1" ht="47.25">
      <c r="A30" s="9"/>
      <c r="B30" s="52">
        <v>8</v>
      </c>
      <c r="C30" s="52">
        <v>0</v>
      </c>
      <c r="D30" s="52">
        <v>0</v>
      </c>
      <c r="E30" s="53">
        <v>0</v>
      </c>
      <c r="F30" s="53">
        <v>4</v>
      </c>
      <c r="G30" s="53">
        <v>1</v>
      </c>
      <c r="H30" s="53">
        <v>2</v>
      </c>
      <c r="I30" s="53">
        <v>1</v>
      </c>
      <c r="J30" s="52">
        <v>2</v>
      </c>
      <c r="K30" s="80">
        <v>1</v>
      </c>
      <c r="L30" s="80">
        <v>0</v>
      </c>
      <c r="M30" s="80">
        <v>2</v>
      </c>
      <c r="N30" s="80">
        <v>2</v>
      </c>
      <c r="O30" s="80">
        <v>0</v>
      </c>
      <c r="P30" s="80">
        <v>0</v>
      </c>
      <c r="Q30" s="80">
        <v>0</v>
      </c>
      <c r="R30" s="80">
        <v>0</v>
      </c>
      <c r="S30" s="52">
        <v>1</v>
      </c>
      <c r="T30" s="52">
        <v>2</v>
      </c>
      <c r="U30" s="51">
        <v>1</v>
      </c>
      <c r="V30" s="51">
        <v>0</v>
      </c>
      <c r="W30" s="51">
        <v>2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71" t="s">
        <v>113</v>
      </c>
      <c r="AD30" s="63" t="s">
        <v>79</v>
      </c>
      <c r="AE30" s="86">
        <v>0</v>
      </c>
      <c r="AF30" s="63">
        <v>0</v>
      </c>
      <c r="AG30" s="63">
        <v>0</v>
      </c>
      <c r="AH30" s="64">
        <v>0</v>
      </c>
      <c r="AI30" s="64">
        <v>0</v>
      </c>
      <c r="AJ30" s="64">
        <v>0</v>
      </c>
      <c r="AK30" s="64">
        <v>0</v>
      </c>
      <c r="AL30" s="52">
        <v>2029</v>
      </c>
      <c r="AM30" s="45"/>
    </row>
    <row r="31" spans="1:39" s="7" customFormat="1" ht="39" customHeight="1">
      <c r="A31" s="9"/>
      <c r="B31" s="52">
        <v>8</v>
      </c>
      <c r="C31" s="52">
        <v>0</v>
      </c>
      <c r="D31" s="52">
        <v>0</v>
      </c>
      <c r="E31" s="53">
        <v>0</v>
      </c>
      <c r="F31" s="53">
        <v>4</v>
      </c>
      <c r="G31" s="53">
        <v>1</v>
      </c>
      <c r="H31" s="53">
        <v>2</v>
      </c>
      <c r="I31" s="53">
        <v>1</v>
      </c>
      <c r="J31" s="52">
        <v>2</v>
      </c>
      <c r="K31" s="80">
        <v>1</v>
      </c>
      <c r="L31" s="80">
        <v>0</v>
      </c>
      <c r="M31" s="80">
        <v>2</v>
      </c>
      <c r="N31" s="80">
        <v>2</v>
      </c>
      <c r="O31" s="80">
        <v>0</v>
      </c>
      <c r="P31" s="80">
        <v>0</v>
      </c>
      <c r="Q31" s="80">
        <v>0</v>
      </c>
      <c r="R31" s="80">
        <v>0</v>
      </c>
      <c r="S31" s="52">
        <v>1</v>
      </c>
      <c r="T31" s="52">
        <v>2</v>
      </c>
      <c r="U31" s="51">
        <v>1</v>
      </c>
      <c r="V31" s="51">
        <v>0</v>
      </c>
      <c r="W31" s="51">
        <v>2</v>
      </c>
      <c r="X31" s="51">
        <v>0</v>
      </c>
      <c r="Y31" s="51">
        <v>0</v>
      </c>
      <c r="Z31" s="51">
        <v>0</v>
      </c>
      <c r="AA31" s="51">
        <v>0</v>
      </c>
      <c r="AB31" s="51">
        <v>1</v>
      </c>
      <c r="AC31" s="71" t="s">
        <v>125</v>
      </c>
      <c r="AD31" s="59" t="s">
        <v>81</v>
      </c>
      <c r="AE31" s="86">
        <v>100</v>
      </c>
      <c r="AF31" s="63">
        <v>80</v>
      </c>
      <c r="AG31" s="63">
        <v>45</v>
      </c>
      <c r="AH31" s="63">
        <v>45</v>
      </c>
      <c r="AI31" s="63">
        <v>45</v>
      </c>
      <c r="AJ31" s="63">
        <v>45</v>
      </c>
      <c r="AK31" s="63">
        <f>AJ31+AI31+AH31+AG31+AF31+AE31</f>
        <v>360</v>
      </c>
      <c r="AL31" s="52">
        <v>2029</v>
      </c>
      <c r="AM31" s="45"/>
    </row>
    <row r="32" spans="1:39" s="7" customFormat="1" ht="78.75">
      <c r="A32" s="9"/>
      <c r="B32" s="52">
        <v>8</v>
      </c>
      <c r="C32" s="52">
        <v>0</v>
      </c>
      <c r="D32" s="52">
        <v>0</v>
      </c>
      <c r="E32" s="53">
        <v>0</v>
      </c>
      <c r="F32" s="53">
        <v>4</v>
      </c>
      <c r="G32" s="53">
        <v>1</v>
      </c>
      <c r="H32" s="53">
        <v>2</v>
      </c>
      <c r="I32" s="53">
        <v>1</v>
      </c>
      <c r="J32" s="52">
        <v>2</v>
      </c>
      <c r="K32" s="80">
        <v>1</v>
      </c>
      <c r="L32" s="80">
        <v>0</v>
      </c>
      <c r="M32" s="80">
        <v>2</v>
      </c>
      <c r="N32" s="80">
        <v>2</v>
      </c>
      <c r="O32" s="80">
        <v>0</v>
      </c>
      <c r="P32" s="80">
        <v>2</v>
      </c>
      <c r="Q32" s="80">
        <v>1</v>
      </c>
      <c r="R32" s="80">
        <v>0</v>
      </c>
      <c r="S32" s="52">
        <v>1</v>
      </c>
      <c r="T32" s="52">
        <v>2</v>
      </c>
      <c r="U32" s="51">
        <v>1</v>
      </c>
      <c r="V32" s="51">
        <v>0</v>
      </c>
      <c r="W32" s="51">
        <v>2</v>
      </c>
      <c r="X32" s="51">
        <v>2</v>
      </c>
      <c r="Y32" s="51">
        <v>1</v>
      </c>
      <c r="Z32" s="51">
        <v>0</v>
      </c>
      <c r="AA32" s="51">
        <v>0</v>
      </c>
      <c r="AB32" s="51">
        <v>0</v>
      </c>
      <c r="AC32" s="71" t="s">
        <v>90</v>
      </c>
      <c r="AD32" s="59" t="s">
        <v>79</v>
      </c>
      <c r="AE32" s="59">
        <v>0</v>
      </c>
      <c r="AF32" s="59">
        <v>0</v>
      </c>
      <c r="AG32" s="59">
        <v>0</v>
      </c>
      <c r="AH32" s="81">
        <v>0</v>
      </c>
      <c r="AI32" s="81">
        <v>0</v>
      </c>
      <c r="AJ32" s="81">
        <v>0</v>
      </c>
      <c r="AK32" s="81">
        <v>0</v>
      </c>
      <c r="AL32" s="52">
        <v>2029</v>
      </c>
      <c r="AM32" s="45"/>
    </row>
    <row r="33" spans="1:39" s="7" customFormat="1" ht="31.5">
      <c r="A33" s="9"/>
      <c r="B33" s="52">
        <v>8</v>
      </c>
      <c r="C33" s="52">
        <v>0</v>
      </c>
      <c r="D33" s="52">
        <v>0</v>
      </c>
      <c r="E33" s="53">
        <v>0</v>
      </c>
      <c r="F33" s="53">
        <v>4</v>
      </c>
      <c r="G33" s="53">
        <v>1</v>
      </c>
      <c r="H33" s="53">
        <v>2</v>
      </c>
      <c r="I33" s="53">
        <v>1</v>
      </c>
      <c r="J33" s="52">
        <v>2</v>
      </c>
      <c r="K33" s="80">
        <v>1</v>
      </c>
      <c r="L33" s="80">
        <v>0</v>
      </c>
      <c r="M33" s="80">
        <v>2</v>
      </c>
      <c r="N33" s="80">
        <v>2</v>
      </c>
      <c r="O33" s="80">
        <v>0</v>
      </c>
      <c r="P33" s="80">
        <v>2</v>
      </c>
      <c r="Q33" s="80">
        <v>1</v>
      </c>
      <c r="R33" s="80">
        <v>0</v>
      </c>
      <c r="S33" s="52">
        <v>1</v>
      </c>
      <c r="T33" s="52">
        <v>2</v>
      </c>
      <c r="U33" s="51">
        <v>1</v>
      </c>
      <c r="V33" s="51">
        <v>0</v>
      </c>
      <c r="W33" s="51">
        <v>2</v>
      </c>
      <c r="X33" s="51">
        <v>2</v>
      </c>
      <c r="Y33" s="51">
        <v>1</v>
      </c>
      <c r="Z33" s="51">
        <v>0</v>
      </c>
      <c r="AA33" s="51">
        <v>0</v>
      </c>
      <c r="AB33" s="51">
        <v>1</v>
      </c>
      <c r="AC33" s="71" t="s">
        <v>91</v>
      </c>
      <c r="AD33" s="59" t="s">
        <v>81</v>
      </c>
      <c r="AE33" s="86">
        <v>100</v>
      </c>
      <c r="AF33" s="63">
        <v>80</v>
      </c>
      <c r="AG33" s="63">
        <v>45</v>
      </c>
      <c r="AH33" s="63">
        <v>45</v>
      </c>
      <c r="AI33" s="63">
        <v>45</v>
      </c>
      <c r="AJ33" s="63">
        <v>45</v>
      </c>
      <c r="AK33" s="63">
        <f>AJ33+AI33+AH33+AG33+AF33+AE33</f>
        <v>360</v>
      </c>
      <c r="AL33" s="52">
        <v>2029</v>
      </c>
      <c r="AM33" s="45"/>
    </row>
    <row r="34" spans="1:39" s="7" customFormat="1" ht="47.25">
      <c r="A34" s="9"/>
      <c r="B34" s="52">
        <v>8</v>
      </c>
      <c r="C34" s="52">
        <v>0</v>
      </c>
      <c r="D34" s="52">
        <v>0</v>
      </c>
      <c r="E34" s="53">
        <v>0</v>
      </c>
      <c r="F34" s="53">
        <v>4</v>
      </c>
      <c r="G34" s="53">
        <v>1</v>
      </c>
      <c r="H34" s="53">
        <v>2</v>
      </c>
      <c r="I34" s="53">
        <v>1</v>
      </c>
      <c r="J34" s="52">
        <v>2</v>
      </c>
      <c r="K34" s="80">
        <v>1</v>
      </c>
      <c r="L34" s="80">
        <v>0</v>
      </c>
      <c r="M34" s="80">
        <v>2</v>
      </c>
      <c r="N34" s="80">
        <v>2</v>
      </c>
      <c r="O34" s="80">
        <v>0</v>
      </c>
      <c r="P34" s="80">
        <v>2</v>
      </c>
      <c r="Q34" s="80">
        <v>2</v>
      </c>
      <c r="R34" s="80">
        <v>0</v>
      </c>
      <c r="S34" s="52">
        <v>1</v>
      </c>
      <c r="T34" s="52">
        <v>2</v>
      </c>
      <c r="U34" s="51">
        <v>1</v>
      </c>
      <c r="V34" s="51">
        <v>0</v>
      </c>
      <c r="W34" s="51">
        <v>2</v>
      </c>
      <c r="X34" s="51">
        <v>2</v>
      </c>
      <c r="Y34" s="51">
        <v>3</v>
      </c>
      <c r="Z34" s="51">
        <v>0</v>
      </c>
      <c r="AA34" s="51">
        <v>0</v>
      </c>
      <c r="AB34" s="51">
        <v>0</v>
      </c>
      <c r="AC34" s="71" t="s">
        <v>112</v>
      </c>
      <c r="AD34" s="59" t="s">
        <v>79</v>
      </c>
      <c r="AE34" s="59">
        <v>0</v>
      </c>
      <c r="AF34" s="59">
        <v>0</v>
      </c>
      <c r="AG34" s="59">
        <v>0</v>
      </c>
      <c r="AH34" s="82">
        <v>0</v>
      </c>
      <c r="AI34" s="82">
        <v>0</v>
      </c>
      <c r="AJ34" s="82">
        <v>0</v>
      </c>
      <c r="AK34" s="82">
        <v>0</v>
      </c>
      <c r="AL34" s="52">
        <v>2029</v>
      </c>
      <c r="AM34" s="45"/>
    </row>
    <row r="35" spans="1:39" s="7" customFormat="1" ht="30">
      <c r="A35" s="9"/>
      <c r="B35" s="52">
        <v>8</v>
      </c>
      <c r="C35" s="52">
        <v>0</v>
      </c>
      <c r="D35" s="52">
        <v>0</v>
      </c>
      <c r="E35" s="53">
        <v>0</v>
      </c>
      <c r="F35" s="53">
        <v>4</v>
      </c>
      <c r="G35" s="53">
        <v>1</v>
      </c>
      <c r="H35" s="53">
        <v>2</v>
      </c>
      <c r="I35" s="53">
        <v>1</v>
      </c>
      <c r="J35" s="52">
        <v>2</v>
      </c>
      <c r="K35" s="80">
        <v>1</v>
      </c>
      <c r="L35" s="80">
        <v>0</v>
      </c>
      <c r="M35" s="80">
        <v>2</v>
      </c>
      <c r="N35" s="80">
        <v>2</v>
      </c>
      <c r="O35" s="80">
        <v>0</v>
      </c>
      <c r="P35" s="80">
        <v>2</v>
      </c>
      <c r="Q35" s="80">
        <v>2</v>
      </c>
      <c r="R35" s="80">
        <v>0</v>
      </c>
      <c r="S35" s="52">
        <v>1</v>
      </c>
      <c r="T35" s="52">
        <v>2</v>
      </c>
      <c r="U35" s="51">
        <v>1</v>
      </c>
      <c r="V35" s="51">
        <v>0</v>
      </c>
      <c r="W35" s="51">
        <v>2</v>
      </c>
      <c r="X35" s="51">
        <v>2</v>
      </c>
      <c r="Y35" s="51">
        <v>3</v>
      </c>
      <c r="Z35" s="51">
        <v>0</v>
      </c>
      <c r="AA35" s="51">
        <v>0</v>
      </c>
      <c r="AB35" s="51">
        <v>1</v>
      </c>
      <c r="AC35" s="61" t="s">
        <v>126</v>
      </c>
      <c r="AD35" s="59" t="s">
        <v>81</v>
      </c>
      <c r="AE35" s="86">
        <v>100</v>
      </c>
      <c r="AF35" s="63">
        <v>80</v>
      </c>
      <c r="AG35" s="63">
        <v>45</v>
      </c>
      <c r="AH35" s="63">
        <v>45</v>
      </c>
      <c r="AI35" s="63">
        <v>45</v>
      </c>
      <c r="AJ35" s="63">
        <v>45</v>
      </c>
      <c r="AK35" s="63">
        <v>270</v>
      </c>
      <c r="AL35" s="52">
        <v>2029</v>
      </c>
      <c r="AM35" s="45"/>
    </row>
    <row r="36" spans="1:39" s="7" customFormat="1" ht="57">
      <c r="A36" s="9"/>
      <c r="B36" s="52">
        <v>8</v>
      </c>
      <c r="C36" s="52">
        <v>0</v>
      </c>
      <c r="D36" s="52">
        <v>0</v>
      </c>
      <c r="E36" s="53">
        <v>0</v>
      </c>
      <c r="F36" s="53">
        <v>4</v>
      </c>
      <c r="G36" s="53">
        <v>1</v>
      </c>
      <c r="H36" s="53">
        <v>2</v>
      </c>
      <c r="I36" s="53">
        <v>1</v>
      </c>
      <c r="J36" s="52">
        <v>2</v>
      </c>
      <c r="K36" s="80">
        <v>1</v>
      </c>
      <c r="L36" s="80">
        <v>0</v>
      </c>
      <c r="M36" s="80">
        <v>3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52">
        <v>1</v>
      </c>
      <c r="T36" s="52">
        <v>2</v>
      </c>
      <c r="U36" s="51">
        <v>1</v>
      </c>
      <c r="V36" s="51">
        <v>0</v>
      </c>
      <c r="W36" s="51">
        <v>3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78" t="s">
        <v>130</v>
      </c>
      <c r="AD36" s="59" t="s">
        <v>79</v>
      </c>
      <c r="AE36" s="102">
        <f aca="true" t="shared" si="1" ref="AE36:AJ36">AE38+AE40</f>
        <v>145050</v>
      </c>
      <c r="AF36" s="102">
        <f t="shared" si="1"/>
        <v>145050</v>
      </c>
      <c r="AG36" s="102">
        <f t="shared" si="1"/>
        <v>145050</v>
      </c>
      <c r="AH36" s="102">
        <f t="shared" si="1"/>
        <v>145050</v>
      </c>
      <c r="AI36" s="102">
        <f t="shared" si="1"/>
        <v>145050</v>
      </c>
      <c r="AJ36" s="102">
        <f t="shared" si="1"/>
        <v>145050</v>
      </c>
      <c r="AK36" s="82">
        <f>AJ36+AI36+AH36+AG36+AF36+AE36</f>
        <v>870300</v>
      </c>
      <c r="AL36" s="52">
        <v>2029</v>
      </c>
      <c r="AM36" s="45"/>
    </row>
    <row r="37" spans="1:39" s="7" customFormat="1" ht="60">
      <c r="A37" s="9"/>
      <c r="B37" s="52">
        <v>8</v>
      </c>
      <c r="C37" s="52">
        <v>0</v>
      </c>
      <c r="D37" s="52">
        <v>0</v>
      </c>
      <c r="E37" s="53">
        <v>0</v>
      </c>
      <c r="F37" s="53">
        <v>4</v>
      </c>
      <c r="G37" s="53">
        <v>1</v>
      </c>
      <c r="H37" s="53">
        <v>2</v>
      </c>
      <c r="I37" s="53">
        <v>1</v>
      </c>
      <c r="J37" s="52">
        <v>2</v>
      </c>
      <c r="K37" s="80">
        <v>1</v>
      </c>
      <c r="L37" s="80">
        <v>0</v>
      </c>
      <c r="M37" s="80">
        <v>3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52">
        <v>1</v>
      </c>
      <c r="T37" s="52">
        <v>2</v>
      </c>
      <c r="U37" s="51">
        <v>1</v>
      </c>
      <c r="V37" s="51">
        <v>0</v>
      </c>
      <c r="W37" s="51">
        <v>3</v>
      </c>
      <c r="X37" s="51">
        <v>0</v>
      </c>
      <c r="Y37" s="51">
        <v>0</v>
      </c>
      <c r="Z37" s="51">
        <v>0</v>
      </c>
      <c r="AA37" s="51">
        <v>0</v>
      </c>
      <c r="AB37" s="51">
        <v>1</v>
      </c>
      <c r="AC37" s="78" t="s">
        <v>131</v>
      </c>
      <c r="AD37" s="59" t="s">
        <v>81</v>
      </c>
      <c r="AE37" s="59">
        <v>30</v>
      </c>
      <c r="AF37" s="59">
        <v>30</v>
      </c>
      <c r="AG37" s="59">
        <v>30</v>
      </c>
      <c r="AH37" s="59">
        <v>30</v>
      </c>
      <c r="AI37" s="59">
        <v>30</v>
      </c>
      <c r="AJ37" s="59">
        <v>30</v>
      </c>
      <c r="AK37" s="84">
        <f>AJ37+AI37+AH37+AG37+AF37+AE37</f>
        <v>180</v>
      </c>
      <c r="AL37" s="52">
        <v>2029</v>
      </c>
      <c r="AM37" s="45"/>
    </row>
    <row r="38" spans="1:39" s="7" customFormat="1" ht="45">
      <c r="A38" s="9"/>
      <c r="B38" s="52">
        <v>8</v>
      </c>
      <c r="C38" s="52">
        <v>0</v>
      </c>
      <c r="D38" s="52">
        <v>0</v>
      </c>
      <c r="E38" s="53">
        <v>0</v>
      </c>
      <c r="F38" s="53">
        <v>4</v>
      </c>
      <c r="G38" s="53">
        <v>1</v>
      </c>
      <c r="H38" s="53">
        <v>2</v>
      </c>
      <c r="I38" s="53">
        <v>1</v>
      </c>
      <c r="J38" s="52">
        <v>2</v>
      </c>
      <c r="K38" s="80">
        <v>1</v>
      </c>
      <c r="L38" s="80">
        <v>0</v>
      </c>
      <c r="M38" s="80">
        <v>3</v>
      </c>
      <c r="N38" s="80">
        <v>2</v>
      </c>
      <c r="O38" s="80">
        <v>0</v>
      </c>
      <c r="P38" s="80">
        <v>3</v>
      </c>
      <c r="Q38" s="80">
        <v>1</v>
      </c>
      <c r="R38" s="80">
        <v>0</v>
      </c>
      <c r="S38" s="52">
        <v>1</v>
      </c>
      <c r="T38" s="52">
        <v>2</v>
      </c>
      <c r="U38" s="51">
        <v>1</v>
      </c>
      <c r="V38" s="51">
        <v>0</v>
      </c>
      <c r="W38" s="51">
        <v>3</v>
      </c>
      <c r="X38" s="51">
        <v>3</v>
      </c>
      <c r="Y38" s="51">
        <v>1</v>
      </c>
      <c r="Z38" s="51">
        <v>0</v>
      </c>
      <c r="AA38" s="51">
        <v>0</v>
      </c>
      <c r="AB38" s="51">
        <v>0</v>
      </c>
      <c r="AC38" s="78" t="s">
        <v>118</v>
      </c>
      <c r="AD38" s="59" t="s">
        <v>79</v>
      </c>
      <c r="AE38" s="59">
        <v>0</v>
      </c>
      <c r="AF38" s="59">
        <v>0</v>
      </c>
      <c r="AG38" s="59">
        <v>0</v>
      </c>
      <c r="AH38" s="82">
        <v>0</v>
      </c>
      <c r="AI38" s="82">
        <v>0</v>
      </c>
      <c r="AJ38" s="82">
        <v>0</v>
      </c>
      <c r="AK38" s="82">
        <v>0</v>
      </c>
      <c r="AL38" s="52">
        <v>2029</v>
      </c>
      <c r="AM38" s="45"/>
    </row>
    <row r="39" spans="1:39" s="7" customFormat="1" ht="18.75">
      <c r="A39" s="9"/>
      <c r="B39" s="52">
        <v>8</v>
      </c>
      <c r="C39" s="52">
        <v>0</v>
      </c>
      <c r="D39" s="52">
        <v>0</v>
      </c>
      <c r="E39" s="53">
        <v>0</v>
      </c>
      <c r="F39" s="53">
        <v>4</v>
      </c>
      <c r="G39" s="53">
        <v>1</v>
      </c>
      <c r="H39" s="53">
        <v>2</v>
      </c>
      <c r="I39" s="53">
        <v>1</v>
      </c>
      <c r="J39" s="52">
        <v>2</v>
      </c>
      <c r="K39" s="80">
        <v>1</v>
      </c>
      <c r="L39" s="80">
        <v>0</v>
      </c>
      <c r="M39" s="80">
        <v>3</v>
      </c>
      <c r="N39" s="80">
        <v>2</v>
      </c>
      <c r="O39" s="80">
        <v>0</v>
      </c>
      <c r="P39" s="80">
        <v>3</v>
      </c>
      <c r="Q39" s="80">
        <v>1</v>
      </c>
      <c r="R39" s="80">
        <v>0</v>
      </c>
      <c r="S39" s="52">
        <v>1</v>
      </c>
      <c r="T39" s="52">
        <v>2</v>
      </c>
      <c r="U39" s="51">
        <v>1</v>
      </c>
      <c r="V39" s="51">
        <v>0</v>
      </c>
      <c r="W39" s="51">
        <v>3</v>
      </c>
      <c r="X39" s="51">
        <v>3</v>
      </c>
      <c r="Y39" s="51">
        <v>1</v>
      </c>
      <c r="Z39" s="51">
        <v>0</v>
      </c>
      <c r="AA39" s="51">
        <v>0</v>
      </c>
      <c r="AB39" s="51">
        <v>1</v>
      </c>
      <c r="AC39" s="78" t="s">
        <v>92</v>
      </c>
      <c r="AD39" s="59" t="s">
        <v>81</v>
      </c>
      <c r="AE39" s="59">
        <v>30</v>
      </c>
      <c r="AF39" s="59">
        <v>30</v>
      </c>
      <c r="AG39" s="59">
        <v>30</v>
      </c>
      <c r="AH39" s="59">
        <v>30</v>
      </c>
      <c r="AI39" s="59">
        <v>30</v>
      </c>
      <c r="AJ39" s="59">
        <v>30</v>
      </c>
      <c r="AK39" s="84">
        <f>AJ39+AI39+AH39+AG39+AF39+AE39</f>
        <v>180</v>
      </c>
      <c r="AL39" s="52">
        <v>2029</v>
      </c>
      <c r="AM39" s="45"/>
    </row>
    <row r="40" spans="1:39" s="7" customFormat="1" ht="45">
      <c r="A40" s="9"/>
      <c r="B40" s="52">
        <v>8</v>
      </c>
      <c r="C40" s="52">
        <v>0</v>
      </c>
      <c r="D40" s="52">
        <v>0</v>
      </c>
      <c r="E40" s="53">
        <v>0</v>
      </c>
      <c r="F40" s="53">
        <v>4</v>
      </c>
      <c r="G40" s="53">
        <v>1</v>
      </c>
      <c r="H40" s="53">
        <v>2</v>
      </c>
      <c r="I40" s="53">
        <v>1</v>
      </c>
      <c r="J40" s="52">
        <v>2</v>
      </c>
      <c r="K40" s="80">
        <v>1</v>
      </c>
      <c r="L40" s="80">
        <v>0</v>
      </c>
      <c r="M40" s="80">
        <v>3</v>
      </c>
      <c r="N40" s="80">
        <v>2</v>
      </c>
      <c r="O40" s="80">
        <v>0</v>
      </c>
      <c r="P40" s="80">
        <v>3</v>
      </c>
      <c r="Q40" s="80">
        <v>2</v>
      </c>
      <c r="R40" s="80">
        <v>0</v>
      </c>
      <c r="S40" s="52">
        <v>1</v>
      </c>
      <c r="T40" s="52">
        <v>2</v>
      </c>
      <c r="U40" s="51">
        <v>1</v>
      </c>
      <c r="V40" s="51">
        <v>0</v>
      </c>
      <c r="W40" s="51">
        <v>3</v>
      </c>
      <c r="X40" s="51">
        <v>3</v>
      </c>
      <c r="Y40" s="51">
        <v>2</v>
      </c>
      <c r="Z40" s="51">
        <v>0</v>
      </c>
      <c r="AA40" s="51">
        <v>0</v>
      </c>
      <c r="AB40" s="51">
        <v>0</v>
      </c>
      <c r="AC40" s="78" t="s">
        <v>133</v>
      </c>
      <c r="AD40" s="59" t="s">
        <v>79</v>
      </c>
      <c r="AE40" s="102">
        <v>145050</v>
      </c>
      <c r="AF40" s="102">
        <v>145050</v>
      </c>
      <c r="AG40" s="102">
        <v>145050</v>
      </c>
      <c r="AH40" s="102">
        <v>145050</v>
      </c>
      <c r="AI40" s="102">
        <v>145050</v>
      </c>
      <c r="AJ40" s="102">
        <v>145050</v>
      </c>
      <c r="AK40" s="82">
        <f>AE40+AF40+AG40+AH40+AI40+AJ40</f>
        <v>870300</v>
      </c>
      <c r="AL40" s="52">
        <v>2029</v>
      </c>
      <c r="AM40" s="45"/>
    </row>
    <row r="41" spans="1:39" s="7" customFormat="1" ht="30">
      <c r="A41" s="9"/>
      <c r="B41" s="52">
        <v>8</v>
      </c>
      <c r="C41" s="52">
        <v>0</v>
      </c>
      <c r="D41" s="52">
        <v>0</v>
      </c>
      <c r="E41" s="53">
        <v>0</v>
      </c>
      <c r="F41" s="53">
        <v>4</v>
      </c>
      <c r="G41" s="53">
        <v>1</v>
      </c>
      <c r="H41" s="53">
        <v>2</v>
      </c>
      <c r="I41" s="53">
        <v>1</v>
      </c>
      <c r="J41" s="52">
        <v>2</v>
      </c>
      <c r="K41" s="80">
        <v>1</v>
      </c>
      <c r="L41" s="80">
        <v>0</v>
      </c>
      <c r="M41" s="80">
        <v>3</v>
      </c>
      <c r="N41" s="80">
        <v>2</v>
      </c>
      <c r="O41" s="80">
        <v>0</v>
      </c>
      <c r="P41" s="80">
        <v>3</v>
      </c>
      <c r="Q41" s="80">
        <v>2</v>
      </c>
      <c r="R41" s="80">
        <v>0</v>
      </c>
      <c r="S41" s="52">
        <v>1</v>
      </c>
      <c r="T41" s="52">
        <v>2</v>
      </c>
      <c r="U41" s="51">
        <v>1</v>
      </c>
      <c r="V41" s="51">
        <v>0</v>
      </c>
      <c r="W41" s="51">
        <v>3</v>
      </c>
      <c r="X41" s="51">
        <v>3</v>
      </c>
      <c r="Y41" s="51">
        <v>2</v>
      </c>
      <c r="Z41" s="51">
        <v>0</v>
      </c>
      <c r="AA41" s="51">
        <v>0</v>
      </c>
      <c r="AB41" s="51">
        <v>1</v>
      </c>
      <c r="AC41" s="78" t="s">
        <v>93</v>
      </c>
      <c r="AD41" s="59" t="s">
        <v>81</v>
      </c>
      <c r="AE41" s="83">
        <v>30</v>
      </c>
      <c r="AF41" s="59">
        <v>30</v>
      </c>
      <c r="AG41" s="59">
        <v>30</v>
      </c>
      <c r="AH41" s="59">
        <v>30</v>
      </c>
      <c r="AI41" s="59">
        <v>30</v>
      </c>
      <c r="AJ41" s="59">
        <v>30</v>
      </c>
      <c r="AK41" s="84">
        <f>AJ41+AI41+AH41+AG41+AF41+AE41</f>
        <v>180</v>
      </c>
      <c r="AL41" s="52">
        <v>2029</v>
      </c>
      <c r="AM41" s="45"/>
    </row>
    <row r="42" spans="1:39" s="7" customFormat="1" ht="28.5">
      <c r="A42" s="9"/>
      <c r="B42" s="52">
        <v>8</v>
      </c>
      <c r="C42" s="52">
        <v>0</v>
      </c>
      <c r="D42" s="52">
        <v>0</v>
      </c>
      <c r="E42" s="53">
        <v>0</v>
      </c>
      <c r="F42" s="53">
        <v>4</v>
      </c>
      <c r="G42" s="53">
        <v>1</v>
      </c>
      <c r="H42" s="53">
        <v>2</v>
      </c>
      <c r="I42" s="53">
        <v>1</v>
      </c>
      <c r="J42" s="52">
        <v>2</v>
      </c>
      <c r="K42" s="80">
        <v>1</v>
      </c>
      <c r="L42" s="80">
        <v>0</v>
      </c>
      <c r="M42" s="80">
        <v>4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52">
        <v>1</v>
      </c>
      <c r="T42" s="52">
        <v>2</v>
      </c>
      <c r="U42" s="51">
        <v>1</v>
      </c>
      <c r="V42" s="51">
        <v>0</v>
      </c>
      <c r="W42" s="51">
        <v>4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78" t="s">
        <v>94</v>
      </c>
      <c r="AD42" s="59" t="s">
        <v>79</v>
      </c>
      <c r="AE42" s="81">
        <f aca="true" t="shared" si="2" ref="AE42:AJ42">AE46+AE48+AE52+AE54</f>
        <v>15000</v>
      </c>
      <c r="AF42" s="81">
        <f t="shared" si="2"/>
        <v>15000</v>
      </c>
      <c r="AG42" s="81">
        <f t="shared" si="2"/>
        <v>15000</v>
      </c>
      <c r="AH42" s="81">
        <f t="shared" si="2"/>
        <v>15000</v>
      </c>
      <c r="AI42" s="81">
        <f t="shared" si="2"/>
        <v>15000</v>
      </c>
      <c r="AJ42" s="81">
        <f t="shared" si="2"/>
        <v>15000</v>
      </c>
      <c r="AK42" s="82">
        <f>AE42+AF42+AG42+AH42+AI42+AJ42</f>
        <v>90000</v>
      </c>
      <c r="AL42" s="52">
        <v>2029</v>
      </c>
      <c r="AM42" s="45"/>
    </row>
    <row r="43" spans="1:39" s="7" customFormat="1" ht="45">
      <c r="A43" s="9"/>
      <c r="B43" s="52">
        <v>8</v>
      </c>
      <c r="C43" s="52">
        <v>0</v>
      </c>
      <c r="D43" s="52">
        <v>0</v>
      </c>
      <c r="E43" s="53">
        <v>0</v>
      </c>
      <c r="F43" s="53">
        <v>4</v>
      </c>
      <c r="G43" s="53">
        <v>1</v>
      </c>
      <c r="H43" s="53">
        <v>2</v>
      </c>
      <c r="I43" s="53">
        <v>1</v>
      </c>
      <c r="J43" s="52">
        <v>2</v>
      </c>
      <c r="K43" s="80">
        <v>1</v>
      </c>
      <c r="L43" s="80">
        <v>0</v>
      </c>
      <c r="M43" s="80">
        <v>4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52">
        <v>1</v>
      </c>
      <c r="T43" s="52">
        <v>2</v>
      </c>
      <c r="U43" s="51">
        <v>1</v>
      </c>
      <c r="V43" s="51">
        <v>0</v>
      </c>
      <c r="W43" s="51">
        <v>4</v>
      </c>
      <c r="X43" s="51">
        <v>0</v>
      </c>
      <c r="Y43" s="51">
        <v>0</v>
      </c>
      <c r="Z43" s="51">
        <v>0</v>
      </c>
      <c r="AA43" s="51">
        <v>0</v>
      </c>
      <c r="AB43" s="51">
        <v>1</v>
      </c>
      <c r="AC43" s="78" t="s">
        <v>95</v>
      </c>
      <c r="AD43" s="59" t="s">
        <v>83</v>
      </c>
      <c r="AE43" s="83">
        <v>3</v>
      </c>
      <c r="AF43" s="83">
        <v>3</v>
      </c>
      <c r="AG43" s="83">
        <v>3</v>
      </c>
      <c r="AH43" s="83">
        <v>3</v>
      </c>
      <c r="AI43" s="83">
        <v>3</v>
      </c>
      <c r="AJ43" s="83">
        <v>3</v>
      </c>
      <c r="AK43" s="62">
        <f>AJ43+AI43+AH43+AG43+AF43+AE43</f>
        <v>18</v>
      </c>
      <c r="AL43" s="52">
        <v>2029</v>
      </c>
      <c r="AM43" s="45"/>
    </row>
    <row r="44" spans="1:39" s="7" customFormat="1" ht="47.25" customHeight="1">
      <c r="A44" s="9"/>
      <c r="B44" s="52">
        <v>8</v>
      </c>
      <c r="C44" s="52">
        <v>0</v>
      </c>
      <c r="D44" s="52">
        <v>0</v>
      </c>
      <c r="E44" s="53">
        <v>0</v>
      </c>
      <c r="F44" s="53">
        <v>4</v>
      </c>
      <c r="G44" s="53">
        <v>1</v>
      </c>
      <c r="H44" s="53">
        <v>2</v>
      </c>
      <c r="I44" s="53">
        <v>1</v>
      </c>
      <c r="J44" s="52">
        <v>2</v>
      </c>
      <c r="K44" s="80">
        <v>1</v>
      </c>
      <c r="L44" s="80">
        <v>0</v>
      </c>
      <c r="M44" s="80">
        <v>4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52">
        <v>1</v>
      </c>
      <c r="T44" s="52">
        <v>2</v>
      </c>
      <c r="U44" s="51">
        <v>1</v>
      </c>
      <c r="V44" s="51">
        <v>0</v>
      </c>
      <c r="W44" s="51">
        <v>4</v>
      </c>
      <c r="X44" s="51">
        <v>0</v>
      </c>
      <c r="Y44" s="51">
        <v>0</v>
      </c>
      <c r="Z44" s="51">
        <v>0</v>
      </c>
      <c r="AA44" s="51">
        <v>0</v>
      </c>
      <c r="AB44" s="51">
        <v>2</v>
      </c>
      <c r="AC44" s="78" t="s">
        <v>96</v>
      </c>
      <c r="AD44" s="59" t="s">
        <v>84</v>
      </c>
      <c r="AE44" s="83">
        <v>1</v>
      </c>
      <c r="AF44" s="83">
        <v>1</v>
      </c>
      <c r="AG44" s="83">
        <v>1</v>
      </c>
      <c r="AH44" s="62">
        <v>1</v>
      </c>
      <c r="AI44" s="62">
        <v>1</v>
      </c>
      <c r="AJ44" s="62">
        <v>1</v>
      </c>
      <c r="AK44" s="62">
        <f>AJ44+AI44+AH44+AG44+AF44+AE44</f>
        <v>6</v>
      </c>
      <c r="AL44" s="52">
        <v>2029</v>
      </c>
      <c r="AM44" s="45"/>
    </row>
    <row r="45" spans="1:39" s="7" customFormat="1" ht="47.25" customHeight="1">
      <c r="A45" s="9"/>
      <c r="B45" s="52">
        <v>8</v>
      </c>
      <c r="C45" s="52">
        <v>0</v>
      </c>
      <c r="D45" s="52">
        <v>0</v>
      </c>
      <c r="E45" s="53">
        <v>0</v>
      </c>
      <c r="F45" s="53">
        <v>4</v>
      </c>
      <c r="G45" s="53">
        <v>1</v>
      </c>
      <c r="H45" s="53">
        <v>2</v>
      </c>
      <c r="I45" s="53">
        <v>1</v>
      </c>
      <c r="J45" s="52">
        <v>2</v>
      </c>
      <c r="K45" s="80">
        <v>1</v>
      </c>
      <c r="L45" s="80">
        <v>0</v>
      </c>
      <c r="M45" s="80">
        <v>4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52">
        <v>1</v>
      </c>
      <c r="T45" s="52">
        <v>2</v>
      </c>
      <c r="U45" s="51">
        <v>1</v>
      </c>
      <c r="V45" s="51">
        <v>0</v>
      </c>
      <c r="W45" s="51">
        <v>4</v>
      </c>
      <c r="X45" s="51">
        <v>0</v>
      </c>
      <c r="Y45" s="51">
        <v>0</v>
      </c>
      <c r="Z45" s="51">
        <v>0</v>
      </c>
      <c r="AA45" s="51">
        <v>0</v>
      </c>
      <c r="AB45" s="51">
        <v>3</v>
      </c>
      <c r="AC45" s="78" t="s">
        <v>152</v>
      </c>
      <c r="AD45" s="59" t="s">
        <v>78</v>
      </c>
      <c r="AE45" s="83">
        <v>10</v>
      </c>
      <c r="AF45" s="83">
        <v>5</v>
      </c>
      <c r="AG45" s="83">
        <v>5</v>
      </c>
      <c r="AH45" s="62">
        <v>5</v>
      </c>
      <c r="AI45" s="62">
        <v>5</v>
      </c>
      <c r="AJ45" s="62">
        <v>5</v>
      </c>
      <c r="AK45" s="62">
        <v>35</v>
      </c>
      <c r="AL45" s="52">
        <v>2029</v>
      </c>
      <c r="AM45" s="45"/>
    </row>
    <row r="46" spans="1:39" s="7" customFormat="1" ht="42.75">
      <c r="A46" s="9"/>
      <c r="B46" s="52">
        <v>8</v>
      </c>
      <c r="C46" s="52">
        <v>0</v>
      </c>
      <c r="D46" s="52">
        <v>0</v>
      </c>
      <c r="E46" s="53">
        <v>0</v>
      </c>
      <c r="F46" s="53">
        <v>4</v>
      </c>
      <c r="G46" s="53">
        <v>1</v>
      </c>
      <c r="H46" s="53">
        <v>2</v>
      </c>
      <c r="I46" s="53">
        <v>1</v>
      </c>
      <c r="J46" s="52">
        <v>2</v>
      </c>
      <c r="K46" s="80">
        <v>1</v>
      </c>
      <c r="L46" s="80">
        <v>0</v>
      </c>
      <c r="M46" s="80">
        <v>4</v>
      </c>
      <c r="N46" s="80">
        <v>2</v>
      </c>
      <c r="O46" s="80">
        <v>0</v>
      </c>
      <c r="P46" s="80">
        <v>4</v>
      </c>
      <c r="Q46" s="80">
        <v>1</v>
      </c>
      <c r="R46" s="80">
        <v>0</v>
      </c>
      <c r="S46" s="52">
        <v>1</v>
      </c>
      <c r="T46" s="52">
        <v>2</v>
      </c>
      <c r="U46" s="51">
        <v>1</v>
      </c>
      <c r="V46" s="51">
        <v>0</v>
      </c>
      <c r="W46" s="51">
        <v>4</v>
      </c>
      <c r="X46" s="51">
        <v>4</v>
      </c>
      <c r="Y46" s="51">
        <v>1</v>
      </c>
      <c r="Z46" s="51">
        <v>0</v>
      </c>
      <c r="AA46" s="51">
        <v>0</v>
      </c>
      <c r="AB46" s="51">
        <v>0</v>
      </c>
      <c r="AC46" s="78" t="s">
        <v>97</v>
      </c>
      <c r="AD46" s="83" t="s">
        <v>79</v>
      </c>
      <c r="AE46" s="103">
        <v>0</v>
      </c>
      <c r="AF46" s="103">
        <v>0</v>
      </c>
      <c r="AG46" s="103">
        <v>0</v>
      </c>
      <c r="AH46" s="82">
        <v>0</v>
      </c>
      <c r="AI46" s="82">
        <v>0</v>
      </c>
      <c r="AJ46" s="82">
        <v>0</v>
      </c>
      <c r="AK46" s="82">
        <v>0</v>
      </c>
      <c r="AL46" s="52">
        <v>2029</v>
      </c>
      <c r="AM46" s="45"/>
    </row>
    <row r="47" spans="1:39" s="7" customFormat="1" ht="45">
      <c r="A47" s="9"/>
      <c r="B47" s="52">
        <v>8</v>
      </c>
      <c r="C47" s="52">
        <v>0</v>
      </c>
      <c r="D47" s="52">
        <v>0</v>
      </c>
      <c r="E47" s="53">
        <v>0</v>
      </c>
      <c r="F47" s="53">
        <v>4</v>
      </c>
      <c r="G47" s="53">
        <v>1</v>
      </c>
      <c r="H47" s="53">
        <v>2</v>
      </c>
      <c r="I47" s="53">
        <v>1</v>
      </c>
      <c r="J47" s="52">
        <v>2</v>
      </c>
      <c r="K47" s="80">
        <v>1</v>
      </c>
      <c r="L47" s="80">
        <v>0</v>
      </c>
      <c r="M47" s="80">
        <v>4</v>
      </c>
      <c r="N47" s="80">
        <v>2</v>
      </c>
      <c r="O47" s="80">
        <v>0</v>
      </c>
      <c r="P47" s="80">
        <v>4</v>
      </c>
      <c r="Q47" s="80">
        <v>1</v>
      </c>
      <c r="R47" s="80">
        <v>0</v>
      </c>
      <c r="S47" s="52">
        <v>1</v>
      </c>
      <c r="T47" s="52">
        <v>2</v>
      </c>
      <c r="U47" s="51">
        <v>1</v>
      </c>
      <c r="V47" s="51">
        <v>0</v>
      </c>
      <c r="W47" s="51">
        <v>4</v>
      </c>
      <c r="X47" s="51">
        <v>4</v>
      </c>
      <c r="Y47" s="51">
        <v>1</v>
      </c>
      <c r="Z47" s="51">
        <v>0</v>
      </c>
      <c r="AA47" s="51">
        <v>0</v>
      </c>
      <c r="AB47" s="51">
        <v>1</v>
      </c>
      <c r="AC47" s="78" t="s">
        <v>98</v>
      </c>
      <c r="AD47" s="83" t="s">
        <v>83</v>
      </c>
      <c r="AE47" s="83">
        <v>3</v>
      </c>
      <c r="AF47" s="83">
        <v>3</v>
      </c>
      <c r="AG47" s="83">
        <v>3</v>
      </c>
      <c r="AH47" s="83">
        <v>3</v>
      </c>
      <c r="AI47" s="83">
        <v>3</v>
      </c>
      <c r="AJ47" s="83">
        <v>3</v>
      </c>
      <c r="AK47" s="62">
        <f>AJ47+AI47+AH47+AG47+AF47+AE47</f>
        <v>18</v>
      </c>
      <c r="AL47" s="52">
        <v>2029</v>
      </c>
      <c r="AM47" s="45"/>
    </row>
    <row r="48" spans="1:39" s="7" customFormat="1" ht="71.25">
      <c r="A48" s="9"/>
      <c r="B48" s="52">
        <v>8</v>
      </c>
      <c r="C48" s="52">
        <v>0</v>
      </c>
      <c r="D48" s="52">
        <v>0</v>
      </c>
      <c r="E48" s="53">
        <v>0</v>
      </c>
      <c r="F48" s="53">
        <v>4</v>
      </c>
      <c r="G48" s="53">
        <v>1</v>
      </c>
      <c r="H48" s="53">
        <v>2</v>
      </c>
      <c r="I48" s="53">
        <v>1</v>
      </c>
      <c r="J48" s="52">
        <v>2</v>
      </c>
      <c r="K48" s="80">
        <v>1</v>
      </c>
      <c r="L48" s="80">
        <v>0</v>
      </c>
      <c r="M48" s="80">
        <v>4</v>
      </c>
      <c r="N48" s="80">
        <v>2</v>
      </c>
      <c r="O48" s="80">
        <v>0</v>
      </c>
      <c r="P48" s="80">
        <v>4</v>
      </c>
      <c r="Q48" s="80">
        <v>2</v>
      </c>
      <c r="R48" s="80">
        <v>0</v>
      </c>
      <c r="S48" s="52">
        <v>1</v>
      </c>
      <c r="T48" s="52">
        <v>2</v>
      </c>
      <c r="U48" s="51">
        <v>1</v>
      </c>
      <c r="V48" s="51">
        <v>0</v>
      </c>
      <c r="W48" s="51">
        <v>4</v>
      </c>
      <c r="X48" s="51">
        <v>4</v>
      </c>
      <c r="Y48" s="51">
        <v>2</v>
      </c>
      <c r="Z48" s="51">
        <v>0</v>
      </c>
      <c r="AA48" s="51">
        <v>0</v>
      </c>
      <c r="AB48" s="51">
        <v>0</v>
      </c>
      <c r="AC48" s="78" t="s">
        <v>99</v>
      </c>
      <c r="AD48" s="83" t="s">
        <v>79</v>
      </c>
      <c r="AE48" s="103">
        <v>0</v>
      </c>
      <c r="AF48" s="103">
        <v>0</v>
      </c>
      <c r="AG48" s="103">
        <v>0</v>
      </c>
      <c r="AH48" s="82">
        <v>0</v>
      </c>
      <c r="AI48" s="82">
        <v>0</v>
      </c>
      <c r="AJ48" s="82">
        <v>0</v>
      </c>
      <c r="AK48" s="82">
        <v>0</v>
      </c>
      <c r="AL48" s="52">
        <v>2029</v>
      </c>
      <c r="AM48" s="45"/>
    </row>
    <row r="49" spans="1:39" s="7" customFormat="1" ht="60">
      <c r="A49" s="9"/>
      <c r="B49" s="52">
        <v>8</v>
      </c>
      <c r="C49" s="52">
        <v>0</v>
      </c>
      <c r="D49" s="52">
        <v>0</v>
      </c>
      <c r="E49" s="53">
        <v>0</v>
      </c>
      <c r="F49" s="53">
        <v>4</v>
      </c>
      <c r="G49" s="53">
        <v>1</v>
      </c>
      <c r="H49" s="53">
        <v>2</v>
      </c>
      <c r="I49" s="53">
        <v>1</v>
      </c>
      <c r="J49" s="52">
        <v>2</v>
      </c>
      <c r="K49" s="80">
        <v>1</v>
      </c>
      <c r="L49" s="80">
        <v>0</v>
      </c>
      <c r="M49" s="80">
        <v>4</v>
      </c>
      <c r="N49" s="80">
        <v>2</v>
      </c>
      <c r="O49" s="80">
        <v>0</v>
      </c>
      <c r="P49" s="80">
        <v>4</v>
      </c>
      <c r="Q49" s="80">
        <v>2</v>
      </c>
      <c r="R49" s="80">
        <v>0</v>
      </c>
      <c r="S49" s="52">
        <v>1</v>
      </c>
      <c r="T49" s="52">
        <v>2</v>
      </c>
      <c r="U49" s="51">
        <v>1</v>
      </c>
      <c r="V49" s="51">
        <v>0</v>
      </c>
      <c r="W49" s="51">
        <v>4</v>
      </c>
      <c r="X49" s="51">
        <v>4</v>
      </c>
      <c r="Y49" s="51">
        <v>2</v>
      </c>
      <c r="Z49" s="51">
        <v>0</v>
      </c>
      <c r="AA49" s="51">
        <v>0</v>
      </c>
      <c r="AB49" s="51">
        <v>1</v>
      </c>
      <c r="AC49" s="78" t="s">
        <v>100</v>
      </c>
      <c r="AD49" s="83" t="s">
        <v>84</v>
      </c>
      <c r="AE49" s="83">
        <v>1</v>
      </c>
      <c r="AF49" s="83">
        <v>1</v>
      </c>
      <c r="AG49" s="83">
        <v>1</v>
      </c>
      <c r="AH49" s="62">
        <v>1</v>
      </c>
      <c r="AI49" s="62">
        <v>1</v>
      </c>
      <c r="AJ49" s="62">
        <v>1</v>
      </c>
      <c r="AK49" s="62">
        <f>AJ49+AI49+AH49+AG49+AF49+AE49</f>
        <v>6</v>
      </c>
      <c r="AL49" s="52">
        <v>2029</v>
      </c>
      <c r="AM49" s="45"/>
    </row>
    <row r="50" spans="1:39" s="7" customFormat="1" ht="57">
      <c r="A50" s="9"/>
      <c r="B50" s="52">
        <v>8</v>
      </c>
      <c r="C50" s="52">
        <v>0</v>
      </c>
      <c r="D50" s="52">
        <v>0</v>
      </c>
      <c r="E50" s="53">
        <v>0</v>
      </c>
      <c r="F50" s="53">
        <v>4</v>
      </c>
      <c r="G50" s="53">
        <v>1</v>
      </c>
      <c r="H50" s="53">
        <v>2</v>
      </c>
      <c r="I50" s="53">
        <v>1</v>
      </c>
      <c r="J50" s="52">
        <v>2</v>
      </c>
      <c r="K50" s="80">
        <v>1</v>
      </c>
      <c r="L50" s="80">
        <v>0</v>
      </c>
      <c r="M50" s="80">
        <v>4</v>
      </c>
      <c r="N50" s="80">
        <v>2</v>
      </c>
      <c r="O50" s="80">
        <v>0</v>
      </c>
      <c r="P50" s="80">
        <v>4</v>
      </c>
      <c r="Q50" s="80">
        <v>3</v>
      </c>
      <c r="R50" s="80">
        <v>0</v>
      </c>
      <c r="S50" s="52">
        <v>1</v>
      </c>
      <c r="T50" s="52">
        <v>2</v>
      </c>
      <c r="U50" s="51">
        <v>1</v>
      </c>
      <c r="V50" s="51">
        <v>0</v>
      </c>
      <c r="W50" s="51">
        <v>4</v>
      </c>
      <c r="X50" s="51">
        <v>4</v>
      </c>
      <c r="Y50" s="51">
        <v>3</v>
      </c>
      <c r="Z50" s="51">
        <v>0</v>
      </c>
      <c r="AA50" s="51">
        <v>0</v>
      </c>
      <c r="AB50" s="51">
        <v>0</v>
      </c>
      <c r="AC50" s="78" t="s">
        <v>153</v>
      </c>
      <c r="AD50" s="83" t="s">
        <v>79</v>
      </c>
      <c r="AE50" s="83">
        <v>0</v>
      </c>
      <c r="AF50" s="83">
        <v>0</v>
      </c>
      <c r="AG50" s="83">
        <v>0</v>
      </c>
      <c r="AH50" s="62">
        <v>0</v>
      </c>
      <c r="AI50" s="62">
        <v>0</v>
      </c>
      <c r="AJ50" s="62">
        <v>0</v>
      </c>
      <c r="AK50" s="62">
        <v>0</v>
      </c>
      <c r="AL50" s="52">
        <v>2029</v>
      </c>
      <c r="AM50" s="45"/>
    </row>
    <row r="51" spans="1:39" s="7" customFormat="1" ht="43.5" customHeight="1">
      <c r="A51" s="9"/>
      <c r="B51" s="52">
        <v>8</v>
      </c>
      <c r="C51" s="52">
        <v>0</v>
      </c>
      <c r="D51" s="52">
        <v>0</v>
      </c>
      <c r="E51" s="53">
        <v>0</v>
      </c>
      <c r="F51" s="53">
        <v>4</v>
      </c>
      <c r="G51" s="53">
        <v>1</v>
      </c>
      <c r="H51" s="53">
        <v>2</v>
      </c>
      <c r="I51" s="53">
        <v>1</v>
      </c>
      <c r="J51" s="52">
        <v>2</v>
      </c>
      <c r="K51" s="80">
        <v>1</v>
      </c>
      <c r="L51" s="80">
        <v>0</v>
      </c>
      <c r="M51" s="80">
        <v>4</v>
      </c>
      <c r="N51" s="80">
        <v>2</v>
      </c>
      <c r="O51" s="80">
        <v>0</v>
      </c>
      <c r="P51" s="80">
        <v>4</v>
      </c>
      <c r="Q51" s="80">
        <v>3</v>
      </c>
      <c r="R51" s="80">
        <v>0</v>
      </c>
      <c r="S51" s="52">
        <v>1</v>
      </c>
      <c r="T51" s="52">
        <v>2</v>
      </c>
      <c r="U51" s="51">
        <v>1</v>
      </c>
      <c r="V51" s="51">
        <v>0</v>
      </c>
      <c r="W51" s="51">
        <v>4</v>
      </c>
      <c r="X51" s="51">
        <v>4</v>
      </c>
      <c r="Y51" s="51">
        <v>3</v>
      </c>
      <c r="Z51" s="51">
        <v>0</v>
      </c>
      <c r="AA51" s="51">
        <v>0</v>
      </c>
      <c r="AB51" s="51">
        <v>1</v>
      </c>
      <c r="AC51" s="78" t="s">
        <v>155</v>
      </c>
      <c r="AD51" s="83" t="s">
        <v>78</v>
      </c>
      <c r="AE51" s="83">
        <v>10</v>
      </c>
      <c r="AF51" s="83">
        <v>5</v>
      </c>
      <c r="AG51" s="83">
        <v>5</v>
      </c>
      <c r="AH51" s="62">
        <v>5</v>
      </c>
      <c r="AI51" s="62">
        <v>5</v>
      </c>
      <c r="AJ51" s="62">
        <v>5</v>
      </c>
      <c r="AK51" s="62">
        <v>5</v>
      </c>
      <c r="AL51" s="52">
        <v>2029</v>
      </c>
      <c r="AM51" s="45"/>
    </row>
    <row r="52" spans="1:39" s="7" customFormat="1" ht="15.75">
      <c r="A52" s="9"/>
      <c r="B52" s="52">
        <v>8</v>
      </c>
      <c r="C52" s="52">
        <v>0</v>
      </c>
      <c r="D52" s="52">
        <v>0</v>
      </c>
      <c r="E52" s="53">
        <v>0</v>
      </c>
      <c r="F52" s="53">
        <v>4</v>
      </c>
      <c r="G52" s="53">
        <v>1</v>
      </c>
      <c r="H52" s="53">
        <v>2</v>
      </c>
      <c r="I52" s="53">
        <v>1</v>
      </c>
      <c r="J52" s="52">
        <v>2</v>
      </c>
      <c r="K52" s="80">
        <v>1</v>
      </c>
      <c r="L52" s="80">
        <v>0</v>
      </c>
      <c r="M52" s="80">
        <v>4</v>
      </c>
      <c r="N52" s="80">
        <v>2</v>
      </c>
      <c r="O52" s="80">
        <v>0</v>
      </c>
      <c r="P52" s="80">
        <v>4</v>
      </c>
      <c r="Q52" s="80">
        <v>3</v>
      </c>
      <c r="R52" s="80">
        <v>0</v>
      </c>
      <c r="S52" s="52">
        <v>1</v>
      </c>
      <c r="T52" s="52">
        <v>2</v>
      </c>
      <c r="U52" s="51">
        <v>1</v>
      </c>
      <c r="V52" s="51">
        <v>0</v>
      </c>
      <c r="W52" s="51">
        <v>4</v>
      </c>
      <c r="X52" s="51">
        <v>4</v>
      </c>
      <c r="Y52" s="51">
        <v>3</v>
      </c>
      <c r="Z52" s="51">
        <v>0</v>
      </c>
      <c r="AA52" s="51">
        <v>0</v>
      </c>
      <c r="AB52" s="51">
        <v>0</v>
      </c>
      <c r="AC52" s="85" t="s">
        <v>154</v>
      </c>
      <c r="AD52" s="83" t="s">
        <v>79</v>
      </c>
      <c r="AE52" s="90">
        <v>0</v>
      </c>
      <c r="AF52" s="81">
        <v>0</v>
      </c>
      <c r="AG52" s="81">
        <v>0</v>
      </c>
      <c r="AH52" s="82">
        <v>0</v>
      </c>
      <c r="AI52" s="82">
        <v>0</v>
      </c>
      <c r="AJ52" s="82">
        <v>0</v>
      </c>
      <c r="AK52" s="82">
        <f>AE52+AF52+AG52+AH52+AI52+AJ52</f>
        <v>0</v>
      </c>
      <c r="AL52" s="52">
        <v>2029</v>
      </c>
      <c r="AM52" s="45"/>
    </row>
    <row r="53" spans="1:39" s="7" customFormat="1" ht="42.75">
      <c r="A53" s="9"/>
      <c r="B53" s="52">
        <v>8</v>
      </c>
      <c r="C53" s="52">
        <v>0</v>
      </c>
      <c r="D53" s="52">
        <v>0</v>
      </c>
      <c r="E53" s="53">
        <v>0</v>
      </c>
      <c r="F53" s="53">
        <v>4</v>
      </c>
      <c r="G53" s="53">
        <v>1</v>
      </c>
      <c r="H53" s="53">
        <v>2</v>
      </c>
      <c r="I53" s="53">
        <v>1</v>
      </c>
      <c r="J53" s="52">
        <v>2</v>
      </c>
      <c r="K53" s="80">
        <v>1</v>
      </c>
      <c r="L53" s="80">
        <v>0</v>
      </c>
      <c r="M53" s="80">
        <v>4</v>
      </c>
      <c r="N53" s="80">
        <v>2</v>
      </c>
      <c r="O53" s="80">
        <v>0</v>
      </c>
      <c r="P53" s="80">
        <v>4</v>
      </c>
      <c r="Q53" s="80">
        <v>3</v>
      </c>
      <c r="R53" s="80">
        <v>0</v>
      </c>
      <c r="S53" s="52">
        <v>1</v>
      </c>
      <c r="T53" s="52">
        <v>2</v>
      </c>
      <c r="U53" s="51">
        <v>1</v>
      </c>
      <c r="V53" s="51">
        <v>0</v>
      </c>
      <c r="W53" s="51">
        <v>4</v>
      </c>
      <c r="X53" s="51">
        <v>4</v>
      </c>
      <c r="Y53" s="51">
        <v>3</v>
      </c>
      <c r="Z53" s="51">
        <v>0</v>
      </c>
      <c r="AA53" s="51">
        <v>0</v>
      </c>
      <c r="AB53" s="51">
        <v>1</v>
      </c>
      <c r="AC53" s="78" t="s">
        <v>134</v>
      </c>
      <c r="AD53" s="83" t="s">
        <v>135</v>
      </c>
      <c r="AE53" s="91">
        <v>90</v>
      </c>
      <c r="AF53" s="83">
        <v>95</v>
      </c>
      <c r="AG53" s="83">
        <v>100</v>
      </c>
      <c r="AH53" s="62">
        <v>100</v>
      </c>
      <c r="AI53" s="62">
        <v>100</v>
      </c>
      <c r="AJ53" s="62">
        <v>100</v>
      </c>
      <c r="AK53" s="62">
        <v>100</v>
      </c>
      <c r="AL53" s="52">
        <v>2029</v>
      </c>
      <c r="AM53" s="45"/>
    </row>
    <row r="54" spans="1:39" s="7" customFormat="1" ht="28.5">
      <c r="A54" s="9"/>
      <c r="B54" s="52">
        <v>8</v>
      </c>
      <c r="C54" s="52">
        <v>0</v>
      </c>
      <c r="D54" s="52">
        <v>0</v>
      </c>
      <c r="E54" s="53">
        <v>0</v>
      </c>
      <c r="F54" s="53">
        <v>4</v>
      </c>
      <c r="G54" s="53">
        <v>1</v>
      </c>
      <c r="H54" s="53">
        <v>2</v>
      </c>
      <c r="I54" s="53">
        <v>1</v>
      </c>
      <c r="J54" s="52">
        <v>2</v>
      </c>
      <c r="K54" s="80">
        <v>1</v>
      </c>
      <c r="L54" s="80">
        <v>0</v>
      </c>
      <c r="M54" s="80">
        <v>4</v>
      </c>
      <c r="N54" s="80">
        <v>2</v>
      </c>
      <c r="O54" s="80">
        <v>0</v>
      </c>
      <c r="P54" s="80">
        <v>4</v>
      </c>
      <c r="Q54" s="80">
        <v>4</v>
      </c>
      <c r="R54" s="80">
        <v>0</v>
      </c>
      <c r="S54" s="52">
        <v>1</v>
      </c>
      <c r="T54" s="52">
        <v>2</v>
      </c>
      <c r="U54" s="51">
        <v>1</v>
      </c>
      <c r="V54" s="51">
        <v>0</v>
      </c>
      <c r="W54" s="51">
        <v>4</v>
      </c>
      <c r="X54" s="51">
        <v>4</v>
      </c>
      <c r="Y54" s="51">
        <v>4</v>
      </c>
      <c r="Z54" s="51">
        <v>0</v>
      </c>
      <c r="AA54" s="51">
        <v>0</v>
      </c>
      <c r="AB54" s="51">
        <v>0</v>
      </c>
      <c r="AC54" s="78" t="s">
        <v>156</v>
      </c>
      <c r="AD54" s="83" t="s">
        <v>79</v>
      </c>
      <c r="AE54" s="90">
        <v>15000</v>
      </c>
      <c r="AF54" s="81">
        <v>15000</v>
      </c>
      <c r="AG54" s="81">
        <v>15000</v>
      </c>
      <c r="AH54" s="82">
        <v>15000</v>
      </c>
      <c r="AI54" s="82">
        <v>15000</v>
      </c>
      <c r="AJ54" s="82">
        <v>15000</v>
      </c>
      <c r="AK54" s="82">
        <f>AE54+AF54+AG54+AH54+AI54+AJ54</f>
        <v>90000</v>
      </c>
      <c r="AL54" s="52">
        <v>2029</v>
      </c>
      <c r="AM54" s="45"/>
    </row>
    <row r="55" spans="1:39" s="7" customFormat="1" ht="112.5">
      <c r="A55" s="9"/>
      <c r="B55" s="52">
        <v>8</v>
      </c>
      <c r="C55" s="52">
        <v>0</v>
      </c>
      <c r="D55" s="52">
        <v>0</v>
      </c>
      <c r="E55" s="53">
        <v>0</v>
      </c>
      <c r="F55" s="53">
        <v>1</v>
      </c>
      <c r="G55" s="53">
        <v>1</v>
      </c>
      <c r="H55" s="53">
        <v>3</v>
      </c>
      <c r="I55" s="53">
        <v>1</v>
      </c>
      <c r="J55" s="52">
        <v>2</v>
      </c>
      <c r="K55" s="80">
        <v>2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52">
        <v>1</v>
      </c>
      <c r="T55" s="52">
        <v>2</v>
      </c>
      <c r="U55" s="51">
        <v>2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72" t="s">
        <v>144</v>
      </c>
      <c r="AD55" s="83" t="s">
        <v>79</v>
      </c>
      <c r="AE55" s="103">
        <f aca="true" t="shared" si="3" ref="AE55:AJ55">AE56+AE63</f>
        <v>10000</v>
      </c>
      <c r="AF55" s="103">
        <f t="shared" si="3"/>
        <v>10000</v>
      </c>
      <c r="AG55" s="103">
        <f t="shared" si="3"/>
        <v>10000</v>
      </c>
      <c r="AH55" s="103">
        <f t="shared" si="3"/>
        <v>10000</v>
      </c>
      <c r="AI55" s="103">
        <f t="shared" si="3"/>
        <v>10000</v>
      </c>
      <c r="AJ55" s="103">
        <f t="shared" si="3"/>
        <v>10000</v>
      </c>
      <c r="AK55" s="64">
        <f aca="true" t="shared" si="4" ref="AK55:AK60">AJ55+AI55+AH55+AG55+AF55+AE55</f>
        <v>60000</v>
      </c>
      <c r="AL55" s="52">
        <v>2029</v>
      </c>
      <c r="AM55" s="45"/>
    </row>
    <row r="56" spans="1:39" s="7" customFormat="1" ht="78.75">
      <c r="A56" s="9"/>
      <c r="B56" s="52">
        <v>8</v>
      </c>
      <c r="C56" s="52">
        <v>0</v>
      </c>
      <c r="D56" s="52">
        <v>0</v>
      </c>
      <c r="E56" s="53">
        <v>0</v>
      </c>
      <c r="F56" s="53">
        <v>1</v>
      </c>
      <c r="G56" s="53">
        <v>1</v>
      </c>
      <c r="H56" s="53">
        <v>3</v>
      </c>
      <c r="I56" s="53">
        <v>1</v>
      </c>
      <c r="J56" s="52">
        <v>2</v>
      </c>
      <c r="K56" s="80">
        <v>2</v>
      </c>
      <c r="L56" s="80">
        <v>0</v>
      </c>
      <c r="M56" s="80">
        <v>1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52">
        <v>1</v>
      </c>
      <c r="T56" s="52">
        <v>2</v>
      </c>
      <c r="U56" s="51">
        <v>2</v>
      </c>
      <c r="V56" s="51">
        <v>0</v>
      </c>
      <c r="W56" s="51">
        <v>1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71" t="s">
        <v>127</v>
      </c>
      <c r="AD56" s="83" t="s">
        <v>79</v>
      </c>
      <c r="AE56" s="103">
        <f>AE59+AE61</f>
        <v>10000</v>
      </c>
      <c r="AF56" s="103">
        <v>10000</v>
      </c>
      <c r="AG56" s="103">
        <v>10000</v>
      </c>
      <c r="AH56" s="103">
        <v>10000</v>
      </c>
      <c r="AI56" s="103">
        <v>10000</v>
      </c>
      <c r="AJ56" s="103">
        <v>10000</v>
      </c>
      <c r="AK56" s="73">
        <f t="shared" si="4"/>
        <v>60000</v>
      </c>
      <c r="AL56" s="52">
        <v>2029</v>
      </c>
      <c r="AM56" s="45"/>
    </row>
    <row r="57" spans="1:39" s="7" customFormat="1" ht="31.5">
      <c r="A57" s="9"/>
      <c r="B57" s="52">
        <v>8</v>
      </c>
      <c r="C57" s="52">
        <v>0</v>
      </c>
      <c r="D57" s="52">
        <v>0</v>
      </c>
      <c r="E57" s="53">
        <v>0</v>
      </c>
      <c r="F57" s="53">
        <v>1</v>
      </c>
      <c r="G57" s="53">
        <v>1</v>
      </c>
      <c r="H57" s="53">
        <v>3</v>
      </c>
      <c r="I57" s="53">
        <v>1</v>
      </c>
      <c r="J57" s="52">
        <v>2</v>
      </c>
      <c r="K57" s="80">
        <v>2</v>
      </c>
      <c r="L57" s="80">
        <v>0</v>
      </c>
      <c r="M57" s="80">
        <v>1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52">
        <v>1</v>
      </c>
      <c r="T57" s="52">
        <v>2</v>
      </c>
      <c r="U57" s="51">
        <v>2</v>
      </c>
      <c r="V57" s="51">
        <v>0</v>
      </c>
      <c r="W57" s="51">
        <v>1</v>
      </c>
      <c r="X57" s="51">
        <v>0</v>
      </c>
      <c r="Y57" s="51">
        <v>0</v>
      </c>
      <c r="Z57" s="51">
        <v>0</v>
      </c>
      <c r="AA57" s="51">
        <v>0</v>
      </c>
      <c r="AB57" s="51">
        <v>1</v>
      </c>
      <c r="AC57" s="68" t="s">
        <v>101</v>
      </c>
      <c r="AD57" s="65" t="s">
        <v>81</v>
      </c>
      <c r="AE57" s="88">
        <v>1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f t="shared" si="4"/>
        <v>1</v>
      </c>
      <c r="AL57" s="52">
        <v>2029</v>
      </c>
      <c r="AM57" s="45"/>
    </row>
    <row r="58" spans="1:39" s="7" customFormat="1" ht="40.5" customHeight="1">
      <c r="A58" s="9"/>
      <c r="B58" s="52">
        <v>8</v>
      </c>
      <c r="C58" s="52">
        <v>0</v>
      </c>
      <c r="D58" s="52">
        <v>0</v>
      </c>
      <c r="E58" s="53">
        <v>0</v>
      </c>
      <c r="F58" s="53">
        <v>1</v>
      </c>
      <c r="G58" s="53">
        <v>1</v>
      </c>
      <c r="H58" s="53">
        <v>3</v>
      </c>
      <c r="I58" s="53">
        <v>1</v>
      </c>
      <c r="J58" s="52">
        <v>2</v>
      </c>
      <c r="K58" s="80">
        <v>2</v>
      </c>
      <c r="L58" s="80">
        <v>0</v>
      </c>
      <c r="M58" s="80">
        <v>1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52">
        <v>1</v>
      </c>
      <c r="T58" s="52">
        <v>2</v>
      </c>
      <c r="U58" s="51">
        <v>2</v>
      </c>
      <c r="V58" s="51">
        <v>0</v>
      </c>
      <c r="W58" s="51">
        <v>1</v>
      </c>
      <c r="X58" s="51">
        <v>0</v>
      </c>
      <c r="Y58" s="51">
        <v>0</v>
      </c>
      <c r="Z58" s="51">
        <v>0</v>
      </c>
      <c r="AA58" s="51">
        <v>0</v>
      </c>
      <c r="AB58" s="51">
        <v>2</v>
      </c>
      <c r="AC58" s="68" t="s">
        <v>161</v>
      </c>
      <c r="AD58" s="65" t="s">
        <v>81</v>
      </c>
      <c r="AE58" s="88">
        <v>1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f t="shared" si="4"/>
        <v>1</v>
      </c>
      <c r="AL58" s="52">
        <v>2029</v>
      </c>
      <c r="AM58" s="45"/>
    </row>
    <row r="59" spans="1:70" s="7" customFormat="1" ht="45">
      <c r="A59" s="9"/>
      <c r="B59" s="52">
        <v>8</v>
      </c>
      <c r="C59" s="52">
        <v>0</v>
      </c>
      <c r="D59" s="52">
        <v>0</v>
      </c>
      <c r="E59" s="53">
        <v>0</v>
      </c>
      <c r="F59" s="53">
        <v>1</v>
      </c>
      <c r="G59" s="53">
        <v>1</v>
      </c>
      <c r="H59" s="53">
        <v>3</v>
      </c>
      <c r="I59" s="53">
        <v>1</v>
      </c>
      <c r="J59" s="52">
        <v>2</v>
      </c>
      <c r="K59" s="80">
        <v>2</v>
      </c>
      <c r="L59" s="80">
        <v>0</v>
      </c>
      <c r="M59" s="80">
        <v>1</v>
      </c>
      <c r="N59" s="80">
        <v>2</v>
      </c>
      <c r="O59" s="80">
        <v>0</v>
      </c>
      <c r="P59" s="80">
        <v>1</v>
      </c>
      <c r="Q59" s="80">
        <v>1</v>
      </c>
      <c r="R59" s="80">
        <v>0</v>
      </c>
      <c r="S59" s="52">
        <v>1</v>
      </c>
      <c r="T59" s="52">
        <v>2</v>
      </c>
      <c r="U59" s="51">
        <v>2</v>
      </c>
      <c r="V59" s="51">
        <v>0</v>
      </c>
      <c r="W59" s="51">
        <v>1</v>
      </c>
      <c r="X59" s="51">
        <v>1</v>
      </c>
      <c r="Y59" s="51">
        <v>1</v>
      </c>
      <c r="Z59" s="51">
        <v>0</v>
      </c>
      <c r="AA59" s="51">
        <v>0</v>
      </c>
      <c r="AB59" s="51">
        <v>0</v>
      </c>
      <c r="AC59" s="70" t="s">
        <v>162</v>
      </c>
      <c r="AD59" s="65" t="s">
        <v>79</v>
      </c>
      <c r="AE59" s="103">
        <v>10000</v>
      </c>
      <c r="AF59" s="103">
        <v>10000</v>
      </c>
      <c r="AG59" s="103">
        <v>10000</v>
      </c>
      <c r="AH59" s="103">
        <v>10000</v>
      </c>
      <c r="AI59" s="103">
        <v>10000</v>
      </c>
      <c r="AJ59" s="103">
        <v>10000</v>
      </c>
      <c r="AK59" s="64">
        <f t="shared" si="4"/>
        <v>60000</v>
      </c>
      <c r="AL59" s="52">
        <v>2029</v>
      </c>
      <c r="AM59" s="45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1:70" s="7" customFormat="1" ht="37.5" customHeight="1">
      <c r="A60" s="9"/>
      <c r="B60" s="52">
        <v>8</v>
      </c>
      <c r="C60" s="52">
        <v>0</v>
      </c>
      <c r="D60" s="52">
        <v>0</v>
      </c>
      <c r="E60" s="53">
        <v>0</v>
      </c>
      <c r="F60" s="53">
        <v>1</v>
      </c>
      <c r="G60" s="53">
        <v>1</v>
      </c>
      <c r="H60" s="53">
        <v>3</v>
      </c>
      <c r="I60" s="53">
        <v>1</v>
      </c>
      <c r="J60" s="52">
        <v>2</v>
      </c>
      <c r="K60" s="80">
        <v>2</v>
      </c>
      <c r="L60" s="80">
        <v>0</v>
      </c>
      <c r="M60" s="80">
        <v>1</v>
      </c>
      <c r="N60" s="80">
        <v>2</v>
      </c>
      <c r="O60" s="80">
        <v>0</v>
      </c>
      <c r="P60" s="80">
        <v>1</v>
      </c>
      <c r="Q60" s="80">
        <v>1</v>
      </c>
      <c r="R60" s="80">
        <v>0</v>
      </c>
      <c r="S60" s="52">
        <v>1</v>
      </c>
      <c r="T60" s="52">
        <v>2</v>
      </c>
      <c r="U60" s="51">
        <v>2</v>
      </c>
      <c r="V60" s="51">
        <v>0</v>
      </c>
      <c r="W60" s="51">
        <v>1</v>
      </c>
      <c r="X60" s="51">
        <v>1</v>
      </c>
      <c r="Y60" s="51">
        <v>1</v>
      </c>
      <c r="Z60" s="51">
        <v>0</v>
      </c>
      <c r="AA60" s="51">
        <v>0</v>
      </c>
      <c r="AB60" s="51">
        <v>1</v>
      </c>
      <c r="AC60" s="70" t="s">
        <v>102</v>
      </c>
      <c r="AD60" s="65" t="s">
        <v>81</v>
      </c>
      <c r="AE60" s="88">
        <v>1</v>
      </c>
      <c r="AF60" s="65">
        <v>0</v>
      </c>
      <c r="AG60" s="65">
        <v>0</v>
      </c>
      <c r="AH60" s="76" t="s">
        <v>117</v>
      </c>
      <c r="AI60" s="76" t="s">
        <v>117</v>
      </c>
      <c r="AJ60" s="76" t="s">
        <v>117</v>
      </c>
      <c r="AK60" s="108">
        <f t="shared" si="4"/>
        <v>1</v>
      </c>
      <c r="AL60" s="52">
        <v>2029</v>
      </c>
      <c r="AM60" s="45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1" s="57" customFormat="1" ht="30.75" customHeight="1">
      <c r="A61" s="9"/>
      <c r="B61" s="52">
        <v>8</v>
      </c>
      <c r="C61" s="52">
        <v>0</v>
      </c>
      <c r="D61" s="52">
        <v>0</v>
      </c>
      <c r="E61" s="53">
        <v>0</v>
      </c>
      <c r="F61" s="53">
        <v>1</v>
      </c>
      <c r="G61" s="53">
        <v>1</v>
      </c>
      <c r="H61" s="53">
        <v>3</v>
      </c>
      <c r="I61" s="53">
        <v>1</v>
      </c>
      <c r="J61" s="52">
        <v>2</v>
      </c>
      <c r="K61" s="80">
        <v>2</v>
      </c>
      <c r="L61" s="80">
        <v>0</v>
      </c>
      <c r="M61" s="80">
        <v>1</v>
      </c>
      <c r="N61" s="80">
        <v>2</v>
      </c>
      <c r="O61" s="80">
        <v>0</v>
      </c>
      <c r="P61" s="80">
        <v>1</v>
      </c>
      <c r="Q61" s="80">
        <v>2</v>
      </c>
      <c r="R61" s="80">
        <v>0</v>
      </c>
      <c r="S61" s="52">
        <v>1</v>
      </c>
      <c r="T61" s="52">
        <v>2</v>
      </c>
      <c r="U61" s="51">
        <v>2</v>
      </c>
      <c r="V61" s="51">
        <v>0</v>
      </c>
      <c r="W61" s="51">
        <v>1</v>
      </c>
      <c r="X61" s="51">
        <v>1</v>
      </c>
      <c r="Y61" s="51">
        <v>2</v>
      </c>
      <c r="Z61" s="51">
        <v>0</v>
      </c>
      <c r="AA61" s="51">
        <v>0</v>
      </c>
      <c r="AB61" s="51">
        <v>0</v>
      </c>
      <c r="AC61" s="71" t="s">
        <v>103</v>
      </c>
      <c r="AD61" s="83" t="s">
        <v>79</v>
      </c>
      <c r="AE61" s="103">
        <v>0</v>
      </c>
      <c r="AF61" s="103">
        <v>0</v>
      </c>
      <c r="AG61" s="103">
        <v>0</v>
      </c>
      <c r="AH61" s="82">
        <v>0</v>
      </c>
      <c r="AI61" s="82">
        <v>0</v>
      </c>
      <c r="AJ61" s="82">
        <v>0</v>
      </c>
      <c r="AK61" s="82">
        <v>0</v>
      </c>
      <c r="AL61" s="52">
        <v>2029</v>
      </c>
      <c r="AM61" s="45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56"/>
    </row>
    <row r="62" spans="1:71" s="57" customFormat="1" ht="38.25" customHeight="1">
      <c r="A62" s="9"/>
      <c r="B62" s="52">
        <v>8</v>
      </c>
      <c r="C62" s="52">
        <v>0</v>
      </c>
      <c r="D62" s="52">
        <v>0</v>
      </c>
      <c r="E62" s="53">
        <v>0</v>
      </c>
      <c r="F62" s="53">
        <v>1</v>
      </c>
      <c r="G62" s="53">
        <v>1</v>
      </c>
      <c r="H62" s="53">
        <v>3</v>
      </c>
      <c r="I62" s="53">
        <v>1</v>
      </c>
      <c r="J62" s="52">
        <v>2</v>
      </c>
      <c r="K62" s="80">
        <v>2</v>
      </c>
      <c r="L62" s="80">
        <v>0</v>
      </c>
      <c r="M62" s="80">
        <v>1</v>
      </c>
      <c r="N62" s="80">
        <v>2</v>
      </c>
      <c r="O62" s="80">
        <v>0</v>
      </c>
      <c r="P62" s="80">
        <v>1</v>
      </c>
      <c r="Q62" s="80">
        <v>2</v>
      </c>
      <c r="R62" s="80">
        <v>0</v>
      </c>
      <c r="S62" s="52">
        <v>1</v>
      </c>
      <c r="T62" s="52">
        <v>2</v>
      </c>
      <c r="U62" s="51">
        <v>2</v>
      </c>
      <c r="V62" s="51">
        <v>0</v>
      </c>
      <c r="W62" s="51">
        <v>1</v>
      </c>
      <c r="X62" s="51">
        <v>1</v>
      </c>
      <c r="Y62" s="51">
        <v>2</v>
      </c>
      <c r="Z62" s="51">
        <v>0</v>
      </c>
      <c r="AA62" s="51">
        <v>0</v>
      </c>
      <c r="AB62" s="51">
        <v>1</v>
      </c>
      <c r="AC62" s="61" t="s">
        <v>120</v>
      </c>
      <c r="AD62" s="83" t="s">
        <v>81</v>
      </c>
      <c r="AE62" s="83">
        <v>1</v>
      </c>
      <c r="AF62" s="83">
        <v>0</v>
      </c>
      <c r="AG62" s="83">
        <v>0</v>
      </c>
      <c r="AH62" s="75">
        <v>0</v>
      </c>
      <c r="AI62" s="75">
        <v>0</v>
      </c>
      <c r="AJ62" s="75">
        <v>0</v>
      </c>
      <c r="AK62" s="75">
        <f>AJ62+AI62+AH62+AG62+AF62+AE62</f>
        <v>1</v>
      </c>
      <c r="AL62" s="52">
        <v>2029</v>
      </c>
      <c r="AM62" s="45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56"/>
    </row>
    <row r="63" spans="1:71" s="57" customFormat="1" ht="99" customHeight="1">
      <c r="A63" s="9"/>
      <c r="B63" s="52">
        <v>8</v>
      </c>
      <c r="C63" s="52">
        <v>0</v>
      </c>
      <c r="D63" s="52">
        <v>0</v>
      </c>
      <c r="E63" s="53">
        <v>0</v>
      </c>
      <c r="F63" s="53">
        <v>1</v>
      </c>
      <c r="G63" s="53">
        <v>1</v>
      </c>
      <c r="H63" s="53">
        <v>3</v>
      </c>
      <c r="I63" s="53">
        <v>1</v>
      </c>
      <c r="J63" s="52">
        <v>2</v>
      </c>
      <c r="K63" s="80">
        <v>2</v>
      </c>
      <c r="L63" s="80">
        <v>0</v>
      </c>
      <c r="M63" s="80">
        <v>2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52">
        <v>1</v>
      </c>
      <c r="T63" s="52">
        <v>2</v>
      </c>
      <c r="U63" s="51">
        <v>2</v>
      </c>
      <c r="V63" s="51">
        <v>0</v>
      </c>
      <c r="W63" s="51">
        <v>2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71" t="s">
        <v>132</v>
      </c>
      <c r="AD63" s="83" t="s">
        <v>79</v>
      </c>
      <c r="AE63" s="83">
        <v>0</v>
      </c>
      <c r="AF63" s="83">
        <v>0</v>
      </c>
      <c r="AG63" s="83">
        <v>0</v>
      </c>
      <c r="AH63" s="82">
        <v>0</v>
      </c>
      <c r="AI63" s="82">
        <v>0</v>
      </c>
      <c r="AJ63" s="82">
        <v>0</v>
      </c>
      <c r="AK63" s="82">
        <v>0</v>
      </c>
      <c r="AL63" s="52">
        <v>2029</v>
      </c>
      <c r="AM63" s="45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56"/>
    </row>
    <row r="64" spans="1:71" s="57" customFormat="1" ht="40.5" customHeight="1">
      <c r="A64" s="9"/>
      <c r="B64" s="52">
        <v>8</v>
      </c>
      <c r="C64" s="52">
        <v>0</v>
      </c>
      <c r="D64" s="52">
        <v>0</v>
      </c>
      <c r="E64" s="53">
        <v>0</v>
      </c>
      <c r="F64" s="53">
        <v>1</v>
      </c>
      <c r="G64" s="53">
        <v>1</v>
      </c>
      <c r="H64" s="53">
        <v>3</v>
      </c>
      <c r="I64" s="53">
        <v>1</v>
      </c>
      <c r="J64" s="52">
        <v>2</v>
      </c>
      <c r="K64" s="80">
        <v>2</v>
      </c>
      <c r="L64" s="80">
        <v>0</v>
      </c>
      <c r="M64" s="80">
        <v>2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52">
        <v>1</v>
      </c>
      <c r="T64" s="52">
        <v>2</v>
      </c>
      <c r="U64" s="51">
        <v>2</v>
      </c>
      <c r="V64" s="51">
        <v>0</v>
      </c>
      <c r="W64" s="51">
        <v>2</v>
      </c>
      <c r="X64" s="51">
        <v>0</v>
      </c>
      <c r="Y64" s="51">
        <v>0</v>
      </c>
      <c r="Z64" s="51">
        <v>0</v>
      </c>
      <c r="AA64" s="51">
        <v>0</v>
      </c>
      <c r="AB64" s="51">
        <v>1</v>
      </c>
      <c r="AC64" s="61" t="s">
        <v>104</v>
      </c>
      <c r="AD64" s="77" t="s">
        <v>81</v>
      </c>
      <c r="AE64" s="77" t="s">
        <v>117</v>
      </c>
      <c r="AF64" s="77" t="s">
        <v>117</v>
      </c>
      <c r="AG64" s="77" t="s">
        <v>117</v>
      </c>
      <c r="AH64" s="76" t="s">
        <v>117</v>
      </c>
      <c r="AI64" s="76" t="s">
        <v>117</v>
      </c>
      <c r="AJ64" s="76" t="s">
        <v>117</v>
      </c>
      <c r="AK64" s="76" t="s">
        <v>117</v>
      </c>
      <c r="AL64" s="52">
        <v>2029</v>
      </c>
      <c r="AM64" s="45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56"/>
    </row>
    <row r="65" spans="1:41" s="35" customFormat="1" ht="47.25">
      <c r="A65" s="9"/>
      <c r="B65" s="52">
        <v>8</v>
      </c>
      <c r="C65" s="52">
        <v>0</v>
      </c>
      <c r="D65" s="52">
        <v>0</v>
      </c>
      <c r="E65" s="53">
        <v>0</v>
      </c>
      <c r="F65" s="53">
        <v>1</v>
      </c>
      <c r="G65" s="53">
        <v>1</v>
      </c>
      <c r="H65" s="53">
        <v>3</v>
      </c>
      <c r="I65" s="53">
        <v>1</v>
      </c>
      <c r="J65" s="52">
        <v>2</v>
      </c>
      <c r="K65" s="80">
        <v>2</v>
      </c>
      <c r="L65" s="80">
        <v>0</v>
      </c>
      <c r="M65" s="80">
        <v>2</v>
      </c>
      <c r="N65" s="80">
        <v>2</v>
      </c>
      <c r="O65" s="80">
        <v>0</v>
      </c>
      <c r="P65" s="80">
        <v>2</v>
      </c>
      <c r="Q65" s="80">
        <v>1</v>
      </c>
      <c r="R65" s="80">
        <v>0</v>
      </c>
      <c r="S65" s="52">
        <v>1</v>
      </c>
      <c r="T65" s="52">
        <v>2</v>
      </c>
      <c r="U65" s="51">
        <v>2</v>
      </c>
      <c r="V65" s="51">
        <v>0</v>
      </c>
      <c r="W65" s="51">
        <v>2</v>
      </c>
      <c r="X65" s="51">
        <v>2</v>
      </c>
      <c r="Y65" s="51">
        <v>1</v>
      </c>
      <c r="Z65" s="51">
        <v>0</v>
      </c>
      <c r="AA65" s="51">
        <v>0</v>
      </c>
      <c r="AB65" s="51">
        <v>0</v>
      </c>
      <c r="AC65" s="71" t="s">
        <v>105</v>
      </c>
      <c r="AD65" s="83" t="s">
        <v>79</v>
      </c>
      <c r="AE65" s="83">
        <v>0</v>
      </c>
      <c r="AF65" s="83">
        <v>0</v>
      </c>
      <c r="AG65" s="83">
        <v>0</v>
      </c>
      <c r="AH65" s="82">
        <v>0</v>
      </c>
      <c r="AI65" s="82">
        <v>0</v>
      </c>
      <c r="AJ65" s="82">
        <v>0</v>
      </c>
      <c r="AK65" s="82">
        <v>0</v>
      </c>
      <c r="AL65" s="52">
        <v>2029</v>
      </c>
      <c r="AM65" s="45"/>
      <c r="AN65" s="9"/>
      <c r="AO65" s="9"/>
    </row>
    <row r="66" spans="1:41" s="35" customFormat="1" ht="30">
      <c r="A66" s="9"/>
      <c r="B66" s="52">
        <v>8</v>
      </c>
      <c r="C66" s="52">
        <v>0</v>
      </c>
      <c r="D66" s="52">
        <v>0</v>
      </c>
      <c r="E66" s="53">
        <v>0</v>
      </c>
      <c r="F66" s="53">
        <v>1</v>
      </c>
      <c r="G66" s="53">
        <v>1</v>
      </c>
      <c r="H66" s="53">
        <v>3</v>
      </c>
      <c r="I66" s="53">
        <v>1</v>
      </c>
      <c r="J66" s="52">
        <v>2</v>
      </c>
      <c r="K66" s="80">
        <v>2</v>
      </c>
      <c r="L66" s="80">
        <v>0</v>
      </c>
      <c r="M66" s="80">
        <v>2</v>
      </c>
      <c r="N66" s="80">
        <v>2</v>
      </c>
      <c r="O66" s="80">
        <v>0</v>
      </c>
      <c r="P66" s="80">
        <v>2</v>
      </c>
      <c r="Q66" s="80">
        <v>1</v>
      </c>
      <c r="R66" s="80">
        <v>0</v>
      </c>
      <c r="S66" s="52">
        <v>1</v>
      </c>
      <c r="T66" s="52">
        <v>2</v>
      </c>
      <c r="U66" s="51">
        <v>2</v>
      </c>
      <c r="V66" s="51">
        <v>0</v>
      </c>
      <c r="W66" s="51">
        <v>2</v>
      </c>
      <c r="X66" s="51">
        <v>2</v>
      </c>
      <c r="Y66" s="51">
        <v>1</v>
      </c>
      <c r="Z66" s="51">
        <v>0</v>
      </c>
      <c r="AA66" s="51">
        <v>0</v>
      </c>
      <c r="AB66" s="51">
        <v>1</v>
      </c>
      <c r="AC66" s="79" t="s">
        <v>121</v>
      </c>
      <c r="AD66" s="83" t="s">
        <v>81</v>
      </c>
      <c r="AE66" s="83">
        <v>0</v>
      </c>
      <c r="AF66" s="83">
        <v>0</v>
      </c>
      <c r="AG66" s="83">
        <v>0</v>
      </c>
      <c r="AH66" s="62">
        <v>0</v>
      </c>
      <c r="AI66" s="62">
        <v>0</v>
      </c>
      <c r="AJ66" s="62">
        <v>0</v>
      </c>
      <c r="AK66" s="62">
        <v>0</v>
      </c>
      <c r="AL66" s="52">
        <v>2029</v>
      </c>
      <c r="AM66" s="45"/>
      <c r="AN66" s="9"/>
      <c r="AO66" s="9"/>
    </row>
    <row r="67" spans="1:41" s="35" customFormat="1" ht="56.25">
      <c r="A67" s="10"/>
      <c r="B67" s="98">
        <v>8</v>
      </c>
      <c r="C67" s="96">
        <v>0</v>
      </c>
      <c r="D67" s="96">
        <v>0</v>
      </c>
      <c r="E67" s="96">
        <v>0</v>
      </c>
      <c r="F67" s="96">
        <v>4</v>
      </c>
      <c r="G67" s="96">
        <v>1</v>
      </c>
      <c r="H67" s="96">
        <v>2</v>
      </c>
      <c r="I67" s="96">
        <v>1</v>
      </c>
      <c r="J67" s="96">
        <v>2</v>
      </c>
      <c r="K67" s="96">
        <v>3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1</v>
      </c>
      <c r="T67" s="96">
        <v>2</v>
      </c>
      <c r="U67" s="96">
        <v>3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3" t="s">
        <v>136</v>
      </c>
      <c r="AD67" s="97" t="s">
        <v>79</v>
      </c>
      <c r="AE67" s="99">
        <v>1100000</v>
      </c>
      <c r="AF67" s="100">
        <f>AF68</f>
        <v>1653300</v>
      </c>
      <c r="AG67" s="99">
        <f>AG68</f>
        <v>1653300</v>
      </c>
      <c r="AH67" s="99">
        <f>AH68</f>
        <v>1653300</v>
      </c>
      <c r="AI67" s="99">
        <f>AI68</f>
        <v>1653300</v>
      </c>
      <c r="AJ67" s="99">
        <f>AJ68</f>
        <v>1653300</v>
      </c>
      <c r="AK67" s="99">
        <f>AJ67+AI67+AH67+AG67+AF67+AE67</f>
        <v>9366500</v>
      </c>
      <c r="AL67" s="52">
        <v>2029</v>
      </c>
      <c r="AM67" s="9"/>
      <c r="AN67" s="9"/>
      <c r="AO67" s="9"/>
    </row>
    <row r="68" spans="1:41" s="35" customFormat="1" ht="48">
      <c r="A68" s="10"/>
      <c r="B68" s="98">
        <v>8</v>
      </c>
      <c r="C68" s="96">
        <v>0</v>
      </c>
      <c r="D68" s="96">
        <v>0</v>
      </c>
      <c r="E68" s="96">
        <v>0</v>
      </c>
      <c r="F68" s="96">
        <v>4</v>
      </c>
      <c r="G68" s="96">
        <v>1</v>
      </c>
      <c r="H68" s="96">
        <v>2</v>
      </c>
      <c r="I68" s="96">
        <v>1</v>
      </c>
      <c r="J68" s="96">
        <v>2</v>
      </c>
      <c r="K68" s="96">
        <v>3</v>
      </c>
      <c r="L68" s="96">
        <v>0</v>
      </c>
      <c r="M68" s="96">
        <v>1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1</v>
      </c>
      <c r="T68" s="96">
        <v>2</v>
      </c>
      <c r="U68" s="96">
        <v>3</v>
      </c>
      <c r="V68" s="96">
        <v>0</v>
      </c>
      <c r="W68" s="96">
        <v>1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4" t="s">
        <v>137</v>
      </c>
      <c r="AD68" s="95" t="s">
        <v>79</v>
      </c>
      <c r="AE68" s="99">
        <v>1100000</v>
      </c>
      <c r="AF68" s="100">
        <f>AF70</f>
        <v>1653300</v>
      </c>
      <c r="AG68" s="100">
        <f>AG70</f>
        <v>1653300</v>
      </c>
      <c r="AH68" s="100">
        <f>AH70</f>
        <v>1653300</v>
      </c>
      <c r="AI68" s="100">
        <f>AI70</f>
        <v>1653300</v>
      </c>
      <c r="AJ68" s="100">
        <f>AJ70</f>
        <v>1653300</v>
      </c>
      <c r="AK68" s="100">
        <f>AJ68+AI68+AH68+AG68+AF68+AE68</f>
        <v>9366500</v>
      </c>
      <c r="AL68" s="52">
        <v>2029</v>
      </c>
      <c r="AM68" s="9"/>
      <c r="AN68" s="9"/>
      <c r="AO68" s="9"/>
    </row>
    <row r="69" spans="1:41" s="35" customFormat="1" ht="63">
      <c r="A69" s="10"/>
      <c r="B69" s="98">
        <v>8</v>
      </c>
      <c r="C69" s="96">
        <v>0</v>
      </c>
      <c r="D69" s="96">
        <v>0</v>
      </c>
      <c r="E69" s="96">
        <v>0</v>
      </c>
      <c r="F69" s="96">
        <v>4</v>
      </c>
      <c r="G69" s="96">
        <v>1</v>
      </c>
      <c r="H69" s="96">
        <v>2</v>
      </c>
      <c r="I69" s="96">
        <v>1</v>
      </c>
      <c r="J69" s="96">
        <v>2</v>
      </c>
      <c r="K69" s="96">
        <v>3</v>
      </c>
      <c r="L69" s="96">
        <v>0</v>
      </c>
      <c r="M69" s="96">
        <v>1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1</v>
      </c>
      <c r="T69" s="96">
        <v>2</v>
      </c>
      <c r="U69" s="96">
        <v>3</v>
      </c>
      <c r="V69" s="96">
        <v>0</v>
      </c>
      <c r="W69" s="96">
        <v>1</v>
      </c>
      <c r="X69" s="96">
        <v>0</v>
      </c>
      <c r="Y69" s="96">
        <v>0</v>
      </c>
      <c r="Z69" s="96">
        <v>0</v>
      </c>
      <c r="AA69" s="96">
        <v>0</v>
      </c>
      <c r="AB69" s="96">
        <v>1</v>
      </c>
      <c r="AC69" s="101" t="s">
        <v>143</v>
      </c>
      <c r="AD69" s="95" t="s">
        <v>140</v>
      </c>
      <c r="AE69" s="95">
        <v>1.8</v>
      </c>
      <c r="AF69" s="95">
        <v>1.7</v>
      </c>
      <c r="AG69" s="95">
        <v>1.7</v>
      </c>
      <c r="AH69" s="95">
        <v>1.7</v>
      </c>
      <c r="AI69" s="95">
        <v>1.7</v>
      </c>
      <c r="AJ69" s="95">
        <v>1.7</v>
      </c>
      <c r="AK69" s="95">
        <f>AJ69+AI69+AH69+AG69+AF69+AE69</f>
        <v>10.3</v>
      </c>
      <c r="AL69" s="52">
        <v>2029</v>
      </c>
      <c r="AM69" s="9"/>
      <c r="AN69" s="9"/>
      <c r="AO69" s="9"/>
    </row>
    <row r="70" spans="1:41" s="35" customFormat="1" ht="48">
      <c r="A70" s="10"/>
      <c r="B70" s="98">
        <v>8</v>
      </c>
      <c r="C70" s="96">
        <v>0</v>
      </c>
      <c r="D70" s="96">
        <v>0</v>
      </c>
      <c r="E70" s="96">
        <v>0</v>
      </c>
      <c r="F70" s="96">
        <v>4</v>
      </c>
      <c r="G70" s="96">
        <v>1</v>
      </c>
      <c r="H70" s="96">
        <v>2</v>
      </c>
      <c r="I70" s="96">
        <v>1</v>
      </c>
      <c r="J70" s="96">
        <v>2</v>
      </c>
      <c r="K70" s="96">
        <v>3</v>
      </c>
      <c r="L70" s="96">
        <v>0</v>
      </c>
      <c r="M70" s="96">
        <v>1</v>
      </c>
      <c r="N70" s="96" t="s">
        <v>139</v>
      </c>
      <c r="O70" s="96">
        <v>5</v>
      </c>
      <c r="P70" s="96">
        <v>9</v>
      </c>
      <c r="Q70" s="96">
        <v>9</v>
      </c>
      <c r="R70" s="96">
        <v>9</v>
      </c>
      <c r="S70" s="96">
        <v>1</v>
      </c>
      <c r="T70" s="96">
        <v>2</v>
      </c>
      <c r="U70" s="96">
        <v>3</v>
      </c>
      <c r="V70" s="96">
        <v>0</v>
      </c>
      <c r="W70" s="96">
        <v>1</v>
      </c>
      <c r="X70" s="96">
        <v>1</v>
      </c>
      <c r="Y70" s="96">
        <v>1</v>
      </c>
      <c r="Z70" s="96">
        <v>0</v>
      </c>
      <c r="AA70" s="96">
        <v>0</v>
      </c>
      <c r="AB70" s="96">
        <v>0</v>
      </c>
      <c r="AC70" s="92" t="s">
        <v>138</v>
      </c>
      <c r="AD70" s="95" t="s">
        <v>79</v>
      </c>
      <c r="AE70" s="99">
        <v>1100000</v>
      </c>
      <c r="AF70" s="100">
        <v>1653300</v>
      </c>
      <c r="AG70" s="100">
        <v>1653300</v>
      </c>
      <c r="AH70" s="100">
        <v>1653300</v>
      </c>
      <c r="AI70" s="100">
        <v>1653300</v>
      </c>
      <c r="AJ70" s="100">
        <v>1653300</v>
      </c>
      <c r="AK70" s="100">
        <f>AE70+AF70+AG70+AH70+AI70+AJ70</f>
        <v>9366500</v>
      </c>
      <c r="AL70" s="52">
        <v>2029</v>
      </c>
      <c r="AM70" s="9"/>
      <c r="AN70" s="9"/>
      <c r="AO70" s="9"/>
    </row>
    <row r="71" spans="1:41" s="35" customFormat="1" ht="63">
      <c r="A71" s="10"/>
      <c r="B71" s="98">
        <v>8</v>
      </c>
      <c r="C71" s="96">
        <v>0</v>
      </c>
      <c r="D71" s="96">
        <v>0</v>
      </c>
      <c r="E71" s="96">
        <v>0</v>
      </c>
      <c r="F71" s="96">
        <v>4</v>
      </c>
      <c r="G71" s="96">
        <v>1</v>
      </c>
      <c r="H71" s="96">
        <v>2</v>
      </c>
      <c r="I71" s="96">
        <v>1</v>
      </c>
      <c r="J71" s="96">
        <v>2</v>
      </c>
      <c r="K71" s="96">
        <v>3</v>
      </c>
      <c r="L71" s="96">
        <v>0</v>
      </c>
      <c r="M71" s="96">
        <v>1</v>
      </c>
      <c r="N71" s="96" t="s">
        <v>139</v>
      </c>
      <c r="O71" s="96">
        <v>5</v>
      </c>
      <c r="P71" s="96">
        <v>9</v>
      </c>
      <c r="Q71" s="96">
        <v>9</v>
      </c>
      <c r="R71" s="96">
        <v>9</v>
      </c>
      <c r="S71" s="96">
        <v>1</v>
      </c>
      <c r="T71" s="96">
        <v>2</v>
      </c>
      <c r="U71" s="96">
        <v>3</v>
      </c>
      <c r="V71" s="96">
        <v>0</v>
      </c>
      <c r="W71" s="96">
        <v>1</v>
      </c>
      <c r="X71" s="96">
        <v>1</v>
      </c>
      <c r="Y71" s="96">
        <v>1</v>
      </c>
      <c r="Z71" s="96">
        <v>0</v>
      </c>
      <c r="AA71" s="96">
        <v>0</v>
      </c>
      <c r="AB71" s="96">
        <v>1</v>
      </c>
      <c r="AC71" s="101" t="s">
        <v>142</v>
      </c>
      <c r="AD71" s="95" t="s">
        <v>140</v>
      </c>
      <c r="AE71" s="95">
        <v>1.1</v>
      </c>
      <c r="AF71" s="95">
        <v>0.1</v>
      </c>
      <c r="AG71" s="95">
        <v>0.1</v>
      </c>
      <c r="AH71" s="95">
        <v>0.1</v>
      </c>
      <c r="AI71" s="95">
        <v>0.1</v>
      </c>
      <c r="AJ71" s="95">
        <v>0.1</v>
      </c>
      <c r="AK71" s="95">
        <f>AJ71+AI71+AH71+AG71+AF71+AE71</f>
        <v>1.6</v>
      </c>
      <c r="AL71" s="52">
        <v>2029</v>
      </c>
      <c r="AM71" s="9"/>
      <c r="AN71" s="9"/>
      <c r="AO71" s="9"/>
    </row>
    <row r="72" spans="1:41" s="35" customFormat="1" ht="47.25">
      <c r="A72" s="10"/>
      <c r="B72" s="98">
        <v>8</v>
      </c>
      <c r="C72" s="96">
        <v>0</v>
      </c>
      <c r="D72" s="96">
        <v>0</v>
      </c>
      <c r="E72" s="96">
        <v>0</v>
      </c>
      <c r="F72" s="96">
        <v>4</v>
      </c>
      <c r="G72" s="96">
        <v>1</v>
      </c>
      <c r="H72" s="96">
        <v>2</v>
      </c>
      <c r="I72" s="96">
        <v>1</v>
      </c>
      <c r="J72" s="96">
        <v>2</v>
      </c>
      <c r="K72" s="96">
        <v>3</v>
      </c>
      <c r="L72" s="96">
        <v>0</v>
      </c>
      <c r="M72" s="96">
        <v>1</v>
      </c>
      <c r="N72" s="96" t="s">
        <v>139</v>
      </c>
      <c r="O72" s="96">
        <v>5</v>
      </c>
      <c r="P72" s="96">
        <v>9</v>
      </c>
      <c r="Q72" s="96">
        <v>9</v>
      </c>
      <c r="R72" s="96">
        <v>9</v>
      </c>
      <c r="S72" s="96">
        <v>1</v>
      </c>
      <c r="T72" s="96">
        <v>2</v>
      </c>
      <c r="U72" s="96">
        <v>3</v>
      </c>
      <c r="V72" s="96">
        <v>0</v>
      </c>
      <c r="W72" s="96">
        <v>1</v>
      </c>
      <c r="X72" s="96">
        <v>1</v>
      </c>
      <c r="Y72" s="96">
        <v>1</v>
      </c>
      <c r="Z72" s="96">
        <v>0</v>
      </c>
      <c r="AA72" s="96">
        <v>0</v>
      </c>
      <c r="AB72" s="96">
        <v>2</v>
      </c>
      <c r="AC72" s="101" t="s">
        <v>141</v>
      </c>
      <c r="AD72" s="95" t="s">
        <v>140</v>
      </c>
      <c r="AE72" s="95">
        <v>0.7</v>
      </c>
      <c r="AF72" s="95">
        <v>1.6</v>
      </c>
      <c r="AG72" s="95">
        <v>1.6</v>
      </c>
      <c r="AH72" s="95">
        <v>1.6</v>
      </c>
      <c r="AI72" s="95">
        <v>1.6</v>
      </c>
      <c r="AJ72" s="95">
        <v>1.6</v>
      </c>
      <c r="AK72" s="95">
        <f>AJ72+AI72+AH72+AG72+AF72+AE72</f>
        <v>8.7</v>
      </c>
      <c r="AL72" s="52">
        <v>2029</v>
      </c>
      <c r="AM72" s="9"/>
      <c r="AN72" s="9"/>
      <c r="AO72" s="9"/>
    </row>
    <row r="73" spans="1:41" s="35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9"/>
      <c r="Q73" s="9"/>
      <c r="R73" s="9"/>
      <c r="S73" s="9"/>
      <c r="T73" s="9"/>
      <c r="U73" s="30"/>
      <c r="V73" s="30"/>
      <c r="W73" s="30"/>
      <c r="X73" s="30"/>
      <c r="Y73" s="30"/>
      <c r="Z73" s="30"/>
      <c r="AA73" s="30"/>
      <c r="AB73" s="30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s="35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9"/>
      <c r="Q74" s="9"/>
      <c r="R74" s="9"/>
      <c r="S74" s="9"/>
      <c r="T74" s="9"/>
      <c r="U74" s="30"/>
      <c r="V74" s="30"/>
      <c r="W74" s="30"/>
      <c r="X74" s="30"/>
      <c r="Y74" s="30"/>
      <c r="Z74" s="30"/>
      <c r="AA74" s="30"/>
      <c r="AB74" s="30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s="35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"/>
      <c r="Q75" s="9"/>
      <c r="R75" s="9"/>
      <c r="S75" s="9"/>
      <c r="T75" s="9"/>
      <c r="U75" s="30"/>
      <c r="V75" s="30"/>
      <c r="W75" s="30"/>
      <c r="X75" s="30"/>
      <c r="Y75" s="30"/>
      <c r="Z75" s="30"/>
      <c r="AA75" s="30"/>
      <c r="AB75" s="30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s="35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9"/>
      <c r="Q76" s="9"/>
      <c r="R76" s="9"/>
      <c r="S76" s="9"/>
      <c r="T76" s="9"/>
      <c r="U76" s="30"/>
      <c r="V76" s="30"/>
      <c r="W76" s="30"/>
      <c r="X76" s="30"/>
      <c r="Y76" s="30"/>
      <c r="Z76" s="30"/>
      <c r="AA76" s="30"/>
      <c r="AB76" s="30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s="35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9"/>
      <c r="Q77" s="9"/>
      <c r="R77" s="9"/>
      <c r="S77" s="9"/>
      <c r="T77" s="9"/>
      <c r="U77" s="30"/>
      <c r="V77" s="30"/>
      <c r="W77" s="30"/>
      <c r="X77" s="30"/>
      <c r="Y77" s="30"/>
      <c r="Z77" s="30"/>
      <c r="AA77" s="30"/>
      <c r="AB77" s="30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s="35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9"/>
      <c r="Q78" s="9"/>
      <c r="R78" s="9"/>
      <c r="S78" s="9"/>
      <c r="T78" s="9"/>
      <c r="U78" s="30"/>
      <c r="V78" s="30"/>
      <c r="W78" s="30"/>
      <c r="X78" s="30"/>
      <c r="Y78" s="30"/>
      <c r="Z78" s="30"/>
      <c r="AA78" s="30"/>
      <c r="AB78" s="30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s="35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9"/>
      <c r="Q79" s="9"/>
      <c r="R79" s="9"/>
      <c r="S79" s="9"/>
      <c r="T79" s="9"/>
      <c r="U79" s="30"/>
      <c r="V79" s="30"/>
      <c r="W79" s="30"/>
      <c r="X79" s="30"/>
      <c r="Y79" s="30"/>
      <c r="Z79" s="30"/>
      <c r="AA79" s="30"/>
      <c r="AB79" s="30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s="35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9"/>
      <c r="Q80" s="9"/>
      <c r="R80" s="9"/>
      <c r="S80" s="9"/>
      <c r="T80" s="9"/>
      <c r="U80" s="30"/>
      <c r="V80" s="30"/>
      <c r="W80" s="30"/>
      <c r="X80" s="30"/>
      <c r="Y80" s="30"/>
      <c r="Z80" s="30"/>
      <c r="AA80" s="30"/>
      <c r="AB80" s="30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s="35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9"/>
      <c r="Q81" s="9"/>
      <c r="R81" s="9"/>
      <c r="S81" s="9"/>
      <c r="T81" s="9"/>
      <c r="U81" s="30"/>
      <c r="V81" s="30"/>
      <c r="W81" s="30"/>
      <c r="X81" s="30"/>
      <c r="Y81" s="30"/>
      <c r="Z81" s="30"/>
      <c r="AA81" s="30"/>
      <c r="AB81" s="30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s="35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9"/>
      <c r="Q82" s="9"/>
      <c r="R82" s="9"/>
      <c r="S82" s="9"/>
      <c r="T82" s="9"/>
      <c r="U82" s="30"/>
      <c r="V82" s="30"/>
      <c r="W82" s="30"/>
      <c r="X82" s="30"/>
      <c r="Y82" s="30"/>
      <c r="Z82" s="30"/>
      <c r="AA82" s="30"/>
      <c r="AB82" s="3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s="35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9"/>
      <c r="Q83" s="9"/>
      <c r="R83" s="9"/>
      <c r="S83" s="9"/>
      <c r="T83" s="9"/>
      <c r="U83" s="30"/>
      <c r="V83" s="30"/>
      <c r="W83" s="30"/>
      <c r="X83" s="30"/>
      <c r="Y83" s="30"/>
      <c r="Z83" s="30"/>
      <c r="AA83" s="30"/>
      <c r="AB83" s="30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s="35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9"/>
      <c r="Q84" s="9"/>
      <c r="R84" s="9"/>
      <c r="S84" s="9"/>
      <c r="T84" s="9"/>
      <c r="U84" s="30"/>
      <c r="V84" s="30"/>
      <c r="W84" s="30"/>
      <c r="X84" s="30"/>
      <c r="Y84" s="30"/>
      <c r="Z84" s="30"/>
      <c r="AA84" s="30"/>
      <c r="AB84" s="30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s="35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9"/>
      <c r="Q85" s="9"/>
      <c r="R85" s="9"/>
      <c r="S85" s="9"/>
      <c r="T85" s="9"/>
      <c r="U85" s="30"/>
      <c r="V85" s="30"/>
      <c r="W85" s="30"/>
      <c r="X85" s="30"/>
      <c r="Y85" s="30"/>
      <c r="Z85" s="30"/>
      <c r="AA85" s="30"/>
      <c r="AB85" s="30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s="35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9"/>
      <c r="R86" s="9"/>
      <c r="S86" s="9"/>
      <c r="T86" s="9"/>
      <c r="U86" s="30"/>
      <c r="V86" s="30"/>
      <c r="W86" s="30"/>
      <c r="X86" s="30"/>
      <c r="Y86" s="30"/>
      <c r="Z86" s="30"/>
      <c r="AA86" s="30"/>
      <c r="AB86" s="30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s="35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9"/>
      <c r="Q87" s="9"/>
      <c r="R87" s="9"/>
      <c r="S87" s="9"/>
      <c r="T87" s="9"/>
      <c r="U87" s="30"/>
      <c r="V87" s="30"/>
      <c r="W87" s="30"/>
      <c r="X87" s="30"/>
      <c r="Y87" s="30"/>
      <c r="Z87" s="30"/>
      <c r="AA87" s="30"/>
      <c r="AB87" s="30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s="35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9"/>
      <c r="Q88" s="9"/>
      <c r="R88" s="9"/>
      <c r="S88" s="9"/>
      <c r="T88" s="9"/>
      <c r="U88" s="30"/>
      <c r="V88" s="30"/>
      <c r="W88" s="30"/>
      <c r="X88" s="30"/>
      <c r="Y88" s="30"/>
      <c r="Z88" s="30"/>
      <c r="AA88" s="30"/>
      <c r="AB88" s="30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s="35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9"/>
      <c r="Q89" s="9"/>
      <c r="R89" s="9"/>
      <c r="S89" s="9"/>
      <c r="T89" s="9"/>
      <c r="U89" s="30"/>
      <c r="V89" s="30"/>
      <c r="W89" s="30"/>
      <c r="X89" s="30"/>
      <c r="Y89" s="30"/>
      <c r="Z89" s="30"/>
      <c r="AA89" s="30"/>
      <c r="AB89" s="30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s="35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  <c r="U90" s="30"/>
      <c r="V90" s="30"/>
      <c r="W90" s="30"/>
      <c r="X90" s="30"/>
      <c r="Y90" s="30"/>
      <c r="Z90" s="30"/>
      <c r="AA90" s="30"/>
      <c r="AB90" s="30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s="35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30"/>
      <c r="V91" s="30"/>
      <c r="W91" s="30"/>
      <c r="X91" s="30"/>
      <c r="Y91" s="30"/>
      <c r="Z91" s="30"/>
      <c r="AA91" s="30"/>
      <c r="AB91" s="30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s="35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30"/>
      <c r="V92" s="30"/>
      <c r="W92" s="30"/>
      <c r="X92" s="30"/>
      <c r="Y92" s="30"/>
      <c r="Z92" s="30"/>
      <c r="AA92" s="30"/>
      <c r="AB92" s="30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s="35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30"/>
      <c r="V93" s="30"/>
      <c r="W93" s="30"/>
      <c r="X93" s="30"/>
      <c r="Y93" s="30"/>
      <c r="Z93" s="30"/>
      <c r="AA93" s="30"/>
      <c r="AB93" s="30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s="35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30"/>
      <c r="V94" s="30"/>
      <c r="W94" s="30"/>
      <c r="X94" s="30"/>
      <c r="Y94" s="30"/>
      <c r="Z94" s="30"/>
      <c r="AA94" s="30"/>
      <c r="AB94" s="30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s="35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30"/>
      <c r="V95" s="30"/>
      <c r="W95" s="30"/>
      <c r="X95" s="30"/>
      <c r="Y95" s="30"/>
      <c r="Z95" s="30"/>
      <c r="AA95" s="30"/>
      <c r="AB95" s="30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s="35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30"/>
      <c r="V96" s="30"/>
      <c r="W96" s="30"/>
      <c r="X96" s="30"/>
      <c r="Y96" s="30"/>
      <c r="Z96" s="30"/>
      <c r="AA96" s="30"/>
      <c r="AB96" s="30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s="35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30"/>
      <c r="V97" s="30"/>
      <c r="W97" s="30"/>
      <c r="X97" s="30"/>
      <c r="Y97" s="30"/>
      <c r="Z97" s="30"/>
      <c r="AA97" s="30"/>
      <c r="AB97" s="30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s="35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30"/>
      <c r="V98" s="30"/>
      <c r="W98" s="30"/>
      <c r="X98" s="30"/>
      <c r="Y98" s="30"/>
      <c r="Z98" s="30"/>
      <c r="AA98" s="30"/>
      <c r="AB98" s="30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s="35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30"/>
      <c r="V99" s="30"/>
      <c r="W99" s="30"/>
      <c r="X99" s="30"/>
      <c r="Y99" s="30"/>
      <c r="Z99" s="30"/>
      <c r="AA99" s="30"/>
      <c r="AB99" s="30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s="3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30"/>
      <c r="V100" s="30"/>
      <c r="W100" s="30"/>
      <c r="X100" s="30"/>
      <c r="Y100" s="30"/>
      <c r="Z100" s="30"/>
      <c r="AA100" s="30"/>
      <c r="AB100" s="30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s="35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30"/>
      <c r="V101" s="30"/>
      <c r="W101" s="30"/>
      <c r="X101" s="30"/>
      <c r="Y101" s="30"/>
      <c r="Z101" s="30"/>
      <c r="AA101" s="30"/>
      <c r="AB101" s="30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s="35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30"/>
      <c r="V102" s="30"/>
      <c r="W102" s="30"/>
      <c r="X102" s="30"/>
      <c r="Y102" s="30"/>
      <c r="Z102" s="30"/>
      <c r="AA102" s="30"/>
      <c r="AB102" s="30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s="35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30"/>
      <c r="V103" s="30"/>
      <c r="W103" s="30"/>
      <c r="X103" s="30"/>
      <c r="Y103" s="30"/>
      <c r="Z103" s="30"/>
      <c r="AA103" s="30"/>
      <c r="AB103" s="30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s="35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30"/>
      <c r="V104" s="30"/>
      <c r="W104" s="30"/>
      <c r="X104" s="30"/>
      <c r="Y104" s="30"/>
      <c r="Z104" s="30"/>
      <c r="AA104" s="30"/>
      <c r="AB104" s="30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s="35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30"/>
      <c r="V105" s="30"/>
      <c r="W105" s="30"/>
      <c r="X105" s="30"/>
      <c r="Y105" s="30"/>
      <c r="Z105" s="30"/>
      <c r="AA105" s="30"/>
      <c r="AB105" s="30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s="35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30"/>
      <c r="V106" s="30"/>
      <c r="W106" s="30"/>
      <c r="X106" s="30"/>
      <c r="Y106" s="30"/>
      <c r="Z106" s="30"/>
      <c r="AA106" s="30"/>
      <c r="AB106" s="30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s="35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30"/>
      <c r="V107" s="30"/>
      <c r="W107" s="30"/>
      <c r="X107" s="30"/>
      <c r="Y107" s="30"/>
      <c r="Z107" s="30"/>
      <c r="AA107" s="30"/>
      <c r="AB107" s="30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s="35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30"/>
      <c r="V108" s="30"/>
      <c r="W108" s="30"/>
      <c r="X108" s="30"/>
      <c r="Y108" s="30"/>
      <c r="Z108" s="30"/>
      <c r="AA108" s="30"/>
      <c r="AB108" s="30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s="35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30"/>
      <c r="V109" s="30"/>
      <c r="W109" s="30"/>
      <c r="X109" s="30"/>
      <c r="Y109" s="30"/>
      <c r="Z109" s="30"/>
      <c r="AA109" s="30"/>
      <c r="AB109" s="30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s="35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30"/>
      <c r="V110" s="30"/>
      <c r="W110" s="30"/>
      <c r="X110" s="30"/>
      <c r="Y110" s="30"/>
      <c r="Z110" s="30"/>
      <c r="AA110" s="30"/>
      <c r="AB110" s="30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s="35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30"/>
      <c r="V111" s="30"/>
      <c r="W111" s="30"/>
      <c r="X111" s="30"/>
      <c r="Y111" s="30"/>
      <c r="Z111" s="30"/>
      <c r="AA111" s="30"/>
      <c r="AB111" s="30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s="35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30"/>
      <c r="V112" s="30"/>
      <c r="W112" s="30"/>
      <c r="X112" s="30"/>
      <c r="Y112" s="30"/>
      <c r="Z112" s="30"/>
      <c r="AA112" s="30"/>
      <c r="AB112" s="30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s="35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30"/>
      <c r="V113" s="30"/>
      <c r="W113" s="30"/>
      <c r="X113" s="30"/>
      <c r="Y113" s="30"/>
      <c r="Z113" s="30"/>
      <c r="AA113" s="30"/>
      <c r="AB113" s="30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s="35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30"/>
      <c r="V114" s="30"/>
      <c r="W114" s="30"/>
      <c r="X114" s="30"/>
      <c r="Y114" s="30"/>
      <c r="Z114" s="30"/>
      <c r="AA114" s="30"/>
      <c r="AB114" s="30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s="35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30"/>
      <c r="V115" s="30"/>
      <c r="W115" s="30"/>
      <c r="X115" s="30"/>
      <c r="Y115" s="30"/>
      <c r="Z115" s="30"/>
      <c r="AA115" s="30"/>
      <c r="AB115" s="30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s="35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30"/>
      <c r="V116" s="30"/>
      <c r="W116" s="30"/>
      <c r="X116" s="30"/>
      <c r="Y116" s="30"/>
      <c r="Z116" s="30"/>
      <c r="AA116" s="30"/>
      <c r="AB116" s="30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s="35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30"/>
      <c r="V117" s="30"/>
      <c r="W117" s="30"/>
      <c r="X117" s="30"/>
      <c r="Y117" s="30"/>
      <c r="Z117" s="30"/>
      <c r="AA117" s="30"/>
      <c r="AB117" s="30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s="35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30"/>
      <c r="V118" s="30"/>
      <c r="W118" s="30"/>
      <c r="X118" s="30"/>
      <c r="Y118" s="30"/>
      <c r="Z118" s="30"/>
      <c r="AA118" s="30"/>
      <c r="AB118" s="30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s="35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30"/>
      <c r="V119" s="30"/>
      <c r="W119" s="30"/>
      <c r="X119" s="30"/>
      <c r="Y119" s="30"/>
      <c r="Z119" s="30"/>
      <c r="AA119" s="30"/>
      <c r="AB119" s="30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s="35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30"/>
      <c r="V120" s="30"/>
      <c r="W120" s="30"/>
      <c r="X120" s="30"/>
      <c r="Y120" s="30"/>
      <c r="Z120" s="30"/>
      <c r="AA120" s="30"/>
      <c r="AB120" s="30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s="35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30"/>
      <c r="V121" s="30"/>
      <c r="W121" s="30"/>
      <c r="X121" s="30"/>
      <c r="Y121" s="30"/>
      <c r="Z121" s="30"/>
      <c r="AA121" s="30"/>
      <c r="AB121" s="30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s="35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30"/>
      <c r="V122" s="30"/>
      <c r="W122" s="30"/>
      <c r="X122" s="30"/>
      <c r="Y122" s="30"/>
      <c r="Z122" s="30"/>
      <c r="AA122" s="30"/>
      <c r="AB122" s="30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s="35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30"/>
      <c r="V123" s="30"/>
      <c r="W123" s="30"/>
      <c r="X123" s="30"/>
      <c r="Y123" s="30"/>
      <c r="Z123" s="30"/>
      <c r="AA123" s="30"/>
      <c r="AB123" s="30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s="35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30"/>
      <c r="V124" s="30"/>
      <c r="W124" s="30"/>
      <c r="X124" s="30"/>
      <c r="Y124" s="30"/>
      <c r="Z124" s="30"/>
      <c r="AA124" s="30"/>
      <c r="AB124" s="30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s="35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30"/>
      <c r="V125" s="30"/>
      <c r="W125" s="30"/>
      <c r="X125" s="30"/>
      <c r="Y125" s="30"/>
      <c r="Z125" s="30"/>
      <c r="AA125" s="30"/>
      <c r="AB125" s="30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30"/>
      <c r="V126" s="30"/>
      <c r="W126" s="30"/>
      <c r="X126" s="30"/>
      <c r="Y126" s="30"/>
      <c r="Z126" s="30"/>
      <c r="AA126" s="30"/>
      <c r="AB126" s="30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8"/>
      <c r="AN126" s="28"/>
      <c r="AO126" s="28"/>
    </row>
    <row r="127" spans="1:4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30"/>
      <c r="V127" s="30"/>
      <c r="W127" s="30"/>
      <c r="X127" s="30"/>
      <c r="Y127" s="30"/>
      <c r="Z127" s="30"/>
      <c r="AA127" s="30"/>
      <c r="AB127" s="30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8"/>
      <c r="AN127" s="28"/>
      <c r="AO127" s="28"/>
    </row>
    <row r="128" spans="1:4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30"/>
      <c r="V128" s="30"/>
      <c r="W128" s="30"/>
      <c r="X128" s="30"/>
      <c r="Y128" s="30"/>
      <c r="Z128" s="30"/>
      <c r="AA128" s="30"/>
      <c r="AB128" s="30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8"/>
      <c r="AN128" s="28"/>
      <c r="AO128" s="28"/>
    </row>
    <row r="129" spans="1:4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30"/>
      <c r="V129" s="30"/>
      <c r="W129" s="30"/>
      <c r="X129" s="30"/>
      <c r="Y129" s="30"/>
      <c r="Z129" s="30"/>
      <c r="AA129" s="30"/>
      <c r="AB129" s="30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8"/>
      <c r="AN129" s="28"/>
      <c r="AO129" s="28"/>
    </row>
    <row r="130" spans="1:4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30"/>
      <c r="V130" s="30"/>
      <c r="W130" s="30"/>
      <c r="X130" s="30"/>
      <c r="Y130" s="30"/>
      <c r="Z130" s="30"/>
      <c r="AA130" s="30"/>
      <c r="AB130" s="30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8"/>
      <c r="AN130" s="28"/>
      <c r="AO130" s="28"/>
    </row>
    <row r="131" spans="1:4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30"/>
      <c r="V131" s="30"/>
      <c r="W131" s="30"/>
      <c r="X131" s="30"/>
      <c r="Y131" s="30"/>
      <c r="Z131" s="30"/>
      <c r="AA131" s="30"/>
      <c r="AB131" s="30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8"/>
      <c r="AN131" s="28"/>
      <c r="AO131" s="28"/>
    </row>
    <row r="132" spans="1:4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30"/>
      <c r="V132" s="30"/>
      <c r="W132" s="30"/>
      <c r="X132" s="30"/>
      <c r="Y132" s="30"/>
      <c r="Z132" s="30"/>
      <c r="AA132" s="30"/>
      <c r="AB132" s="30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8"/>
      <c r="AN132" s="28"/>
      <c r="AO132" s="28"/>
    </row>
    <row r="133" spans="1:4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30"/>
      <c r="V133" s="30"/>
      <c r="W133" s="30"/>
      <c r="X133" s="30"/>
      <c r="Y133" s="30"/>
      <c r="Z133" s="30"/>
      <c r="AA133" s="30"/>
      <c r="AB133" s="30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8"/>
      <c r="AN133" s="28"/>
      <c r="AO133" s="28"/>
    </row>
    <row r="134" spans="1:4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30"/>
      <c r="V134" s="30"/>
      <c r="W134" s="30"/>
      <c r="X134" s="30"/>
      <c r="Y134" s="30"/>
      <c r="Z134" s="30"/>
      <c r="AA134" s="30"/>
      <c r="AB134" s="30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8"/>
      <c r="AN134" s="28"/>
      <c r="AO134" s="28"/>
    </row>
    <row r="135" spans="1:4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30"/>
      <c r="V135" s="30"/>
      <c r="W135" s="30"/>
      <c r="X135" s="30"/>
      <c r="Y135" s="30"/>
      <c r="Z135" s="30"/>
      <c r="AA135" s="30"/>
      <c r="AB135" s="30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8"/>
      <c r="AN135" s="28"/>
      <c r="AO135" s="28"/>
    </row>
    <row r="136" spans="1:4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30"/>
      <c r="V136" s="30"/>
      <c r="W136" s="30"/>
      <c r="X136" s="30"/>
      <c r="Y136" s="30"/>
      <c r="Z136" s="30"/>
      <c r="AA136" s="30"/>
      <c r="AB136" s="30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8"/>
      <c r="AN136" s="28"/>
      <c r="AO136" s="28"/>
    </row>
    <row r="137" spans="1:4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30"/>
      <c r="V137" s="30"/>
      <c r="W137" s="30"/>
      <c r="X137" s="30"/>
      <c r="Y137" s="30"/>
      <c r="Z137" s="30"/>
      <c r="AA137" s="30"/>
      <c r="AB137" s="30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8"/>
      <c r="AN137" s="28"/>
      <c r="AO137" s="28"/>
    </row>
    <row r="138" spans="1:4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30"/>
      <c r="V138" s="30"/>
      <c r="W138" s="30"/>
      <c r="X138" s="30"/>
      <c r="Y138" s="30"/>
      <c r="Z138" s="30"/>
      <c r="AA138" s="30"/>
      <c r="AB138" s="30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8"/>
      <c r="AN138" s="28"/>
      <c r="AO138" s="28"/>
    </row>
    <row r="139" spans="1:4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30"/>
      <c r="V139" s="30"/>
      <c r="W139" s="30"/>
      <c r="X139" s="30"/>
      <c r="Y139" s="30"/>
      <c r="Z139" s="30"/>
      <c r="AA139" s="30"/>
      <c r="AB139" s="30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8"/>
      <c r="AN139" s="28"/>
      <c r="AO139" s="28"/>
    </row>
    <row r="140" spans="1:4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30"/>
      <c r="V140" s="30"/>
      <c r="W140" s="30"/>
      <c r="X140" s="30"/>
      <c r="Y140" s="30"/>
      <c r="Z140" s="30"/>
      <c r="AA140" s="30"/>
      <c r="AB140" s="30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8"/>
      <c r="AN140" s="28"/>
      <c r="AO140" s="28"/>
    </row>
    <row r="141" spans="1:4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30"/>
      <c r="V141" s="30"/>
      <c r="W141" s="30"/>
      <c r="X141" s="30"/>
      <c r="Y141" s="30"/>
      <c r="Z141" s="30"/>
      <c r="AA141" s="30"/>
      <c r="AB141" s="30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8"/>
      <c r="AN141" s="28"/>
      <c r="AO141" s="28"/>
    </row>
    <row r="142" spans="1:4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30"/>
      <c r="V142" s="30"/>
      <c r="W142" s="30"/>
      <c r="X142" s="30"/>
      <c r="Y142" s="30"/>
      <c r="Z142" s="30"/>
      <c r="AA142" s="30"/>
      <c r="AB142" s="30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8"/>
      <c r="AN142" s="28"/>
      <c r="AO142" s="28"/>
    </row>
    <row r="143" spans="1:4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30"/>
      <c r="V143" s="30"/>
      <c r="W143" s="30"/>
      <c r="X143" s="30"/>
      <c r="Y143" s="30"/>
      <c r="Z143" s="30"/>
      <c r="AA143" s="30"/>
      <c r="AB143" s="30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8"/>
      <c r="AN143" s="28"/>
      <c r="AO143" s="28"/>
    </row>
    <row r="144" spans="1:4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30"/>
      <c r="V144" s="30"/>
      <c r="W144" s="30"/>
      <c r="X144" s="30"/>
      <c r="Y144" s="30"/>
      <c r="Z144" s="30"/>
      <c r="AA144" s="30"/>
      <c r="AB144" s="30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8"/>
      <c r="AN144" s="28"/>
      <c r="AO144" s="28"/>
    </row>
    <row r="145" spans="1:4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30"/>
      <c r="V145" s="30"/>
      <c r="W145" s="30"/>
      <c r="X145" s="30"/>
      <c r="Y145" s="30"/>
      <c r="Z145" s="30"/>
      <c r="AA145" s="30"/>
      <c r="AB145" s="30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8"/>
      <c r="AN145" s="28"/>
      <c r="AO145" s="28"/>
    </row>
    <row r="146" spans="1:4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30"/>
      <c r="V146" s="30"/>
      <c r="W146" s="30"/>
      <c r="X146" s="30"/>
      <c r="Y146" s="30"/>
      <c r="Z146" s="30"/>
      <c r="AA146" s="30"/>
      <c r="AB146" s="30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8"/>
      <c r="AN146" s="28"/>
      <c r="AO146" s="28"/>
    </row>
    <row r="147" spans="1:4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30"/>
      <c r="V147" s="30"/>
      <c r="W147" s="30"/>
      <c r="X147" s="30"/>
      <c r="Y147" s="30"/>
      <c r="Z147" s="30"/>
      <c r="AA147" s="30"/>
      <c r="AB147" s="30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8"/>
      <c r="AN147" s="28"/>
      <c r="AO147" s="28"/>
    </row>
    <row r="148" spans="1:4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30"/>
      <c r="V148" s="30"/>
      <c r="W148" s="30"/>
      <c r="X148" s="30"/>
      <c r="Y148" s="30"/>
      <c r="Z148" s="30"/>
      <c r="AA148" s="30"/>
      <c r="AB148" s="30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8"/>
      <c r="AN148" s="28"/>
      <c r="AO148" s="28"/>
    </row>
    <row r="149" spans="1:4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30"/>
      <c r="V149" s="30"/>
      <c r="W149" s="30"/>
      <c r="X149" s="30"/>
      <c r="Y149" s="30"/>
      <c r="Z149" s="30"/>
      <c r="AA149" s="30"/>
      <c r="AB149" s="30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8"/>
      <c r="AN149" s="28"/>
      <c r="AO149" s="28"/>
    </row>
    <row r="150" spans="1:4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30"/>
      <c r="V150" s="30"/>
      <c r="W150" s="30"/>
      <c r="X150" s="30"/>
      <c r="Y150" s="30"/>
      <c r="Z150" s="30"/>
      <c r="AA150" s="30"/>
      <c r="AB150" s="30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8"/>
      <c r="AN150" s="28"/>
      <c r="AO150" s="28"/>
    </row>
    <row r="151" spans="1:41" ht="15">
      <c r="A151" s="2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30"/>
      <c r="V151" s="30"/>
      <c r="W151" s="30"/>
      <c r="X151" s="30"/>
      <c r="Y151" s="30"/>
      <c r="Z151" s="30"/>
      <c r="AA151" s="30"/>
      <c r="AB151" s="30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8"/>
      <c r="AN151" s="28"/>
      <c r="AO151" s="28"/>
    </row>
    <row r="152" spans="1:41" ht="15">
      <c r="A152" s="2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30"/>
      <c r="V152" s="30"/>
      <c r="W152" s="30"/>
      <c r="X152" s="30"/>
      <c r="Y152" s="30"/>
      <c r="Z152" s="30"/>
      <c r="AA152" s="30"/>
      <c r="AB152" s="30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8"/>
      <c r="AN152" s="28"/>
      <c r="AO152" s="28"/>
    </row>
    <row r="153" spans="1:41" ht="15">
      <c r="A153" s="2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30"/>
      <c r="V153" s="30"/>
      <c r="W153" s="30"/>
      <c r="X153" s="30"/>
      <c r="Y153" s="30"/>
      <c r="Z153" s="30"/>
      <c r="AA153" s="30"/>
      <c r="AB153" s="30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8"/>
      <c r="AN153" s="28"/>
      <c r="AO153" s="28"/>
    </row>
    <row r="154" spans="1:41" ht="15">
      <c r="A154" s="2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30"/>
      <c r="V154" s="30"/>
      <c r="W154" s="30"/>
      <c r="X154" s="30"/>
      <c r="Y154" s="30"/>
      <c r="Z154" s="30"/>
      <c r="AA154" s="30"/>
      <c r="AB154" s="30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8"/>
      <c r="AN154" s="28"/>
      <c r="AO154" s="28"/>
    </row>
    <row r="155" spans="1:41" ht="15">
      <c r="A155" s="2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30"/>
      <c r="V155" s="30"/>
      <c r="W155" s="30"/>
      <c r="X155" s="30"/>
      <c r="Y155" s="30"/>
      <c r="Z155" s="30"/>
      <c r="AA155" s="30"/>
      <c r="AB155" s="30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8"/>
      <c r="AN155" s="28"/>
      <c r="AO155" s="28"/>
    </row>
    <row r="156" spans="1:41" ht="15">
      <c r="A156" s="2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30"/>
      <c r="V156" s="30"/>
      <c r="W156" s="30"/>
      <c r="X156" s="30"/>
      <c r="Y156" s="30"/>
      <c r="Z156" s="30"/>
      <c r="AA156" s="30"/>
      <c r="AB156" s="30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8"/>
      <c r="AN156" s="28"/>
      <c r="AO156" s="28"/>
    </row>
    <row r="157" spans="1:41" ht="15">
      <c r="A157" s="2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30"/>
      <c r="V157" s="30"/>
      <c r="W157" s="30"/>
      <c r="X157" s="30"/>
      <c r="Y157" s="30"/>
      <c r="Z157" s="30"/>
      <c r="AA157" s="30"/>
      <c r="AB157" s="30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8"/>
      <c r="AN157" s="28"/>
      <c r="AO157" s="28"/>
    </row>
    <row r="158" spans="1:41" ht="15">
      <c r="A158" s="2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30"/>
      <c r="V158" s="30"/>
      <c r="W158" s="30"/>
      <c r="X158" s="30"/>
      <c r="Y158" s="30"/>
      <c r="Z158" s="30"/>
      <c r="AA158" s="30"/>
      <c r="AB158" s="30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8"/>
      <c r="AN158" s="28"/>
      <c r="AO158" s="28"/>
    </row>
    <row r="159" spans="1:41" ht="15">
      <c r="A159" s="2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30"/>
      <c r="V159" s="30"/>
      <c r="W159" s="30"/>
      <c r="X159" s="30"/>
      <c r="Y159" s="30"/>
      <c r="Z159" s="30"/>
      <c r="AA159" s="30"/>
      <c r="AB159" s="30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8"/>
      <c r="AN159" s="28"/>
      <c r="AO159" s="28"/>
    </row>
    <row r="160" spans="1:41" ht="15">
      <c r="A160" s="2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30"/>
      <c r="V160" s="30"/>
      <c r="W160" s="30"/>
      <c r="X160" s="30"/>
      <c r="Y160" s="30"/>
      <c r="Z160" s="30"/>
      <c r="AA160" s="30"/>
      <c r="AB160" s="30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8"/>
      <c r="AN160" s="28"/>
      <c r="AO160" s="28"/>
    </row>
    <row r="161" spans="1:41" ht="15">
      <c r="A161" s="2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30"/>
      <c r="V161" s="30"/>
      <c r="W161" s="30"/>
      <c r="X161" s="30"/>
      <c r="Y161" s="30"/>
      <c r="Z161" s="30"/>
      <c r="AA161" s="30"/>
      <c r="AB161" s="30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8"/>
      <c r="AN161" s="28"/>
      <c r="AO161" s="28"/>
    </row>
    <row r="162" spans="1:41" ht="15">
      <c r="A162" s="2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30"/>
      <c r="V162" s="30"/>
      <c r="W162" s="30"/>
      <c r="X162" s="30"/>
      <c r="Y162" s="30"/>
      <c r="Z162" s="30"/>
      <c r="AA162" s="30"/>
      <c r="AB162" s="30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8"/>
      <c r="AN162" s="28"/>
      <c r="AO162" s="28"/>
    </row>
    <row r="163" spans="1:41" ht="15">
      <c r="A163" s="2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30"/>
      <c r="V163" s="30"/>
      <c r="W163" s="30"/>
      <c r="X163" s="30"/>
      <c r="Y163" s="30"/>
      <c r="Z163" s="30"/>
      <c r="AA163" s="30"/>
      <c r="AB163" s="30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8"/>
      <c r="AN163" s="28"/>
      <c r="AO163" s="28"/>
    </row>
    <row r="164" spans="1:41" ht="15">
      <c r="A164" s="29"/>
      <c r="B164" s="2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30"/>
      <c r="V164" s="30"/>
      <c r="W164" s="30"/>
      <c r="X164" s="30"/>
      <c r="Y164" s="30"/>
      <c r="Z164" s="30"/>
      <c r="AA164" s="30"/>
      <c r="AB164" s="30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8"/>
      <c r="AN164" s="28"/>
      <c r="AO164" s="28"/>
    </row>
    <row r="165" spans="1:41" ht="15">
      <c r="A165" s="29"/>
      <c r="B165" s="29"/>
      <c r="C165" s="29"/>
      <c r="D165" s="29"/>
      <c r="E165" s="29"/>
      <c r="F165" s="29"/>
      <c r="G165" s="29"/>
      <c r="H165" s="29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30"/>
      <c r="V165" s="30"/>
      <c r="W165" s="30"/>
      <c r="X165" s="30"/>
      <c r="Y165" s="30"/>
      <c r="Z165" s="30"/>
      <c r="AA165" s="30"/>
      <c r="AB165" s="30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8"/>
      <c r="AN165" s="28"/>
      <c r="AO165" s="28"/>
    </row>
    <row r="166" spans="1:41" ht="15">
      <c r="A166" s="29"/>
      <c r="B166" s="29"/>
      <c r="C166" s="29"/>
      <c r="D166" s="29"/>
      <c r="E166" s="29"/>
      <c r="F166" s="29"/>
      <c r="G166" s="29"/>
      <c r="H166" s="29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30"/>
      <c r="V166" s="30"/>
      <c r="W166" s="30"/>
      <c r="X166" s="30"/>
      <c r="Y166" s="30"/>
      <c r="Z166" s="30"/>
      <c r="AA166" s="30"/>
      <c r="AB166" s="30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</row>
    <row r="167" spans="1:41" ht="15">
      <c r="A167" s="29"/>
      <c r="B167" s="29"/>
      <c r="C167" s="29"/>
      <c r="D167" s="29"/>
      <c r="E167" s="29"/>
      <c r="F167" s="29"/>
      <c r="G167" s="29"/>
      <c r="H167" s="29"/>
      <c r="I167" s="29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30"/>
      <c r="V167" s="30"/>
      <c r="W167" s="30"/>
      <c r="X167" s="30"/>
      <c r="Y167" s="30"/>
      <c r="Z167" s="30"/>
      <c r="AA167" s="30"/>
      <c r="AB167" s="30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8"/>
      <c r="AN167" s="28"/>
      <c r="AO167" s="28"/>
    </row>
    <row r="168" spans="1:41" ht="15">
      <c r="A168" s="29"/>
      <c r="B168" s="29"/>
      <c r="C168" s="29"/>
      <c r="D168" s="29"/>
      <c r="E168" s="29"/>
      <c r="F168" s="29"/>
      <c r="G168" s="29"/>
      <c r="H168" s="29"/>
      <c r="I168" s="29"/>
      <c r="J168" s="10"/>
      <c r="K168" s="29"/>
      <c r="L168" s="29"/>
      <c r="M168" s="29"/>
      <c r="N168" s="29"/>
      <c r="O168" s="29"/>
      <c r="P168" s="28"/>
      <c r="Q168" s="28"/>
      <c r="R168" s="28"/>
      <c r="S168" s="28"/>
      <c r="T168" s="28"/>
      <c r="U168" s="33"/>
      <c r="V168" s="33"/>
      <c r="W168" s="33"/>
      <c r="X168" s="33"/>
      <c r="Y168" s="33"/>
      <c r="Z168" s="33"/>
      <c r="AA168" s="33"/>
      <c r="AB168" s="30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8"/>
      <c r="AN168" s="28"/>
      <c r="AO168" s="28"/>
    </row>
    <row r="169" spans="1:41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8"/>
      <c r="Q169" s="28"/>
      <c r="R169" s="28"/>
      <c r="S169" s="28"/>
      <c r="T169" s="28"/>
      <c r="U169" s="33"/>
      <c r="V169" s="33"/>
      <c r="W169" s="33"/>
      <c r="X169" s="33"/>
      <c r="Y169" s="33"/>
      <c r="Z169" s="33"/>
      <c r="AA169" s="33"/>
      <c r="AB169" s="30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8"/>
      <c r="AN169" s="28"/>
      <c r="AO169" s="28"/>
    </row>
    <row r="170" spans="1:41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8"/>
      <c r="Q170" s="28"/>
      <c r="R170" s="28"/>
      <c r="S170" s="28"/>
      <c r="T170" s="28"/>
      <c r="U170" s="33"/>
      <c r="V170" s="33"/>
      <c r="W170" s="33"/>
      <c r="X170" s="33"/>
      <c r="Y170" s="33"/>
      <c r="Z170" s="33"/>
      <c r="AA170" s="33"/>
      <c r="AB170" s="30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8"/>
      <c r="AN170" s="28"/>
      <c r="AO170" s="28"/>
    </row>
    <row r="171" spans="1:41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8"/>
      <c r="Q171" s="28"/>
      <c r="R171" s="28"/>
      <c r="S171" s="28"/>
      <c r="T171" s="28"/>
      <c r="U171" s="33"/>
      <c r="V171" s="33"/>
      <c r="W171" s="33"/>
      <c r="X171" s="33"/>
      <c r="Y171" s="33"/>
      <c r="Z171" s="33"/>
      <c r="AA171" s="33"/>
      <c r="AB171" s="30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8"/>
      <c r="AN171" s="28"/>
      <c r="AO171" s="28"/>
    </row>
    <row r="172" spans="1:41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8"/>
      <c r="Q172" s="28"/>
      <c r="R172" s="28"/>
      <c r="S172" s="28"/>
      <c r="T172" s="28"/>
      <c r="U172" s="33"/>
      <c r="V172" s="33"/>
      <c r="W172" s="33"/>
      <c r="X172" s="33"/>
      <c r="Y172" s="33"/>
      <c r="Z172" s="33"/>
      <c r="AA172" s="33"/>
      <c r="AB172" s="30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8"/>
      <c r="AN172" s="28"/>
      <c r="AO172" s="28"/>
    </row>
    <row r="173" spans="1:41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8"/>
      <c r="Q173" s="28"/>
      <c r="R173" s="28"/>
      <c r="S173" s="28"/>
      <c r="T173" s="28"/>
      <c r="U173" s="33"/>
      <c r="V173" s="33"/>
      <c r="W173" s="33"/>
      <c r="X173" s="33"/>
      <c r="Y173" s="33"/>
      <c r="Z173" s="33"/>
      <c r="AA173" s="33"/>
      <c r="AB173" s="30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8"/>
      <c r="AN173" s="28"/>
      <c r="AO173" s="28"/>
    </row>
    <row r="174" spans="1:41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8"/>
      <c r="Q174" s="28"/>
      <c r="R174" s="28"/>
      <c r="S174" s="28"/>
      <c r="T174" s="28"/>
      <c r="U174" s="33"/>
      <c r="V174" s="33"/>
      <c r="W174" s="33"/>
      <c r="X174" s="33"/>
      <c r="Y174" s="33"/>
      <c r="Z174" s="33"/>
      <c r="AA174" s="33"/>
      <c r="AB174" s="33"/>
      <c r="AC174" s="9"/>
      <c r="AD174" s="28"/>
      <c r="AE174" s="9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</row>
    <row r="175" spans="1:4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8"/>
      <c r="Q175" s="28"/>
      <c r="R175" s="28"/>
      <c r="S175" s="28"/>
      <c r="T175" s="28"/>
      <c r="U175" s="33"/>
      <c r="V175" s="33"/>
      <c r="W175" s="33"/>
      <c r="X175" s="33"/>
      <c r="Y175" s="33"/>
      <c r="Z175" s="33"/>
      <c r="AA175" s="33"/>
      <c r="AB175" s="33"/>
      <c r="AC175" s="28"/>
      <c r="AD175" s="28"/>
      <c r="AE175" s="9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</row>
    <row r="176" spans="1:4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8"/>
      <c r="Q176" s="28"/>
      <c r="R176" s="28"/>
      <c r="S176" s="28"/>
      <c r="T176" s="28"/>
      <c r="U176" s="33"/>
      <c r="V176" s="33"/>
      <c r="W176" s="33"/>
      <c r="X176" s="33"/>
      <c r="Y176" s="33"/>
      <c r="Z176" s="33"/>
      <c r="AA176" s="33"/>
      <c r="AB176" s="33"/>
      <c r="AC176" s="28"/>
      <c r="AD176" s="28"/>
      <c r="AE176" s="9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</row>
    <row r="177" spans="1:4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8"/>
      <c r="Q177" s="28"/>
      <c r="R177" s="28"/>
      <c r="S177" s="28"/>
      <c r="T177" s="28"/>
      <c r="U177" s="33"/>
      <c r="V177" s="33"/>
      <c r="W177" s="33"/>
      <c r="X177" s="33"/>
      <c r="Y177" s="33"/>
      <c r="Z177" s="33"/>
      <c r="AA177" s="33"/>
      <c r="AB177" s="33"/>
      <c r="AC177" s="28"/>
      <c r="AD177" s="28"/>
      <c r="AE177" s="9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</row>
    <row r="178" spans="1:41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8"/>
      <c r="Q178" s="28"/>
      <c r="R178" s="28"/>
      <c r="S178" s="28"/>
      <c r="T178" s="28"/>
      <c r="U178" s="33"/>
      <c r="V178" s="33"/>
      <c r="W178" s="33"/>
      <c r="X178" s="33"/>
      <c r="Y178" s="33"/>
      <c r="Z178" s="33"/>
      <c r="AA178" s="33"/>
      <c r="AB178" s="33"/>
      <c r="AC178" s="28"/>
      <c r="AD178" s="28"/>
      <c r="AE178" s="9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</row>
    <row r="179" spans="1:41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8"/>
      <c r="Q179" s="28"/>
      <c r="R179" s="28"/>
      <c r="S179" s="28"/>
      <c r="T179" s="28"/>
      <c r="U179" s="33"/>
      <c r="V179" s="33"/>
      <c r="W179" s="33"/>
      <c r="X179" s="33"/>
      <c r="Y179" s="33"/>
      <c r="Z179" s="33"/>
      <c r="AA179" s="33"/>
      <c r="AB179" s="33"/>
      <c r="AC179" s="28"/>
      <c r="AD179" s="28"/>
      <c r="AE179" s="9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</row>
    <row r="180" spans="1:41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8"/>
      <c r="Q180" s="28"/>
      <c r="R180" s="28"/>
      <c r="S180" s="28"/>
      <c r="T180" s="28"/>
      <c r="U180" s="33"/>
      <c r="V180" s="33"/>
      <c r="W180" s="33"/>
      <c r="X180" s="33"/>
      <c r="Y180" s="33"/>
      <c r="Z180" s="33"/>
      <c r="AA180" s="33"/>
      <c r="AB180" s="33"/>
      <c r="AC180" s="28"/>
      <c r="AD180" s="28"/>
      <c r="AE180" s="9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</row>
    <row r="181" spans="1:41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8"/>
      <c r="Q181" s="28"/>
      <c r="R181" s="28"/>
      <c r="S181" s="28"/>
      <c r="T181" s="28"/>
      <c r="U181" s="33"/>
      <c r="V181" s="33"/>
      <c r="W181" s="33"/>
      <c r="X181" s="33"/>
      <c r="Y181" s="33"/>
      <c r="Z181" s="33"/>
      <c r="AA181" s="33"/>
      <c r="AB181" s="33"/>
      <c r="AC181" s="28"/>
      <c r="AD181" s="28"/>
      <c r="AE181" s="9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</row>
    <row r="182" spans="1:41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8"/>
      <c r="Q182" s="28"/>
      <c r="R182" s="28"/>
      <c r="S182" s="28"/>
      <c r="T182" s="28"/>
      <c r="U182" s="33"/>
      <c r="V182" s="33"/>
      <c r="W182" s="33"/>
      <c r="X182" s="33"/>
      <c r="Y182" s="33"/>
      <c r="Z182" s="33"/>
      <c r="AA182" s="33"/>
      <c r="AB182" s="33"/>
      <c r="AC182" s="28"/>
      <c r="AD182" s="28"/>
      <c r="AE182" s="9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</row>
    <row r="183" spans="1:41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8"/>
      <c r="Q183" s="28"/>
      <c r="R183" s="28"/>
      <c r="S183" s="28"/>
      <c r="T183" s="28"/>
      <c r="U183" s="33"/>
      <c r="V183" s="33"/>
      <c r="W183" s="33"/>
      <c r="X183" s="33"/>
      <c r="Y183" s="33"/>
      <c r="Z183" s="33"/>
      <c r="AA183" s="33"/>
      <c r="AB183" s="33"/>
      <c r="AC183" s="28"/>
      <c r="AD183" s="28"/>
      <c r="AE183" s="9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</row>
    <row r="184" spans="1:41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8"/>
      <c r="Q184" s="28"/>
      <c r="R184" s="28"/>
      <c r="S184" s="28"/>
      <c r="T184" s="28"/>
      <c r="U184" s="33"/>
      <c r="V184" s="33"/>
      <c r="W184" s="33"/>
      <c r="X184" s="33"/>
      <c r="Y184" s="33"/>
      <c r="Z184" s="33"/>
      <c r="AA184" s="33"/>
      <c r="AB184" s="33"/>
      <c r="AC184" s="28"/>
      <c r="AD184" s="28"/>
      <c r="AE184" s="9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</row>
    <row r="185" spans="1:41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8"/>
      <c r="Q185" s="28"/>
      <c r="R185" s="28"/>
      <c r="S185" s="28"/>
      <c r="T185" s="28"/>
      <c r="U185" s="33"/>
      <c r="V185" s="33"/>
      <c r="W185" s="33"/>
      <c r="X185" s="33"/>
      <c r="Y185" s="33"/>
      <c r="Z185" s="33"/>
      <c r="AA185" s="33"/>
      <c r="AB185" s="33"/>
      <c r="AC185" s="28"/>
      <c r="AD185" s="28"/>
      <c r="AE185" s="9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</row>
    <row r="186" spans="1:41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8"/>
      <c r="Q186" s="28"/>
      <c r="R186" s="28"/>
      <c r="S186" s="28"/>
      <c r="T186" s="28"/>
      <c r="U186" s="33"/>
      <c r="V186" s="33"/>
      <c r="W186" s="33"/>
      <c r="X186" s="33"/>
      <c r="Y186" s="33"/>
      <c r="Z186" s="33"/>
      <c r="AA186" s="33"/>
      <c r="AB186" s="33"/>
      <c r="AC186" s="28"/>
      <c r="AD186" s="28"/>
      <c r="AE186" s="9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</row>
    <row r="187" spans="1:41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8"/>
      <c r="Q187" s="28"/>
      <c r="R187" s="28"/>
      <c r="S187" s="28"/>
      <c r="T187" s="28"/>
      <c r="U187" s="33"/>
      <c r="V187" s="33"/>
      <c r="W187" s="33"/>
      <c r="X187" s="33"/>
      <c r="Y187" s="33"/>
      <c r="Z187" s="33"/>
      <c r="AA187" s="33"/>
      <c r="AB187" s="33"/>
      <c r="AC187" s="28"/>
      <c r="AD187" s="28"/>
      <c r="AE187" s="9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</row>
    <row r="188" spans="1:41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8"/>
      <c r="Q188" s="28"/>
      <c r="R188" s="28"/>
      <c r="S188" s="28"/>
      <c r="T188" s="28"/>
      <c r="U188" s="33"/>
      <c r="V188" s="33"/>
      <c r="W188" s="33"/>
      <c r="X188" s="33"/>
      <c r="Y188" s="33"/>
      <c r="Z188" s="33"/>
      <c r="AA188" s="33"/>
      <c r="AB188" s="33"/>
      <c r="AC188" s="28"/>
      <c r="AD188" s="28"/>
      <c r="AE188" s="9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</row>
    <row r="189" spans="1:41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8"/>
      <c r="Q189" s="28"/>
      <c r="R189" s="28"/>
      <c r="S189" s="28"/>
      <c r="T189" s="28"/>
      <c r="U189" s="33"/>
      <c r="V189" s="33"/>
      <c r="W189" s="33"/>
      <c r="X189" s="33"/>
      <c r="Y189" s="33"/>
      <c r="Z189" s="33"/>
      <c r="AA189" s="33"/>
      <c r="AB189" s="33"/>
      <c r="AC189" s="28"/>
      <c r="AD189" s="28"/>
      <c r="AE189" s="9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</row>
    <row r="190" spans="1:41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8"/>
      <c r="Q190" s="28"/>
      <c r="R190" s="28"/>
      <c r="S190" s="28"/>
      <c r="T190" s="28"/>
      <c r="U190" s="33"/>
      <c r="V190" s="33"/>
      <c r="W190" s="33"/>
      <c r="X190" s="33"/>
      <c r="Y190" s="33"/>
      <c r="Z190" s="33"/>
      <c r="AA190" s="33"/>
      <c r="AB190" s="33"/>
      <c r="AC190" s="28"/>
      <c r="AD190" s="28"/>
      <c r="AE190" s="9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</row>
    <row r="191" spans="1:41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8"/>
      <c r="Q191" s="28"/>
      <c r="R191" s="28"/>
      <c r="S191" s="28"/>
      <c r="T191" s="28"/>
      <c r="U191" s="33"/>
      <c r="V191" s="33"/>
      <c r="W191" s="33"/>
      <c r="X191" s="33"/>
      <c r="Y191" s="33"/>
      <c r="Z191" s="33"/>
      <c r="AA191" s="33"/>
      <c r="AB191" s="33"/>
      <c r="AC191" s="28"/>
      <c r="AD191" s="28"/>
      <c r="AE191" s="9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</row>
    <row r="192" spans="1:41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8"/>
      <c r="Q192" s="28"/>
      <c r="R192" s="28"/>
      <c r="S192" s="28"/>
      <c r="T192" s="28"/>
      <c r="U192" s="33"/>
      <c r="V192" s="33"/>
      <c r="W192" s="33"/>
      <c r="X192" s="33"/>
      <c r="Y192" s="33"/>
      <c r="Z192" s="33"/>
      <c r="AA192" s="33"/>
      <c r="AB192" s="33"/>
      <c r="AC192" s="28"/>
      <c r="AD192" s="28"/>
      <c r="AE192" s="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</row>
    <row r="193" spans="1:41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8"/>
      <c r="Q193" s="28"/>
      <c r="R193" s="28"/>
      <c r="S193" s="28"/>
      <c r="T193" s="28"/>
      <c r="U193" s="33"/>
      <c r="V193" s="33"/>
      <c r="W193" s="33"/>
      <c r="X193" s="33"/>
      <c r="Y193" s="33"/>
      <c r="Z193" s="33"/>
      <c r="AA193" s="33"/>
      <c r="AB193" s="33"/>
      <c r="AC193" s="28"/>
      <c r="AD193" s="28"/>
      <c r="AE193" s="9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</row>
    <row r="194" spans="1:41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8"/>
      <c r="Q194" s="28"/>
      <c r="R194" s="28"/>
      <c r="S194" s="28"/>
      <c r="T194" s="28"/>
      <c r="U194" s="33"/>
      <c r="V194" s="33"/>
      <c r="W194" s="33"/>
      <c r="X194" s="33"/>
      <c r="Y194" s="33"/>
      <c r="Z194" s="33"/>
      <c r="AA194" s="33"/>
      <c r="AB194" s="33"/>
      <c r="AC194" s="28"/>
      <c r="AD194" s="28"/>
      <c r="AE194" s="9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</row>
    <row r="195" spans="1:41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8"/>
      <c r="Q195" s="28"/>
      <c r="R195" s="28"/>
      <c r="S195" s="28"/>
      <c r="T195" s="28"/>
      <c r="U195" s="33"/>
      <c r="V195" s="33"/>
      <c r="W195" s="33"/>
      <c r="X195" s="33"/>
      <c r="Y195" s="33"/>
      <c r="Z195" s="33"/>
      <c r="AA195" s="33"/>
      <c r="AB195" s="33"/>
      <c r="AC195" s="28"/>
      <c r="AD195" s="28"/>
      <c r="AE195" s="9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</row>
    <row r="196" spans="1:41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8"/>
      <c r="Q196" s="28"/>
      <c r="R196" s="28"/>
      <c r="S196" s="28"/>
      <c r="T196" s="28"/>
      <c r="U196" s="33"/>
      <c r="V196" s="33"/>
      <c r="W196" s="33"/>
      <c r="X196" s="33"/>
      <c r="Y196" s="33"/>
      <c r="Z196" s="33"/>
      <c r="AA196" s="33"/>
      <c r="AB196" s="33"/>
      <c r="AC196" s="28"/>
      <c r="AD196" s="28"/>
      <c r="AE196" s="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</row>
    <row r="197" spans="1:41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8"/>
      <c r="Q197" s="28"/>
      <c r="R197" s="28"/>
      <c r="S197" s="28"/>
      <c r="T197" s="28"/>
      <c r="U197" s="33"/>
      <c r="V197" s="33"/>
      <c r="W197" s="33"/>
      <c r="X197" s="33"/>
      <c r="Y197" s="33"/>
      <c r="Z197" s="33"/>
      <c r="AA197" s="33"/>
      <c r="AB197" s="33"/>
      <c r="AC197" s="28"/>
      <c r="AD197" s="28"/>
      <c r="AE197" s="9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</row>
    <row r="198" spans="1:41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8"/>
      <c r="Q198" s="28"/>
      <c r="R198" s="28"/>
      <c r="S198" s="28"/>
      <c r="T198" s="28"/>
      <c r="U198" s="33"/>
      <c r="V198" s="33"/>
      <c r="W198" s="33"/>
      <c r="X198" s="33"/>
      <c r="Y198" s="33"/>
      <c r="Z198" s="33"/>
      <c r="AA198" s="33"/>
      <c r="AB198" s="33"/>
      <c r="AC198" s="28"/>
      <c r="AD198" s="28"/>
      <c r="AE198" s="9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1:41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8"/>
      <c r="Q199" s="28"/>
      <c r="R199" s="28"/>
      <c r="S199" s="28"/>
      <c r="T199" s="28"/>
      <c r="U199" s="33"/>
      <c r="V199" s="33"/>
      <c r="W199" s="33"/>
      <c r="X199" s="33"/>
      <c r="Y199" s="33"/>
      <c r="Z199" s="33"/>
      <c r="AA199" s="33"/>
      <c r="AB199" s="33"/>
      <c r="AC199" s="28"/>
      <c r="AD199" s="28"/>
      <c r="AE199" s="9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1:41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8"/>
      <c r="Q200" s="28"/>
      <c r="R200" s="28"/>
      <c r="S200" s="28"/>
      <c r="T200" s="28"/>
      <c r="U200" s="33"/>
      <c r="V200" s="33"/>
      <c r="W200" s="33"/>
      <c r="X200" s="33"/>
      <c r="Y200" s="33"/>
      <c r="Z200" s="33"/>
      <c r="AA200" s="33"/>
      <c r="AB200" s="33"/>
      <c r="AC200" s="28"/>
      <c r="AD200" s="28"/>
      <c r="AE200" s="9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8"/>
      <c r="Q201" s="28"/>
      <c r="R201" s="28"/>
      <c r="S201" s="28"/>
      <c r="T201" s="28"/>
      <c r="U201" s="33"/>
      <c r="V201" s="33"/>
      <c r="W201" s="33"/>
      <c r="X201" s="33"/>
      <c r="Y201" s="33"/>
      <c r="Z201" s="33"/>
      <c r="AA201" s="33"/>
      <c r="AB201" s="33"/>
      <c r="AC201" s="28"/>
      <c r="AD201" s="28"/>
      <c r="AE201" s="9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1:41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8"/>
      <c r="Q202" s="28"/>
      <c r="R202" s="28"/>
      <c r="S202" s="28"/>
      <c r="T202" s="28"/>
      <c r="U202" s="33"/>
      <c r="V202" s="33"/>
      <c r="W202" s="33"/>
      <c r="X202" s="33"/>
      <c r="Y202" s="33"/>
      <c r="Z202" s="33"/>
      <c r="AA202" s="33"/>
      <c r="AB202" s="33"/>
      <c r="AC202" s="28"/>
      <c r="AD202" s="28"/>
      <c r="AE202" s="9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1:41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8"/>
      <c r="Q203" s="28"/>
      <c r="R203" s="28"/>
      <c r="S203" s="28"/>
      <c r="T203" s="28"/>
      <c r="U203" s="33"/>
      <c r="V203" s="33"/>
      <c r="W203" s="33"/>
      <c r="X203" s="33"/>
      <c r="Y203" s="33"/>
      <c r="Z203" s="33"/>
      <c r="AA203" s="33"/>
      <c r="AB203" s="33"/>
      <c r="AC203" s="28"/>
      <c r="AD203" s="28"/>
      <c r="AE203" s="9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1:41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8"/>
      <c r="Q204" s="28"/>
      <c r="R204" s="28"/>
      <c r="S204" s="28"/>
      <c r="T204" s="28"/>
      <c r="U204" s="33"/>
      <c r="V204" s="33"/>
      <c r="W204" s="33"/>
      <c r="X204" s="33"/>
      <c r="Y204" s="33"/>
      <c r="Z204" s="33"/>
      <c r="AA204" s="33"/>
      <c r="AB204" s="33"/>
      <c r="AC204" s="28"/>
      <c r="AD204" s="28"/>
      <c r="AE204" s="9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1:41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8"/>
      <c r="Q205" s="28"/>
      <c r="R205" s="28"/>
      <c r="S205" s="28"/>
      <c r="T205" s="28"/>
      <c r="U205" s="33"/>
      <c r="V205" s="33"/>
      <c r="W205" s="33"/>
      <c r="X205" s="33"/>
      <c r="Y205" s="33"/>
      <c r="Z205" s="33"/>
      <c r="AA205" s="33"/>
      <c r="AB205" s="33"/>
      <c r="AC205" s="28"/>
      <c r="AD205" s="28"/>
      <c r="AE205" s="9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1:41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8"/>
      <c r="Q206" s="28"/>
      <c r="R206" s="28"/>
      <c r="S206" s="28"/>
      <c r="T206" s="28"/>
      <c r="U206" s="33"/>
      <c r="V206" s="33"/>
      <c r="W206" s="33"/>
      <c r="X206" s="33"/>
      <c r="Y206" s="33"/>
      <c r="Z206" s="33"/>
      <c r="AA206" s="33"/>
      <c r="AB206" s="33"/>
      <c r="AC206" s="28"/>
      <c r="AD206" s="28"/>
      <c r="AE206" s="9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1:41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8"/>
      <c r="Q207" s="28"/>
      <c r="R207" s="28"/>
      <c r="S207" s="28"/>
      <c r="T207" s="28"/>
      <c r="U207" s="33"/>
      <c r="V207" s="33"/>
      <c r="W207" s="33"/>
      <c r="X207" s="33"/>
      <c r="Y207" s="33"/>
      <c r="Z207" s="33"/>
      <c r="AA207" s="33"/>
      <c r="AB207" s="33"/>
      <c r="AC207" s="28"/>
      <c r="AD207" s="28"/>
      <c r="AE207" s="9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1:41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8"/>
      <c r="Q208" s="28"/>
      <c r="R208" s="28"/>
      <c r="S208" s="28"/>
      <c r="T208" s="28"/>
      <c r="U208" s="33"/>
      <c r="V208" s="33"/>
      <c r="W208" s="33"/>
      <c r="X208" s="33"/>
      <c r="Y208" s="33"/>
      <c r="Z208" s="33"/>
      <c r="AA208" s="33"/>
      <c r="AB208" s="33"/>
      <c r="AC208" s="28"/>
      <c r="AD208" s="28"/>
      <c r="AE208" s="9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1:41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8"/>
      <c r="Q209" s="28"/>
      <c r="R209" s="28"/>
      <c r="S209" s="28"/>
      <c r="T209" s="28"/>
      <c r="U209" s="33"/>
      <c r="V209" s="33"/>
      <c r="W209" s="33"/>
      <c r="X209" s="33"/>
      <c r="Y209" s="33"/>
      <c r="Z209" s="33"/>
      <c r="AA209" s="33"/>
      <c r="AB209" s="33"/>
      <c r="AC209" s="28"/>
      <c r="AD209" s="28"/>
      <c r="AE209" s="9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1:41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8"/>
      <c r="Q210" s="28"/>
      <c r="R210" s="28"/>
      <c r="S210" s="28"/>
      <c r="T210" s="28"/>
      <c r="U210" s="33"/>
      <c r="V210" s="33"/>
      <c r="W210" s="33"/>
      <c r="X210" s="33"/>
      <c r="Y210" s="33"/>
      <c r="Z210" s="33"/>
      <c r="AA210" s="33"/>
      <c r="AB210" s="33"/>
      <c r="AC210" s="28"/>
      <c r="AD210" s="28"/>
      <c r="AE210" s="9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1:41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8"/>
      <c r="Q211" s="28"/>
      <c r="R211" s="28"/>
      <c r="S211" s="28"/>
      <c r="T211" s="28"/>
      <c r="U211" s="33"/>
      <c r="V211" s="33"/>
      <c r="W211" s="33"/>
      <c r="X211" s="33"/>
      <c r="Y211" s="33"/>
      <c r="Z211" s="33"/>
      <c r="AA211" s="33"/>
      <c r="AB211" s="33"/>
      <c r="AC211" s="28"/>
      <c r="AD211" s="28"/>
      <c r="AE211" s="9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1:41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8"/>
      <c r="Q212" s="28"/>
      <c r="R212" s="28"/>
      <c r="S212" s="28"/>
      <c r="T212" s="28"/>
      <c r="U212" s="33"/>
      <c r="V212" s="33"/>
      <c r="W212" s="33"/>
      <c r="X212" s="33"/>
      <c r="Y212" s="33"/>
      <c r="Z212" s="33"/>
      <c r="AA212" s="33"/>
      <c r="AB212" s="33"/>
      <c r="AC212" s="28"/>
      <c r="AD212" s="28"/>
      <c r="AE212" s="9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1:41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8"/>
      <c r="Q213" s="28"/>
      <c r="R213" s="28"/>
      <c r="S213" s="28"/>
      <c r="T213" s="28"/>
      <c r="U213" s="33"/>
      <c r="V213" s="33"/>
      <c r="W213" s="33"/>
      <c r="X213" s="33"/>
      <c r="Y213" s="33"/>
      <c r="Z213" s="33"/>
      <c r="AA213" s="33"/>
      <c r="AB213" s="33"/>
      <c r="AC213" s="28"/>
      <c r="AD213" s="28"/>
      <c r="AE213" s="9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1:41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8"/>
      <c r="Q214" s="28"/>
      <c r="R214" s="28"/>
      <c r="S214" s="28"/>
      <c r="T214" s="28"/>
      <c r="U214" s="33"/>
      <c r="V214" s="33"/>
      <c r="W214" s="33"/>
      <c r="X214" s="33"/>
      <c r="Y214" s="33"/>
      <c r="Z214" s="33"/>
      <c r="AA214" s="33"/>
      <c r="AB214" s="33"/>
      <c r="AC214" s="28"/>
      <c r="AD214" s="28"/>
      <c r="AE214" s="9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1:41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8"/>
      <c r="Q215" s="28"/>
      <c r="R215" s="28"/>
      <c r="S215" s="28"/>
      <c r="T215" s="28"/>
      <c r="U215" s="33"/>
      <c r="V215" s="33"/>
      <c r="W215" s="33"/>
      <c r="X215" s="33"/>
      <c r="Y215" s="33"/>
      <c r="Z215" s="33"/>
      <c r="AA215" s="33"/>
      <c r="AB215" s="33"/>
      <c r="AC215" s="28"/>
      <c r="AD215" s="28"/>
      <c r="AE215" s="9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1:41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8"/>
      <c r="Q216" s="28"/>
      <c r="R216" s="28"/>
      <c r="S216" s="28"/>
      <c r="T216" s="28"/>
      <c r="U216" s="33"/>
      <c r="V216" s="33"/>
      <c r="W216" s="33"/>
      <c r="X216" s="33"/>
      <c r="Y216" s="33"/>
      <c r="Z216" s="33"/>
      <c r="AA216" s="33"/>
      <c r="AB216" s="33"/>
      <c r="AC216" s="28"/>
      <c r="AD216" s="28"/>
      <c r="AE216" s="9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1:41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8"/>
      <c r="Q217" s="28"/>
      <c r="R217" s="28"/>
      <c r="S217" s="28"/>
      <c r="T217" s="28"/>
      <c r="U217" s="33"/>
      <c r="V217" s="33"/>
      <c r="W217" s="33"/>
      <c r="X217" s="33"/>
      <c r="Y217" s="33"/>
      <c r="Z217" s="33"/>
      <c r="AA217" s="33"/>
      <c r="AB217" s="33"/>
      <c r="AC217" s="28"/>
      <c r="AD217" s="28"/>
      <c r="AE217" s="9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1:41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8"/>
      <c r="Q218" s="28"/>
      <c r="R218" s="28"/>
      <c r="S218" s="28"/>
      <c r="T218" s="28"/>
      <c r="U218" s="33"/>
      <c r="V218" s="33"/>
      <c r="W218" s="33"/>
      <c r="X218" s="33"/>
      <c r="Y218" s="33"/>
      <c r="Z218" s="33"/>
      <c r="AA218" s="33"/>
      <c r="AB218" s="33"/>
      <c r="AC218" s="28"/>
      <c r="AD218" s="28"/>
      <c r="AE218" s="9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1:41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8"/>
      <c r="Q219" s="28"/>
      <c r="R219" s="28"/>
      <c r="S219" s="28"/>
      <c r="T219" s="28"/>
      <c r="U219" s="33"/>
      <c r="V219" s="33"/>
      <c r="W219" s="33"/>
      <c r="X219" s="33"/>
      <c r="Y219" s="33"/>
      <c r="Z219" s="33"/>
      <c r="AA219" s="33"/>
      <c r="AB219" s="33"/>
      <c r="AC219" s="28"/>
      <c r="AD219" s="28"/>
      <c r="AE219" s="9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1:41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8"/>
      <c r="Q220" s="28"/>
      <c r="R220" s="28"/>
      <c r="S220" s="28"/>
      <c r="T220" s="28"/>
      <c r="U220" s="33"/>
      <c r="V220" s="33"/>
      <c r="W220" s="33"/>
      <c r="X220" s="33"/>
      <c r="Y220" s="33"/>
      <c r="Z220" s="33"/>
      <c r="AA220" s="33"/>
      <c r="AB220" s="33"/>
      <c r="AC220" s="28"/>
      <c r="AD220" s="28"/>
      <c r="AE220" s="9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1:38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8"/>
      <c r="Q221" s="28"/>
      <c r="R221" s="28"/>
      <c r="S221" s="28"/>
      <c r="T221" s="28"/>
      <c r="U221" s="33"/>
      <c r="V221" s="33"/>
      <c r="W221" s="33"/>
      <c r="X221" s="33"/>
      <c r="Y221" s="33"/>
      <c r="Z221" s="33"/>
      <c r="AA221" s="33"/>
      <c r="AB221" s="33"/>
      <c r="AC221" s="28"/>
      <c r="AD221" s="28"/>
      <c r="AE221" s="9"/>
      <c r="AF221" s="28"/>
      <c r="AG221" s="28"/>
      <c r="AH221" s="28"/>
      <c r="AI221" s="28"/>
      <c r="AJ221" s="28"/>
      <c r="AK221" s="28"/>
      <c r="AL221" s="28"/>
    </row>
    <row r="222" spans="1:38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8"/>
      <c r="Q222" s="28"/>
      <c r="R222" s="28"/>
      <c r="S222" s="28"/>
      <c r="T222" s="28"/>
      <c r="U222" s="33"/>
      <c r="V222" s="33"/>
      <c r="W222" s="33"/>
      <c r="X222" s="33"/>
      <c r="Y222" s="33"/>
      <c r="Z222" s="33"/>
      <c r="AA222" s="33"/>
      <c r="AB222" s="33"/>
      <c r="AC222" s="28"/>
      <c r="AD222" s="28"/>
      <c r="AE222" s="9"/>
      <c r="AF222" s="28"/>
      <c r="AG222" s="28"/>
      <c r="AH222" s="28"/>
      <c r="AI222" s="28"/>
      <c r="AJ222" s="28"/>
      <c r="AK222" s="28"/>
      <c r="AL222" s="28"/>
    </row>
    <row r="223" spans="1:38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8"/>
      <c r="Q223" s="28"/>
      <c r="R223" s="28"/>
      <c r="S223" s="28"/>
      <c r="T223" s="28"/>
      <c r="U223" s="33"/>
      <c r="V223" s="33"/>
      <c r="W223" s="33"/>
      <c r="X223" s="33"/>
      <c r="Y223" s="33"/>
      <c r="Z223" s="33"/>
      <c r="AA223" s="33"/>
      <c r="AB223" s="33"/>
      <c r="AC223" s="28"/>
      <c r="AD223" s="28"/>
      <c r="AE223" s="9"/>
      <c r="AF223" s="28"/>
      <c r="AG223" s="28"/>
      <c r="AH223" s="28"/>
      <c r="AI223" s="28"/>
      <c r="AJ223" s="28"/>
      <c r="AK223" s="28"/>
      <c r="AL223" s="28"/>
    </row>
    <row r="224" spans="1:38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8"/>
      <c r="Q224" s="28"/>
      <c r="R224" s="28"/>
      <c r="S224" s="28"/>
      <c r="T224" s="28"/>
      <c r="U224" s="33"/>
      <c r="V224" s="33"/>
      <c r="W224" s="33"/>
      <c r="X224" s="33"/>
      <c r="Y224" s="33"/>
      <c r="Z224" s="33"/>
      <c r="AA224" s="33"/>
      <c r="AB224" s="33"/>
      <c r="AC224" s="28"/>
      <c r="AD224" s="28"/>
      <c r="AE224" s="9"/>
      <c r="AF224" s="28"/>
      <c r="AG224" s="28"/>
      <c r="AH224" s="28"/>
      <c r="AI224" s="28"/>
      <c r="AJ224" s="28"/>
      <c r="AK224" s="28"/>
      <c r="AL224" s="28"/>
    </row>
    <row r="225" spans="1:38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8"/>
      <c r="Q225" s="28"/>
      <c r="R225" s="28"/>
      <c r="S225" s="28"/>
      <c r="T225" s="28"/>
      <c r="U225" s="33"/>
      <c r="V225" s="33"/>
      <c r="W225" s="33"/>
      <c r="X225" s="33"/>
      <c r="Y225" s="33"/>
      <c r="Z225" s="33"/>
      <c r="AA225" s="33"/>
      <c r="AB225" s="33"/>
      <c r="AC225" s="28"/>
      <c r="AD225" s="28"/>
      <c r="AE225" s="9"/>
      <c r="AF225" s="28"/>
      <c r="AG225" s="28"/>
      <c r="AH225" s="28"/>
      <c r="AI225" s="28"/>
      <c r="AJ225" s="28"/>
      <c r="AK225" s="28"/>
      <c r="AL225" s="28"/>
    </row>
    <row r="226" spans="1:38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8"/>
      <c r="Q226" s="28"/>
      <c r="R226" s="28"/>
      <c r="S226" s="28"/>
      <c r="T226" s="28"/>
      <c r="U226" s="33"/>
      <c r="V226" s="33"/>
      <c r="W226" s="33"/>
      <c r="X226" s="33"/>
      <c r="Y226" s="33"/>
      <c r="Z226" s="33"/>
      <c r="AA226" s="33"/>
      <c r="AB226" s="33"/>
      <c r="AC226" s="28"/>
      <c r="AD226" s="28"/>
      <c r="AE226" s="9"/>
      <c r="AF226" s="28"/>
      <c r="AG226" s="28"/>
      <c r="AH226" s="28"/>
      <c r="AI226" s="28"/>
      <c r="AJ226" s="28"/>
      <c r="AK226" s="28"/>
      <c r="AL226" s="28"/>
    </row>
    <row r="227" spans="1:38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8"/>
      <c r="Q227" s="28"/>
      <c r="R227" s="28"/>
      <c r="S227" s="28"/>
      <c r="T227" s="28"/>
      <c r="U227" s="33"/>
      <c r="V227" s="33"/>
      <c r="W227" s="33"/>
      <c r="X227" s="33"/>
      <c r="Y227" s="33"/>
      <c r="Z227" s="33"/>
      <c r="AA227" s="33"/>
      <c r="AB227" s="33"/>
      <c r="AC227" s="28"/>
      <c r="AD227" s="28"/>
      <c r="AE227" s="9"/>
      <c r="AF227" s="28"/>
      <c r="AG227" s="28"/>
      <c r="AH227" s="28"/>
      <c r="AI227" s="28"/>
      <c r="AJ227" s="28"/>
      <c r="AK227" s="28"/>
      <c r="AL227" s="28"/>
    </row>
    <row r="228" spans="1:38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8"/>
      <c r="Q228" s="28"/>
      <c r="R228" s="28"/>
      <c r="S228" s="28"/>
      <c r="T228" s="28"/>
      <c r="U228" s="33"/>
      <c r="V228" s="33"/>
      <c r="W228" s="33"/>
      <c r="X228" s="33"/>
      <c r="Y228" s="33"/>
      <c r="Z228" s="33"/>
      <c r="AA228" s="33"/>
      <c r="AB228" s="33"/>
      <c r="AC228" s="28"/>
      <c r="AD228" s="28"/>
      <c r="AE228" s="9"/>
      <c r="AF228" s="28"/>
      <c r="AG228" s="28"/>
      <c r="AH228" s="28"/>
      <c r="AI228" s="28"/>
      <c r="AJ228" s="28"/>
      <c r="AK228" s="28"/>
      <c r="AL228" s="28"/>
    </row>
    <row r="229" spans="1:38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8"/>
      <c r="Q229" s="28"/>
      <c r="R229" s="28"/>
      <c r="S229" s="28"/>
      <c r="T229" s="28"/>
      <c r="U229" s="33"/>
      <c r="V229" s="33"/>
      <c r="W229" s="33"/>
      <c r="X229" s="33"/>
      <c r="Y229" s="33"/>
      <c r="Z229" s="33"/>
      <c r="AA229" s="33"/>
      <c r="AB229" s="33"/>
      <c r="AC229" s="28"/>
      <c r="AD229" s="28"/>
      <c r="AE229" s="9"/>
      <c r="AF229" s="28"/>
      <c r="AG229" s="28"/>
      <c r="AH229" s="28"/>
      <c r="AI229" s="28"/>
      <c r="AJ229" s="28"/>
      <c r="AK229" s="28"/>
      <c r="AL229" s="28"/>
    </row>
    <row r="230" spans="1:38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8"/>
      <c r="Q230" s="28"/>
      <c r="R230" s="28"/>
      <c r="S230" s="28"/>
      <c r="T230" s="28"/>
      <c r="U230" s="33"/>
      <c r="V230" s="33"/>
      <c r="W230" s="33"/>
      <c r="X230" s="33"/>
      <c r="Y230" s="33"/>
      <c r="Z230" s="33"/>
      <c r="AA230" s="33"/>
      <c r="AB230" s="33"/>
      <c r="AC230" s="28"/>
      <c r="AD230" s="28"/>
      <c r="AE230" s="9"/>
      <c r="AF230" s="28"/>
      <c r="AG230" s="28"/>
      <c r="AH230" s="28"/>
      <c r="AI230" s="28"/>
      <c r="AJ230" s="28"/>
      <c r="AK230" s="28"/>
      <c r="AL230" s="28"/>
    </row>
    <row r="231" spans="1:38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8"/>
      <c r="Q231" s="28"/>
      <c r="R231" s="28"/>
      <c r="S231" s="28"/>
      <c r="T231" s="28"/>
      <c r="U231" s="33"/>
      <c r="V231" s="33"/>
      <c r="W231" s="33"/>
      <c r="X231" s="33"/>
      <c r="Y231" s="33"/>
      <c r="Z231" s="33"/>
      <c r="AA231" s="33"/>
      <c r="AB231" s="33"/>
      <c r="AC231" s="28"/>
      <c r="AD231" s="28"/>
      <c r="AE231" s="9"/>
      <c r="AF231" s="28"/>
      <c r="AG231" s="28"/>
      <c r="AH231" s="28"/>
      <c r="AI231" s="28"/>
      <c r="AJ231" s="28"/>
      <c r="AK231" s="28"/>
      <c r="AL231" s="28"/>
    </row>
    <row r="232" spans="1:38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8"/>
      <c r="Q232" s="28"/>
      <c r="R232" s="28"/>
      <c r="S232" s="28"/>
      <c r="T232" s="28"/>
      <c r="U232" s="33"/>
      <c r="V232" s="33"/>
      <c r="W232" s="33"/>
      <c r="X232" s="33"/>
      <c r="Y232" s="33"/>
      <c r="Z232" s="33"/>
      <c r="AA232" s="33"/>
      <c r="AB232" s="33"/>
      <c r="AC232" s="28"/>
      <c r="AD232" s="28"/>
      <c r="AE232" s="9"/>
      <c r="AF232" s="28"/>
      <c r="AG232" s="28"/>
      <c r="AH232" s="28"/>
      <c r="AI232" s="28"/>
      <c r="AJ232" s="28"/>
      <c r="AK232" s="28"/>
      <c r="AL232" s="28"/>
    </row>
    <row r="233" spans="1:38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8"/>
      <c r="Q233" s="28"/>
      <c r="R233" s="28"/>
      <c r="S233" s="28"/>
      <c r="T233" s="28"/>
      <c r="U233" s="33"/>
      <c r="V233" s="33"/>
      <c r="W233" s="33"/>
      <c r="X233" s="33"/>
      <c r="Y233" s="33"/>
      <c r="Z233" s="33"/>
      <c r="AA233" s="33"/>
      <c r="AB233" s="33"/>
      <c r="AC233" s="28"/>
      <c r="AD233" s="28"/>
      <c r="AE233" s="9"/>
      <c r="AF233" s="28"/>
      <c r="AG233" s="28"/>
      <c r="AH233" s="28"/>
      <c r="AI233" s="28"/>
      <c r="AJ233" s="28"/>
      <c r="AK233" s="28"/>
      <c r="AL233" s="28"/>
    </row>
    <row r="234" spans="1:38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8"/>
      <c r="Q234" s="28"/>
      <c r="R234" s="28"/>
      <c r="S234" s="28"/>
      <c r="T234" s="28"/>
      <c r="U234" s="33"/>
      <c r="V234" s="33"/>
      <c r="W234" s="33"/>
      <c r="X234" s="33"/>
      <c r="Y234" s="33"/>
      <c r="Z234" s="33"/>
      <c r="AA234" s="33"/>
      <c r="AB234" s="33"/>
      <c r="AC234" s="28"/>
      <c r="AD234" s="28"/>
      <c r="AE234" s="9"/>
      <c r="AF234" s="28"/>
      <c r="AG234" s="28"/>
      <c r="AH234" s="28"/>
      <c r="AI234" s="28"/>
      <c r="AJ234" s="28"/>
      <c r="AK234" s="28"/>
      <c r="AL234" s="28"/>
    </row>
    <row r="235" spans="1:38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8"/>
      <c r="Q235" s="28"/>
      <c r="R235" s="28"/>
      <c r="S235" s="28"/>
      <c r="T235" s="28"/>
      <c r="U235" s="33"/>
      <c r="V235" s="33"/>
      <c r="W235" s="33"/>
      <c r="X235" s="33"/>
      <c r="Y235" s="33"/>
      <c r="Z235" s="33"/>
      <c r="AA235" s="33"/>
      <c r="AB235" s="33"/>
      <c r="AC235" s="28"/>
      <c r="AD235" s="28"/>
      <c r="AE235" s="9"/>
      <c r="AF235" s="28"/>
      <c r="AG235" s="28"/>
      <c r="AH235" s="28"/>
      <c r="AI235" s="28"/>
      <c r="AJ235" s="28"/>
      <c r="AK235" s="28"/>
      <c r="AL235" s="28"/>
    </row>
    <row r="236" spans="1:38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8"/>
      <c r="Q236" s="28"/>
      <c r="R236" s="28"/>
      <c r="S236" s="28"/>
      <c r="T236" s="28"/>
      <c r="U236" s="33"/>
      <c r="V236" s="33"/>
      <c r="W236" s="33"/>
      <c r="X236" s="33"/>
      <c r="Y236" s="33"/>
      <c r="Z236" s="33"/>
      <c r="AA236" s="33"/>
      <c r="AB236" s="33"/>
      <c r="AC236" s="28"/>
      <c r="AD236" s="28"/>
      <c r="AE236" s="9"/>
      <c r="AF236" s="28"/>
      <c r="AG236" s="28"/>
      <c r="AH236" s="28"/>
      <c r="AI236" s="28"/>
      <c r="AJ236" s="28"/>
      <c r="AK236" s="28"/>
      <c r="AL236" s="28"/>
    </row>
    <row r="237" spans="1:38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8"/>
      <c r="Q237" s="28"/>
      <c r="R237" s="28"/>
      <c r="S237" s="28"/>
      <c r="T237" s="28"/>
      <c r="U237" s="33"/>
      <c r="V237" s="33"/>
      <c r="W237" s="33"/>
      <c r="X237" s="33"/>
      <c r="Y237" s="33"/>
      <c r="Z237" s="33"/>
      <c r="AA237" s="33"/>
      <c r="AB237" s="33"/>
      <c r="AC237" s="28"/>
      <c r="AD237" s="28"/>
      <c r="AE237" s="9"/>
      <c r="AF237" s="28"/>
      <c r="AG237" s="28"/>
      <c r="AH237" s="28"/>
      <c r="AI237" s="28"/>
      <c r="AJ237" s="28"/>
      <c r="AK237" s="28"/>
      <c r="AL237" s="28"/>
    </row>
    <row r="238" spans="1:38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8"/>
      <c r="Q238" s="28"/>
      <c r="R238" s="28"/>
      <c r="S238" s="28"/>
      <c r="T238" s="28"/>
      <c r="U238" s="33"/>
      <c r="V238" s="33"/>
      <c r="W238" s="33"/>
      <c r="X238" s="33"/>
      <c r="Y238" s="33"/>
      <c r="Z238" s="33"/>
      <c r="AA238" s="33"/>
      <c r="AB238" s="33"/>
      <c r="AC238" s="28"/>
      <c r="AD238" s="28"/>
      <c r="AE238" s="9"/>
      <c r="AF238" s="28"/>
      <c r="AG238" s="28"/>
      <c r="AH238" s="28"/>
      <c r="AI238" s="28"/>
      <c r="AJ238" s="28"/>
      <c r="AK238" s="28"/>
      <c r="AL238" s="28"/>
    </row>
    <row r="239" spans="1:38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8"/>
      <c r="Q239" s="28"/>
      <c r="R239" s="28"/>
      <c r="S239" s="28"/>
      <c r="T239" s="28"/>
      <c r="U239" s="33"/>
      <c r="V239" s="33"/>
      <c r="W239" s="33"/>
      <c r="X239" s="33"/>
      <c r="Y239" s="33"/>
      <c r="Z239" s="33"/>
      <c r="AA239" s="33"/>
      <c r="AB239" s="33"/>
      <c r="AC239" s="28"/>
      <c r="AD239" s="28"/>
      <c r="AE239" s="9"/>
      <c r="AF239" s="28"/>
      <c r="AG239" s="28"/>
      <c r="AH239" s="28"/>
      <c r="AI239" s="28"/>
      <c r="AJ239" s="28"/>
      <c r="AK239" s="28"/>
      <c r="AL239" s="28"/>
    </row>
    <row r="240" spans="1:38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8"/>
      <c r="Q240" s="28"/>
      <c r="R240" s="28"/>
      <c r="S240" s="28"/>
      <c r="T240" s="28"/>
      <c r="U240" s="33"/>
      <c r="V240" s="33"/>
      <c r="W240" s="33"/>
      <c r="X240" s="33"/>
      <c r="Y240" s="33"/>
      <c r="Z240" s="33"/>
      <c r="AA240" s="33"/>
      <c r="AB240" s="33"/>
      <c r="AC240" s="28"/>
      <c r="AD240" s="28"/>
      <c r="AE240" s="9"/>
      <c r="AF240" s="28"/>
      <c r="AG240" s="28"/>
      <c r="AH240" s="28"/>
      <c r="AI240" s="28"/>
      <c r="AJ240" s="28"/>
      <c r="AK240" s="28"/>
      <c r="AL240" s="28"/>
    </row>
    <row r="241" spans="1:3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8"/>
      <c r="Q241" s="28"/>
      <c r="R241" s="28"/>
      <c r="S241" s="28"/>
      <c r="T241" s="28"/>
      <c r="U241" s="33"/>
      <c r="V241" s="33"/>
      <c r="W241" s="33"/>
      <c r="X241" s="33"/>
      <c r="Y241" s="33"/>
      <c r="Z241" s="33"/>
      <c r="AA241" s="33"/>
      <c r="AB241" s="33"/>
      <c r="AC241" s="28"/>
      <c r="AD241" s="28"/>
      <c r="AE241" s="9"/>
      <c r="AF241" s="28"/>
      <c r="AG241" s="28"/>
      <c r="AH241" s="28"/>
      <c r="AI241" s="28"/>
      <c r="AJ241" s="28"/>
      <c r="AK241" s="28"/>
      <c r="AL241" s="28"/>
    </row>
    <row r="242" spans="1:3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8"/>
      <c r="Q242" s="28"/>
      <c r="R242" s="28"/>
      <c r="S242" s="28"/>
      <c r="T242" s="28"/>
      <c r="U242" s="33"/>
      <c r="V242" s="33"/>
      <c r="W242" s="33"/>
      <c r="X242" s="33"/>
      <c r="Y242" s="33"/>
      <c r="Z242" s="33"/>
      <c r="AA242" s="33"/>
      <c r="AB242" s="33"/>
      <c r="AC242" s="28"/>
      <c r="AD242" s="28"/>
      <c r="AE242" s="9"/>
      <c r="AF242" s="28"/>
      <c r="AG242" s="28"/>
      <c r="AH242" s="28"/>
      <c r="AI242" s="28"/>
      <c r="AJ242" s="28"/>
      <c r="AK242" s="28"/>
      <c r="AL242" s="28"/>
    </row>
    <row r="243" spans="1:3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8"/>
      <c r="Q243" s="28"/>
      <c r="R243" s="28"/>
      <c r="S243" s="28"/>
      <c r="T243" s="28"/>
      <c r="U243" s="33"/>
      <c r="V243" s="33"/>
      <c r="W243" s="33"/>
      <c r="X243" s="33"/>
      <c r="Y243" s="33"/>
      <c r="Z243" s="33"/>
      <c r="AA243" s="33"/>
      <c r="AB243" s="33"/>
      <c r="AC243" s="28"/>
      <c r="AD243" s="28"/>
      <c r="AE243" s="9"/>
      <c r="AF243" s="28"/>
      <c r="AG243" s="28"/>
      <c r="AH243" s="28"/>
      <c r="AI243" s="28"/>
      <c r="AJ243" s="28"/>
      <c r="AK243" s="28"/>
      <c r="AL243" s="28"/>
    </row>
    <row r="244" spans="1:38" ht="15">
      <c r="A244" s="28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8"/>
      <c r="Q244" s="28"/>
      <c r="R244" s="28"/>
      <c r="S244" s="28"/>
      <c r="T244" s="28"/>
      <c r="U244" s="33"/>
      <c r="V244" s="33"/>
      <c r="W244" s="33"/>
      <c r="X244" s="33"/>
      <c r="Y244" s="33"/>
      <c r="Z244" s="33"/>
      <c r="AA244" s="33"/>
      <c r="AB244" s="33"/>
      <c r="AC244" s="28"/>
      <c r="AD244" s="28"/>
      <c r="AE244" s="9"/>
      <c r="AF244" s="28"/>
      <c r="AG244" s="28"/>
      <c r="AH244" s="28"/>
      <c r="AI244" s="28"/>
      <c r="AJ244" s="28"/>
      <c r="AK244" s="28"/>
      <c r="AL244" s="28"/>
    </row>
    <row r="245" spans="1:38" ht="15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8"/>
      <c r="Q245" s="28"/>
      <c r="R245" s="28"/>
      <c r="S245" s="28"/>
      <c r="T245" s="28"/>
      <c r="U245" s="33"/>
      <c r="V245" s="33"/>
      <c r="W245" s="33"/>
      <c r="X245" s="33"/>
      <c r="Y245" s="33"/>
      <c r="Z245" s="33"/>
      <c r="AA245" s="33"/>
      <c r="AB245" s="33"/>
      <c r="AC245" s="28"/>
      <c r="AD245" s="28"/>
      <c r="AE245" s="9"/>
      <c r="AF245" s="28"/>
      <c r="AG245" s="28"/>
      <c r="AH245" s="28"/>
      <c r="AI245" s="28"/>
      <c r="AJ245" s="28"/>
      <c r="AK245" s="28"/>
      <c r="AL245" s="28"/>
    </row>
    <row r="246" spans="2:38" ht="15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8"/>
      <c r="Q246" s="28"/>
      <c r="R246" s="28"/>
      <c r="S246" s="28"/>
      <c r="T246" s="28"/>
      <c r="U246" s="33"/>
      <c r="V246" s="33"/>
      <c r="W246" s="33"/>
      <c r="X246" s="33"/>
      <c r="Y246" s="33"/>
      <c r="Z246" s="33"/>
      <c r="AA246" s="33"/>
      <c r="AB246" s="33"/>
      <c r="AC246" s="28"/>
      <c r="AD246" s="28"/>
      <c r="AE246" s="9"/>
      <c r="AF246" s="28"/>
      <c r="AG246" s="28"/>
      <c r="AH246" s="28"/>
      <c r="AI246" s="28"/>
      <c r="AJ246" s="28"/>
      <c r="AK246" s="28"/>
      <c r="AL246" s="28"/>
    </row>
    <row r="247" spans="2:38" ht="15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8"/>
      <c r="Q247" s="28"/>
      <c r="R247" s="28"/>
      <c r="S247" s="28"/>
      <c r="T247" s="28"/>
      <c r="U247" s="33"/>
      <c r="V247" s="33"/>
      <c r="W247" s="33"/>
      <c r="X247" s="33"/>
      <c r="Y247" s="33"/>
      <c r="Z247" s="33"/>
      <c r="AA247" s="33"/>
      <c r="AB247" s="33"/>
      <c r="AC247" s="28"/>
      <c r="AD247" s="28"/>
      <c r="AE247" s="9"/>
      <c r="AF247" s="28"/>
      <c r="AG247" s="28"/>
      <c r="AH247" s="28"/>
      <c r="AI247" s="28"/>
      <c r="AJ247" s="28"/>
      <c r="AK247" s="28"/>
      <c r="AL247" s="28"/>
    </row>
    <row r="248" spans="2:38" ht="15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8"/>
      <c r="Q248" s="28"/>
      <c r="R248" s="28"/>
      <c r="S248" s="28"/>
      <c r="T248" s="28"/>
      <c r="U248" s="33"/>
      <c r="V248" s="33"/>
      <c r="W248" s="33"/>
      <c r="X248" s="33"/>
      <c r="Y248" s="33"/>
      <c r="Z248" s="33"/>
      <c r="AA248" s="33"/>
      <c r="AB248" s="33"/>
      <c r="AC248" s="28"/>
      <c r="AD248" s="28"/>
      <c r="AE248" s="9"/>
      <c r="AF248" s="28"/>
      <c r="AG248" s="28"/>
      <c r="AH248" s="28"/>
      <c r="AI248" s="28"/>
      <c r="AJ248" s="28"/>
      <c r="AK248" s="28"/>
      <c r="AL248" s="28"/>
    </row>
    <row r="249" spans="2:38" ht="15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8"/>
      <c r="Q249" s="28"/>
      <c r="R249" s="28"/>
      <c r="S249" s="28"/>
      <c r="T249" s="28"/>
      <c r="U249" s="33"/>
      <c r="V249" s="33"/>
      <c r="W249" s="33"/>
      <c r="X249" s="33"/>
      <c r="Y249" s="33"/>
      <c r="Z249" s="33"/>
      <c r="AA249" s="33"/>
      <c r="AB249" s="33"/>
      <c r="AC249" s="28"/>
      <c r="AD249" s="28"/>
      <c r="AE249" s="9"/>
      <c r="AF249" s="28"/>
      <c r="AG249" s="28"/>
      <c r="AH249" s="28"/>
      <c r="AI249" s="28"/>
      <c r="AJ249" s="28"/>
      <c r="AK249" s="28"/>
      <c r="AL249" s="28"/>
    </row>
    <row r="250" spans="2:38" ht="15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8"/>
      <c r="Q250" s="28"/>
      <c r="R250" s="28"/>
      <c r="S250" s="28"/>
      <c r="T250" s="28"/>
      <c r="U250" s="33"/>
      <c r="V250" s="33"/>
      <c r="W250" s="33"/>
      <c r="X250" s="33"/>
      <c r="Y250" s="33"/>
      <c r="Z250" s="33"/>
      <c r="AA250" s="33"/>
      <c r="AB250" s="33"/>
      <c r="AC250" s="28"/>
      <c r="AD250" s="28"/>
      <c r="AE250" s="9"/>
      <c r="AF250" s="28"/>
      <c r="AG250" s="28"/>
      <c r="AH250" s="28"/>
      <c r="AI250" s="28"/>
      <c r="AJ250" s="28"/>
      <c r="AK250" s="28"/>
      <c r="AL250" s="28"/>
    </row>
    <row r="251" spans="2:38" ht="15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8"/>
      <c r="Q251" s="28"/>
      <c r="R251" s="28"/>
      <c r="S251" s="28"/>
      <c r="T251" s="28"/>
      <c r="U251" s="33"/>
      <c r="V251" s="33"/>
      <c r="W251" s="33"/>
      <c r="X251" s="33"/>
      <c r="Y251" s="33"/>
      <c r="Z251" s="33"/>
      <c r="AA251" s="33"/>
      <c r="AB251" s="33"/>
      <c r="AC251" s="28"/>
      <c r="AD251" s="28"/>
      <c r="AE251" s="9"/>
      <c r="AF251" s="28"/>
      <c r="AG251" s="28"/>
      <c r="AH251" s="28"/>
      <c r="AI251" s="28"/>
      <c r="AJ251" s="28"/>
      <c r="AK251" s="28"/>
      <c r="AL251" s="28"/>
    </row>
    <row r="252" spans="2:38" ht="15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8"/>
      <c r="Q252" s="28"/>
      <c r="R252" s="28"/>
      <c r="S252" s="28"/>
      <c r="T252" s="28"/>
      <c r="U252" s="33"/>
      <c r="V252" s="33"/>
      <c r="W252" s="33"/>
      <c r="X252" s="33"/>
      <c r="Y252" s="33"/>
      <c r="Z252" s="33"/>
      <c r="AA252" s="33"/>
      <c r="AB252" s="33"/>
      <c r="AC252" s="28"/>
      <c r="AD252" s="28"/>
      <c r="AE252" s="9"/>
      <c r="AF252" s="28"/>
      <c r="AG252" s="28"/>
      <c r="AH252" s="28"/>
      <c r="AI252" s="28"/>
      <c r="AJ252" s="28"/>
      <c r="AK252" s="28"/>
      <c r="AL252" s="28"/>
    </row>
    <row r="253" spans="2:38" ht="15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8"/>
      <c r="Q253" s="28"/>
      <c r="R253" s="28"/>
      <c r="S253" s="28"/>
      <c r="T253" s="28"/>
      <c r="U253" s="33"/>
      <c r="V253" s="33"/>
      <c r="W253" s="33"/>
      <c r="X253" s="33"/>
      <c r="Y253" s="33"/>
      <c r="Z253" s="33"/>
      <c r="AA253" s="33"/>
      <c r="AB253" s="33"/>
      <c r="AC253" s="28"/>
      <c r="AD253" s="28"/>
      <c r="AE253" s="9"/>
      <c r="AF253" s="28"/>
      <c r="AG253" s="28"/>
      <c r="AH253" s="28"/>
      <c r="AI253" s="28"/>
      <c r="AJ253" s="28"/>
      <c r="AK253" s="28"/>
      <c r="AL253" s="28"/>
    </row>
    <row r="254" spans="2:38" ht="15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8"/>
      <c r="Q254" s="28"/>
      <c r="R254" s="28"/>
      <c r="S254" s="28"/>
      <c r="T254" s="28"/>
      <c r="U254" s="33"/>
      <c r="V254" s="33"/>
      <c r="W254" s="33"/>
      <c r="X254" s="33"/>
      <c r="Y254" s="33"/>
      <c r="Z254" s="33"/>
      <c r="AA254" s="33"/>
      <c r="AB254" s="33"/>
      <c r="AC254" s="28"/>
      <c r="AD254" s="28"/>
      <c r="AE254" s="9"/>
      <c r="AF254" s="28"/>
      <c r="AG254" s="28"/>
      <c r="AH254" s="28"/>
      <c r="AI254" s="28"/>
      <c r="AJ254" s="28"/>
      <c r="AK254" s="28"/>
      <c r="AL254" s="28"/>
    </row>
    <row r="255" spans="2:38" ht="15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8"/>
      <c r="Q255" s="28"/>
      <c r="R255" s="28"/>
      <c r="S255" s="28"/>
      <c r="T255" s="28"/>
      <c r="U255" s="33"/>
      <c r="V255" s="33"/>
      <c r="W255" s="33"/>
      <c r="X255" s="33"/>
      <c r="Y255" s="33"/>
      <c r="Z255" s="33"/>
      <c r="AA255" s="33"/>
      <c r="AB255" s="33"/>
      <c r="AC255" s="28"/>
      <c r="AD255" s="28"/>
      <c r="AE255" s="9"/>
      <c r="AF255" s="28"/>
      <c r="AG255" s="28"/>
      <c r="AH255" s="28"/>
      <c r="AI255" s="28"/>
      <c r="AJ255" s="28"/>
      <c r="AK255" s="28"/>
      <c r="AL255" s="28"/>
    </row>
    <row r="256" spans="2:38" ht="15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8"/>
      <c r="Q256" s="28"/>
      <c r="R256" s="28"/>
      <c r="S256" s="28"/>
      <c r="T256" s="28"/>
      <c r="U256" s="33"/>
      <c r="V256" s="33"/>
      <c r="W256" s="33"/>
      <c r="X256" s="33"/>
      <c r="Y256" s="33"/>
      <c r="Z256" s="33"/>
      <c r="AA256" s="33"/>
      <c r="AB256" s="33"/>
      <c r="AC256" s="28"/>
      <c r="AD256" s="28"/>
      <c r="AE256" s="9"/>
      <c r="AF256" s="28"/>
      <c r="AG256" s="28"/>
      <c r="AH256" s="28"/>
      <c r="AI256" s="28"/>
      <c r="AJ256" s="28"/>
      <c r="AK256" s="28"/>
      <c r="AL256" s="28"/>
    </row>
    <row r="257" spans="2:38" ht="15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8"/>
      <c r="Q257" s="28"/>
      <c r="R257" s="28"/>
      <c r="S257" s="28"/>
      <c r="T257" s="28"/>
      <c r="U257" s="33"/>
      <c r="V257" s="33"/>
      <c r="W257" s="33"/>
      <c r="X257" s="33"/>
      <c r="Y257" s="33"/>
      <c r="Z257" s="33"/>
      <c r="AA257" s="33"/>
      <c r="AB257" s="33"/>
      <c r="AC257" s="28"/>
      <c r="AD257" s="28"/>
      <c r="AE257" s="9"/>
      <c r="AF257" s="28"/>
      <c r="AG257" s="28"/>
      <c r="AH257" s="28"/>
      <c r="AI257" s="28"/>
      <c r="AJ257" s="28"/>
      <c r="AK257" s="28"/>
      <c r="AL257" s="28"/>
    </row>
    <row r="258" spans="2:38" ht="15">
      <c r="B258" s="28"/>
      <c r="C258" s="28"/>
      <c r="D258" s="28"/>
      <c r="E258" s="28"/>
      <c r="F258" s="28"/>
      <c r="G258" s="28"/>
      <c r="H258" s="28"/>
      <c r="I258" s="29"/>
      <c r="J258" s="29"/>
      <c r="K258" s="29"/>
      <c r="L258" s="29"/>
      <c r="M258" s="29"/>
      <c r="N258" s="29"/>
      <c r="O258" s="29"/>
      <c r="P258" s="28"/>
      <c r="Q258" s="28"/>
      <c r="R258" s="28"/>
      <c r="S258" s="28"/>
      <c r="T258" s="28"/>
      <c r="U258" s="33"/>
      <c r="V258" s="33"/>
      <c r="W258" s="33"/>
      <c r="X258" s="33"/>
      <c r="Y258" s="33"/>
      <c r="Z258" s="33"/>
      <c r="AA258" s="33"/>
      <c r="AB258" s="33"/>
      <c r="AC258" s="28"/>
      <c r="AD258" s="28"/>
      <c r="AE258" s="9"/>
      <c r="AF258" s="28"/>
      <c r="AG258" s="28"/>
      <c r="AH258" s="28"/>
      <c r="AI258" s="28"/>
      <c r="AJ258" s="28"/>
      <c r="AK258" s="28"/>
      <c r="AL258" s="28"/>
    </row>
    <row r="259" spans="3:38" ht="15">
      <c r="C259" s="28"/>
      <c r="D259" s="28"/>
      <c r="E259" s="28"/>
      <c r="F259" s="28"/>
      <c r="G259" s="28"/>
      <c r="H259" s="28"/>
      <c r="I259" s="29"/>
      <c r="J259" s="29"/>
      <c r="K259" s="29"/>
      <c r="L259" s="29"/>
      <c r="M259" s="29"/>
      <c r="N259" s="29"/>
      <c r="O259" s="29"/>
      <c r="P259" s="28"/>
      <c r="Q259" s="28"/>
      <c r="R259" s="28"/>
      <c r="S259" s="28"/>
      <c r="T259" s="28"/>
      <c r="U259" s="33"/>
      <c r="V259" s="33"/>
      <c r="W259" s="33"/>
      <c r="X259" s="33"/>
      <c r="Y259" s="33"/>
      <c r="Z259" s="33"/>
      <c r="AA259" s="33"/>
      <c r="AB259" s="33"/>
      <c r="AC259" s="28"/>
      <c r="AD259" s="28"/>
      <c r="AE259" s="9"/>
      <c r="AF259" s="28"/>
      <c r="AG259" s="28"/>
      <c r="AH259" s="28"/>
      <c r="AI259" s="28"/>
      <c r="AJ259" s="28"/>
      <c r="AK259" s="28"/>
      <c r="AL259" s="28"/>
    </row>
    <row r="260" spans="9:38" ht="15">
      <c r="I260" s="28"/>
      <c r="J260" s="29"/>
      <c r="K260" s="29"/>
      <c r="L260" s="29"/>
      <c r="M260" s="29"/>
      <c r="N260" s="29"/>
      <c r="O260" s="29"/>
      <c r="P260" s="28"/>
      <c r="Q260" s="28"/>
      <c r="R260" s="28"/>
      <c r="S260" s="28"/>
      <c r="T260" s="28"/>
      <c r="U260" s="33"/>
      <c r="V260" s="33"/>
      <c r="W260" s="33"/>
      <c r="X260" s="33"/>
      <c r="Y260" s="33"/>
      <c r="Z260" s="33"/>
      <c r="AA260" s="33"/>
      <c r="AB260" s="33"/>
      <c r="AC260" s="28"/>
      <c r="AD260" s="28"/>
      <c r="AE260" s="9"/>
      <c r="AF260" s="28"/>
      <c r="AG260" s="28"/>
      <c r="AH260" s="28"/>
      <c r="AI260" s="28"/>
      <c r="AJ260" s="28"/>
      <c r="AK260" s="28"/>
      <c r="AL260" s="28"/>
    </row>
    <row r="261" spans="9:38" ht="15">
      <c r="I261" s="28"/>
      <c r="J261" s="29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33"/>
      <c r="V261" s="33"/>
      <c r="W261" s="33"/>
      <c r="X261" s="33"/>
      <c r="Y261" s="33"/>
      <c r="Z261" s="33"/>
      <c r="AA261" s="33"/>
      <c r="AB261" s="33"/>
      <c r="AC261" s="28"/>
      <c r="AD261" s="28"/>
      <c r="AE261" s="9"/>
      <c r="AF261" s="28"/>
      <c r="AG261" s="28"/>
      <c r="AH261" s="28"/>
      <c r="AI261" s="28"/>
      <c r="AJ261" s="28"/>
      <c r="AK261" s="28"/>
      <c r="AL261" s="28"/>
    </row>
    <row r="262" spans="10:38" ht="15"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33"/>
      <c r="V262" s="33"/>
      <c r="W262" s="33"/>
      <c r="X262" s="33"/>
      <c r="Y262" s="33"/>
      <c r="Z262" s="33"/>
      <c r="AA262" s="33"/>
      <c r="AB262" s="33"/>
      <c r="AC262" s="28"/>
      <c r="AD262" s="28"/>
      <c r="AE262" s="9"/>
      <c r="AF262" s="28"/>
      <c r="AG262" s="28"/>
      <c r="AH262" s="28"/>
      <c r="AI262" s="28"/>
      <c r="AJ262" s="28"/>
      <c r="AK262" s="28"/>
      <c r="AL262" s="28"/>
    </row>
    <row r="263" spans="10:38" ht="15">
      <c r="J263" s="28"/>
      <c r="AB263" s="33"/>
      <c r="AC263" s="28"/>
      <c r="AD263" s="28"/>
      <c r="AE263" s="9"/>
      <c r="AF263" s="28"/>
      <c r="AG263" s="28"/>
      <c r="AH263" s="28"/>
      <c r="AI263" s="28"/>
      <c r="AJ263" s="28"/>
      <c r="AK263" s="28"/>
      <c r="AL263" s="28"/>
    </row>
    <row r="264" spans="28:38" ht="15">
      <c r="AB264" s="33"/>
      <c r="AC264" s="28"/>
      <c r="AD264" s="28"/>
      <c r="AE264" s="9"/>
      <c r="AF264" s="28"/>
      <c r="AG264" s="28"/>
      <c r="AH264" s="28"/>
      <c r="AI264" s="28"/>
      <c r="AJ264" s="28"/>
      <c r="AK264" s="28"/>
      <c r="AL264" s="28"/>
    </row>
    <row r="265" spans="28:38" ht="15">
      <c r="AB265" s="33"/>
      <c r="AC265" s="28"/>
      <c r="AD265" s="28"/>
      <c r="AE265" s="9"/>
      <c r="AF265" s="28"/>
      <c r="AG265" s="28"/>
      <c r="AH265" s="28"/>
      <c r="AI265" s="28"/>
      <c r="AJ265" s="28"/>
      <c r="AK265" s="28"/>
      <c r="AL265" s="28"/>
    </row>
    <row r="266" spans="28:38" ht="15">
      <c r="AB266" s="33"/>
      <c r="AC266" s="28"/>
      <c r="AD266" s="28"/>
      <c r="AE266" s="9"/>
      <c r="AF266" s="28"/>
      <c r="AG266" s="28"/>
      <c r="AH266" s="28"/>
      <c r="AI266" s="28"/>
      <c r="AJ266" s="28"/>
      <c r="AK266" s="28"/>
      <c r="AL266" s="28"/>
    </row>
    <row r="267" spans="28:38" ht="15">
      <c r="AB267" s="33"/>
      <c r="AC267" s="28"/>
      <c r="AD267" s="28"/>
      <c r="AE267" s="9"/>
      <c r="AF267" s="28"/>
      <c r="AG267" s="28"/>
      <c r="AH267" s="28"/>
      <c r="AI267" s="28"/>
      <c r="AJ267" s="28"/>
      <c r="AK267" s="28"/>
      <c r="AL267" s="28"/>
    </row>
    <row r="268" spans="28:38" ht="15">
      <c r="AB268" s="33"/>
      <c r="AC268" s="28"/>
      <c r="AD268" s="28"/>
      <c r="AE268" s="9"/>
      <c r="AF268" s="28"/>
      <c r="AG268" s="28"/>
      <c r="AH268" s="28"/>
      <c r="AI268" s="28"/>
      <c r="AJ268" s="28"/>
      <c r="AK268" s="28"/>
      <c r="AL268" s="28"/>
    </row>
    <row r="269" ht="15">
      <c r="AC269" s="28"/>
    </row>
  </sheetData>
  <sheetProtection/>
  <mergeCells count="26">
    <mergeCell ref="AE12:AM14"/>
    <mergeCell ref="AI2:AL2"/>
    <mergeCell ref="D3:AO3"/>
    <mergeCell ref="AC12:AC15"/>
    <mergeCell ref="J9:AO9"/>
    <mergeCell ref="J10:AO10"/>
    <mergeCell ref="V12:V15"/>
    <mergeCell ref="D5:AO5"/>
    <mergeCell ref="W12:W15"/>
    <mergeCell ref="Z12:AB15"/>
    <mergeCell ref="G13:H15"/>
    <mergeCell ref="I13:R13"/>
    <mergeCell ref="I14:J15"/>
    <mergeCell ref="K14:K15"/>
    <mergeCell ref="L14:M15"/>
    <mergeCell ref="N14:R15"/>
    <mergeCell ref="D4:AO4"/>
    <mergeCell ref="D6:AO6"/>
    <mergeCell ref="D7:AO7"/>
    <mergeCell ref="S12:T15"/>
    <mergeCell ref="B12:R12"/>
    <mergeCell ref="U12:U15"/>
    <mergeCell ref="AD12:AD15"/>
    <mergeCell ref="B13:D15"/>
    <mergeCell ref="X12:Y15"/>
    <mergeCell ref="E13:F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2024-02-07T05:55:35Z</cp:lastPrinted>
  <dcterms:created xsi:type="dcterms:W3CDTF">2011-12-09T07:36:49Z</dcterms:created>
  <dcterms:modified xsi:type="dcterms:W3CDTF">2024-02-07T05:55:39Z</dcterms:modified>
  <cp:category/>
  <cp:version/>
  <cp:contentType/>
  <cp:contentStatus/>
</cp:coreProperties>
</file>