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ftn1" localSheetId="2">'Приложение 3'!$AC$174</definedName>
    <definedName name="_ftnref1" localSheetId="2">'Приложение 3'!$AC$172</definedName>
    <definedName name="_xlnm.Print_Area" localSheetId="2">'Приложение 3'!$B$1:$AL$300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24519"/>
</workbook>
</file>

<file path=xl/sharedStrings.xml><?xml version="1.0" encoding="utf-8"?>
<sst xmlns="http://schemas.openxmlformats.org/spreadsheetml/2006/main" count="1054" uniqueCount="385">
  <si>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</si>
  <si>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</si>
  <si>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</si>
  <si>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</si>
  <si>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</si>
  <si>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</si>
  <si>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</si>
  <si>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</si>
  <si>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</si>
  <si>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</si>
  <si>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</si>
  <si>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</si>
  <si>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</si>
  <si>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</si>
  <si>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</si>
  <si>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</si>
  <si>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</si>
  <si>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</si>
  <si>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</si>
  <si>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</si>
  <si>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</si>
  <si>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</si>
  <si>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</si>
  <si>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</si>
  <si>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</si>
  <si>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</si>
  <si>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</si>
  <si>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</si>
  <si>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</si>
  <si>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</si>
  <si>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</si>
  <si>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</si>
  <si>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</si>
  <si>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</si>
  <si>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</si>
  <si>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</si>
  <si>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</si>
  <si>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</si>
  <si>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</si>
  <si>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</si>
  <si>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</si>
  <si>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</si>
  <si>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</si>
  <si>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</si>
  <si>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</si>
  <si>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</si>
  <si>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</si>
  <si>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</si>
  <si>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</si>
  <si>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</si>
  <si>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</si>
  <si>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</si>
  <si>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</si>
  <si>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</si>
  <si>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</si>
  <si>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</si>
  <si>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</si>
  <si>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</si>
  <si>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</si>
  <si>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</si>
  <si>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</si>
  <si>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</si>
  <si>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</si>
  <si>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</si>
  <si>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</si>
  <si>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</si>
  <si>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</si>
  <si>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</si>
  <si>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</si>
  <si>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</si>
  <si>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</si>
  <si>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</si>
  <si>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</si>
  <si>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</si>
  <si>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</si>
  <si>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</si>
  <si>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</si>
  <si>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</si>
  <si>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</si>
  <si>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</si>
  <si>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</si>
  <si>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</si>
  <si>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</si>
  <si>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</si>
  <si>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</si>
  <si>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</si>
  <si>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</si>
  <si>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</si>
  <si>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</si>
  <si>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</si>
  <si>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</si>
  <si>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</si>
  <si>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</si>
  <si>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</si>
  <si>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</si>
  <si>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</si>
  <si>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</si>
  <si>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</si>
  <si>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</si>
  <si>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</si>
  <si>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</si>
  <si>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</si>
  <si>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</si>
  <si>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</si>
  <si>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</si>
  <si>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</si>
  <si>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</si>
  <si>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</si>
  <si>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</si>
  <si>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</si>
  <si>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</si>
  <si>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</si>
  <si>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</si>
  <si>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</si>
  <si>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</si>
  <si>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</si>
  <si>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</si>
  <si>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</si>
  <si>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</si>
  <si>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</si>
  <si>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</si>
  <si>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</si>
  <si>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</si>
  <si>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</si>
  <si>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</si>
  <si>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</si>
  <si>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</si>
  <si>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</si>
  <si>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</si>
  <si>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</si>
  <si>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</si>
  <si>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</si>
  <si>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</si>
  <si>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</si>
  <si>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</si>
  <si>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</si>
  <si>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</si>
  <si>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</si>
  <si>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</si>
  <si>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</si>
  <si>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</si>
  <si>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</si>
  <si>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</si>
  <si>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</si>
  <si>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</si>
  <si>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</si>
  <si>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</si>
  <si>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</si>
  <si>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</si>
  <si>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</si>
  <si>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</si>
  <si>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</si>
  <si>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</si>
  <si>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</si>
  <si>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</si>
  <si>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</si>
  <si>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</si>
  <si>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</si>
  <si>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</si>
  <si>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</si>
  <si>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</si>
  <si>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</si>
  <si>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</si>
  <si>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</si>
  <si>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</si>
  <si>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</si>
  <si>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</si>
  <si>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</si>
  <si>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</si>
  <si>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</si>
  <si>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</si>
  <si>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</si>
  <si>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</si>
  <si>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</si>
  <si>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</si>
  <si>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</si>
  <si>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</si>
  <si>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</si>
  <si>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</si>
  <si>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</si>
  <si>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</si>
  <si>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</si>
  <si>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</si>
  <si>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</si>
  <si>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</si>
  <si>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</si>
  <si>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</si>
  <si>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</si>
  <si>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</si>
  <si>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</si>
  <si>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</si>
  <si>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</si>
  <si>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</si>
  <si>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</si>
  <si>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</si>
  <si>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</si>
  <si>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</si>
  <si>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</si>
  <si>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</si>
  <si>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</si>
  <si>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</si>
  <si>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</si>
  <si>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</si>
  <si>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</si>
  <si>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</si>
  <si>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</si>
  <si>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</si>
  <si>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</si>
  <si>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</si>
  <si>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</si>
  <si>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</si>
  <si>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</si>
  <si>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</si>
  <si>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</si>
  <si>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</si>
  <si>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</si>
  <si>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</si>
  <si>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</si>
  <si>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</si>
  <si>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</si>
  <si>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</si>
  <si>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</si>
  <si>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</si>
  <si>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</si>
  <si>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</si>
  <si>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</si>
  <si>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</si>
  <si>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</si>
  <si>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</si>
  <si>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</si>
  <si>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</si>
  <si>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</si>
  <si>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</si>
  <si>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</si>
  <si>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</si>
  <si>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</si>
  <si>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</si>
  <si>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</si>
  <si>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</si>
  <si>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</si>
  <si>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</si>
  <si>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</si>
  <si>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</si>
  <si>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</si>
  <si>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</si>
  <si>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</si>
  <si>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</si>
  <si>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</si>
  <si>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</si>
  <si>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</si>
  <si>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</si>
  <si>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</si>
  <si>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</si>
  <si>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</si>
  <si>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</si>
  <si>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</si>
  <si>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</si>
  <si>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</si>
  <si>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</si>
  <si>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</si>
  <si>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</si>
  <si>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</si>
  <si>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</si>
  <si>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</si>
  <si>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</si>
  <si>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</si>
  <si>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</si>
  <si>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</si>
  <si>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</si>
  <si>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</si>
  <si>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</si>
  <si>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</si>
  <si>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</si>
  <si>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</si>
  <si>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</si>
  <si>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</si>
  <si>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</si>
  <si>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</si>
  <si>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</si>
  <si>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</si>
  <si>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</si>
  <si>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</si>
  <si>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</si>
  <si>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</si>
  <si>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</si>
  <si>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</si>
  <si>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</si>
  <si>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</si>
  <si>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</si>
  <si>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</si>
  <si>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</si>
  <si>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</si>
  <si>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</si>
  <si>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</si>
  <si>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</si>
  <si>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2021-2027 годы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</si>
  <si>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</si>
  <si>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</si>
  <si>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</si>
  <si>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</si>
  <si>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</si>
  <si>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</si>
  <si>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</si>
  <si>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</si>
  <si>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</si>
  <si>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</si>
  <si>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</si>
  <si>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</si>
  <si>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</si>
  <si>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</si>
  <si>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</si>
  <si>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</si>
  <si>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</si>
  <si>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</si>
  <si>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</si>
  <si>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</si>
  <si>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</si>
  <si>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</si>
  <si>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</si>
  <si>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</si>
  <si>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</si>
  <si>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</si>
  <si>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</si>
  <si>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</si>
  <si>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</si>
  <si>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</si>
  <si>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</si>
  <si>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</si>
  <si>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</si>
  <si>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</si>
  <si>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</si>
  <si>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</si>
  <si>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</si>
  <si>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E</t>
  </si>
  <si>
    <t>B</t>
  </si>
  <si>
    <t>Мероприятие 2.7. 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</si>
  <si>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2.7.  Субсидии местным бюджетам на оснащение муниципальных образовательных организаций, реализующих программы дошкольного образования, уличными игровыми комплексами</t>
  </si>
  <si>
    <t>Мероприятие 2.8.  Софинансирование на оснащение муниципальных образовательных организаций, реализующих программы дошкольного образования, уличными игровыми комплексами</t>
  </si>
  <si>
    <t>"Развитие системы образования Весьегонского муниципального округа Тверской области" на 2024-2029 годы"</t>
  </si>
  <si>
    <t>2024-2029</t>
  </si>
  <si>
    <t>Задача 3. "Программа поддержки местных инициатив"</t>
  </si>
  <si>
    <t>Мероприятие 3.1.Расходы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адресу:171721, Тверская область,г.Весьегонск,ул.Южная, д.24-а)</t>
  </si>
  <si>
    <t xml:space="preserve">Мероприятие 3.2.Расходы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с.Чамерово,д.127)  </t>
  </si>
  <si>
    <t xml:space="preserve">Мероприятие 3.3.Расходы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"Кесемская  СОШ" по адресу: 171701, Тверская область, Весьегонский м.о.,с.Кесьма, ул.Пушкинская,д.38а)  </t>
  </si>
  <si>
    <t xml:space="preserve">Мероприятие 3.4.Расходы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"Большеовсяниковская  ООШ" по адресу:171733, Тверская обл.,Весьегонский муниципальный округ, деревня Большое Овсяниково, ул.Школьная,д.12)  </t>
  </si>
  <si>
    <t xml:space="preserve">Мероприятие 3.5.Расходы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площадки) по адресу: Тверская область, г.Весьегонск, парк Спасский, д.1 </t>
  </si>
  <si>
    <t xml:space="preserve">Мероприятие 3.6.Расходы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</si>
  <si>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Мероприятие 3.7.Расходы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</si>
  <si>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Мероприятие 3.8.Расходы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</si>
  <si>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>Показатель 1. Количество советников директоров  по воспитанию в общеобразовательных учреждениях</t>
  </si>
  <si>
    <t>Показатель1. Количество образовательных учреждений, участников школьных инициатив</t>
  </si>
  <si>
    <t>шт</t>
  </si>
  <si>
    <t>шт.</t>
  </si>
  <si>
    <t>Показатель 1. Количество образовательных учреждений, оснащаемых игровыми комплексами</t>
  </si>
  <si>
    <t>Показатель 1. Наличие  периметрального ограждения, зон отдыха, велопарковки, мест сбора ТБО</t>
  </si>
  <si>
    <t>да</t>
  </si>
  <si>
    <t>да/нет</t>
  </si>
  <si>
    <t>Показатель1. Наличие ограждания площадки</t>
  </si>
  <si>
    <t>Показатель1.Наличие запланированного оборудования</t>
  </si>
  <si>
    <t>Показатель 1. Доля  дошкольных образовательных организаций, не имеющих предписаний надзорных органов.</t>
  </si>
  <si>
    <t xml:space="preserve"> Показатель 2. 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</si>
  <si>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1.1. Оборудование здания МДОУ детский сад №3 системой оповещения и управления эвакуацией</t>
  </si>
  <si>
    <r>
      <t>Показатель 1. Обеспечение антитеррористической защищенности</t>
    </r>
    <r>
      <rPr>
        <sz val="11"/>
        <color rgb="FF000000"/>
        <rFont val="Calibri"/>
        <family val="2"/>
      </rPr>
      <t xml:space="preserve"> </t>
    </r>
    <r>
      <rPr>
        <sz val="12"/>
        <color rgb="FF000000"/>
        <rFont val="Times New Roman"/>
        <family val="1"/>
      </rPr>
      <t>здания МДОУ детский сад №3</t>
    </r>
  </si>
  <si>
    <t>Мероприятие 1.2. Оборудование здания МДОУ детский сад №4 системой оповещения и управления эвакуацией</t>
  </si>
  <si>
    <t>Показатель 1. Обеспечение антитеррористической защищенности здания МДОУ детский сад №4</t>
  </si>
  <si>
    <t>Мероприятие 1.3. Оборудование здания МДОУ детский сад №5 системой оповещения и управления эвакуацией</t>
  </si>
  <si>
    <t xml:space="preserve"> Показатель 1. Обеспечение антитеррористической защищенности здания МДОУ детский сад №5</t>
  </si>
  <si>
    <t>Мероприятие 1.4. Оборудование здания МДОУ детский сад №6 системой оповещения и управления эвакуацией</t>
  </si>
  <si>
    <t>Показатель 1. Обеспечение антитеррористической защищенности здания МДОУ детский сад №6</t>
  </si>
  <si>
    <t>Мероприятие 1.5. Оборудование здания МДОУ детский сад №7 системой оповещения и управления эвакуацией</t>
  </si>
  <si>
    <t>Показатель 1. Обеспечение антитеррористической защищенности здания МДОУ детский сад №7</t>
  </si>
  <si>
    <t>Мероприятие 1.6. Оборудование здания МДОУ Чамеровский детский  сад системой оповещения и управления эвакуацией</t>
  </si>
  <si>
    <t xml:space="preserve">Показатель 1. Обеспечение антитеррористической защищенности здания МДОУ Чамеровский детский сад </t>
  </si>
  <si>
    <t>Мероприятие 1.7. Оборудование здания МДОУ Кесемской детский сад системой оповещения и управления эвакуацией</t>
  </si>
  <si>
    <t>Показатель 1. Обеспечение антитеррористической защищенности здания МДОУ Кесемской детский сад</t>
  </si>
  <si>
    <t xml:space="preserve">Мероприятие 1.8. Оборудование здания МБОУ «Весьегонская средняя общеобразовательная школа» системой оповещения и управления эвакуацией </t>
  </si>
  <si>
    <t>Показатель 1. Обеспечение антитеррористической защищенности здания МБОУ «Весьегонская средняя общеобразовательная школа»</t>
  </si>
  <si>
    <t>Мероприятие 1.9. Оборудование здания МБОУ «Чамеровская средняя общеобразовательная школа» системой оповещения и управления эвакуацией</t>
  </si>
  <si>
    <t>Показатель 1. Обеспечение антитеррористической защищенности здания МБОУ «Чамеровская средняя общеобразовательная школа»</t>
  </si>
  <si>
    <t>Мероприятие 1.10. Оборудование здания МБОУ «Кесемская  средняя общеобразовательная школа» системой оповещения и управления эвакуацией</t>
  </si>
  <si>
    <t>Показатель 1. Обеспечение антитеррористической защищенности здания МБОУ «Кесемская средняя общеобразовательная школа»</t>
  </si>
  <si>
    <t>Мероприятие 1.11. Оборудование здания МБОУ «Большеовсяниковская основная общеобразовательная школа» системой оповещения и управления эвакуацией</t>
  </si>
  <si>
    <t>Показатель 1. Обеспечение антитеррористической защищенности здания МБОУ «Большеовсяниковская основная общеобразовательная школа»</t>
  </si>
  <si>
    <t>Мероприятие 1.12. Укрепление технического состояния дошкольных образовательных организаций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</si>
  <si>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2024-2029 годы от29.12.2023№ 662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</si>
</sst>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  <numFmt numFmtId="169" formatCode="0.0%"/>
  </numFmts>
  <fonts count="5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</cellStyleXfs>
  <cellXfs count="402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5" fontId="42" fillId="9" borderId="2" xfId="0" applyNumberFormat="1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5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7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35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6" xfId="43" applyFont="1" applyFill="1" applyBorder="1" applyAlignment="1">
      <alignment vertical="top" wrapText="1"/>
      <protection/>
    </xf>
    <xf numFmtId="0" fontId="51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19" fillId="16" borderId="0" xfId="0" applyFont="1" applyFill="1"/>
    <xf numFmtId="0" fontId="32" fillId="16" borderId="0" xfId="0" applyFont="1" applyFill="1"/>
    <xf numFmtId="0" fontId="19" fillId="17" borderId="0" xfId="0" applyFont="1" applyFill="1" applyBorder="1"/>
    <xf numFmtId="0" fontId="19" fillId="17" borderId="2" xfId="0" applyFont="1" applyFill="1" applyBorder="1"/>
    <xf numFmtId="0" fontId="37" fillId="17" borderId="9" xfId="0" applyFont="1" applyFill="1" applyBorder="1" applyAlignment="1">
      <alignment vertical="top" wrapText="1"/>
    </xf>
    <xf numFmtId="4" fontId="24" fillId="17" borderId="2" xfId="0" applyNumberFormat="1" applyFont="1" applyFill="1" applyBorder="1"/>
    <xf numFmtId="0" fontId="19" fillId="17" borderId="0" xfId="0" applyFont="1" applyFill="1"/>
    <xf numFmtId="0" fontId="32" fillId="17" borderId="0" xfId="0" applyFont="1" applyFill="1"/>
    <xf numFmtId="0" fontId="24" fillId="17" borderId="2" xfId="0" applyFont="1" applyFill="1" applyBorder="1" applyAlignment="1">
      <alignment horizontal="center" wrapText="1"/>
    </xf>
    <xf numFmtId="0" fontId="19" fillId="17" borderId="4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32" fillId="19" borderId="0" xfId="0" applyFont="1" applyFill="1"/>
    <xf numFmtId="0" fontId="19" fillId="19" borderId="0" xfId="0" applyFont="1" applyFill="1" applyBorder="1"/>
    <xf numFmtId="4" fontId="24" fillId="19" borderId="2" xfId="0" applyNumberFormat="1" applyFont="1" applyFill="1" applyBorder="1"/>
    <xf numFmtId="0" fontId="19" fillId="20" borderId="0" xfId="0" applyFont="1" applyFill="1"/>
    <xf numFmtId="0" fontId="41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4" fillId="19" borderId="2" xfId="0" applyNumberFormat="1" applyFont="1" applyFill="1" applyBorder="1"/>
    <xf numFmtId="0" fontId="44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32" fillId="20" borderId="0" xfId="0" applyFont="1" applyFill="1"/>
    <xf numFmtId="0" fontId="19" fillId="21" borderId="0" xfId="0" applyFont="1" applyFill="1"/>
    <xf numFmtId="0" fontId="32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7" fillId="22" borderId="6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42" fillId="23" borderId="2" xfId="0" applyNumberFormat="1" applyFont="1" applyFill="1" applyBorder="1" applyAlignment="1">
      <alignment horizontal="center" vertical="top" wrapText="1"/>
    </xf>
    <xf numFmtId="4" fontId="42" fillId="24" borderId="2" xfId="0" applyNumberFormat="1" applyFont="1" applyFill="1" applyBorder="1" applyAlignment="1">
      <alignment horizontal="center" vertical="top" wrapText="1"/>
    </xf>
    <xf numFmtId="0" fontId="41" fillId="22" borderId="3" xfId="43" applyFont="1" applyFill="1" applyBorder="1" applyAlignment="1">
      <alignment horizontal="left" vertical="center" wrapText="1"/>
      <protection/>
    </xf>
    <xf numFmtId="165" fontId="19" fillId="19" borderId="2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vertical="top" wrapText="1"/>
    </xf>
    <xf numFmtId="0" fontId="35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5" fontId="24" fillId="19" borderId="2" xfId="0" applyNumberFormat="1" applyFont="1" applyFill="1" applyBorder="1" applyAlignment="1">
      <alignment wrapText="1"/>
    </xf>
    <xf numFmtId="165" fontId="24" fillId="19" borderId="2" xfId="0" applyNumberFormat="1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32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44" fillId="0" borderId="6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66" fontId="42" fillId="0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/>
    <xf numFmtId="0" fontId="43" fillId="0" borderId="0" xfId="0" applyFont="1" applyFill="1"/>
    <xf numFmtId="0" fontId="24" fillId="22" borderId="2" xfId="0" applyFont="1" applyFill="1" applyBorder="1" applyAlignment="1">
      <alignment horizontal="center" wrapText="1"/>
    </xf>
    <xf numFmtId="0" fontId="45" fillId="22" borderId="6" xfId="0" applyFont="1" applyFill="1" applyBorder="1" applyAlignment="1">
      <alignment vertical="top" wrapText="1"/>
    </xf>
    <xf numFmtId="10" fontId="35" fillId="22" borderId="2" xfId="0" applyNumberFormat="1" applyFont="1" applyFill="1" applyBorder="1" applyAlignment="1">
      <alignment horizontal="center" vertical="top" wrapText="1"/>
    </xf>
    <xf numFmtId="4" fontId="24" fillId="22" borderId="2" xfId="0" applyNumberFormat="1" applyFont="1" applyFill="1" applyBorder="1"/>
    <xf numFmtId="165" fontId="19" fillId="9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41" fillId="19" borderId="6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5" fontId="42" fillId="19" borderId="2" xfId="0" applyNumberFormat="1" applyFont="1" applyFill="1" applyBorder="1" applyAlignment="1">
      <alignment horizontal="center" vertical="top" wrapText="1"/>
    </xf>
    <xf numFmtId="0" fontId="19" fillId="22" borderId="2" xfId="0" applyFont="1" applyFill="1" applyBorder="1"/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4" fillId="9" borderId="2" xfId="0" applyNumberFormat="1" applyFont="1" applyFill="1" applyBorder="1" applyAlignment="1">
      <alignment wrapText="1"/>
    </xf>
    <xf numFmtId="0" fontId="44" fillId="22" borderId="2" xfId="0" applyFont="1" applyFill="1" applyBorder="1" applyAlignment="1">
      <alignment wrapText="1"/>
    </xf>
    <xf numFmtId="0" fontId="19" fillId="0" borderId="11" xfId="0" applyFont="1" applyBorder="1" applyAlignment="1">
      <alignment horizontal="justify" vertical="center" wrapText="1"/>
    </xf>
    <xf numFmtId="165" fontId="19" fillId="9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2" xfId="0" applyFont="1" applyBorder="1" applyAlignment="1">
      <alignment wrapText="1"/>
    </xf>
    <xf numFmtId="0" fontId="51" fillId="25" borderId="0" xfId="48" applyFont="1" applyFill="1" applyAlignment="1">
      <alignment vertical="center" wrapText="1"/>
    </xf>
    <xf numFmtId="0" fontId="50" fillId="14" borderId="6" xfId="43" applyFont="1" applyFill="1" applyBorder="1" applyAlignment="1">
      <alignment vertical="top" wrapText="1"/>
      <protection/>
    </xf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4" fillId="9" borderId="2" xfId="0" applyFont="1" applyFill="1" applyBorder="1" applyAlignment="1">
      <alignment vertical="center" wrapText="1"/>
    </xf>
    <xf numFmtId="0" fontId="19" fillId="9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4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7" borderId="2" xfId="0" applyFont="1" applyFill="1" applyBorder="1" applyAlignment="1">
      <alignment horizontal="center"/>
    </xf>
    <xf numFmtId="169" fontId="24" fillId="0" borderId="2" xfId="0" applyNumberFormat="1" applyFont="1" applyFill="1" applyBorder="1" applyAlignment="1">
      <alignment wrapText="1"/>
    </xf>
    <xf numFmtId="169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49" fontId="24" fillId="0" borderId="2" xfId="0" applyNumberFormat="1" applyFont="1" applyFill="1" applyBorder="1" applyAlignment="1">
      <alignment wrapText="1"/>
    </xf>
    <xf numFmtId="165" fontId="24" fillId="0" borderId="2" xfId="0" applyNumberFormat="1" applyFont="1" applyFill="1" applyBorder="1" applyAlignment="1">
      <alignment wrapText="1"/>
    </xf>
    <xf numFmtId="0" fontId="24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0" fontId="24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4" fillId="19" borderId="2" xfId="0" applyNumberFormat="1" applyFont="1" applyFill="1" applyBorder="1"/>
    <xf numFmtId="0" fontId="19" fillId="22" borderId="0" xfId="0" applyFont="1" applyFill="1" applyBorder="1"/>
    <xf numFmtId="0" fontId="19" fillId="22" borderId="0" xfId="0" applyFont="1" applyFill="1"/>
    <xf numFmtId="0" fontId="32" fillId="22" borderId="0" xfId="0" applyFont="1" applyFill="1"/>
    <xf numFmtId="0" fontId="44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4" fillId="19" borderId="2" xfId="0" applyNumberFormat="1" applyFont="1" applyFill="1" applyBorder="1" applyAlignment="1">
      <alignment wrapText="1"/>
    </xf>
    <xf numFmtId="0" fontId="41" fillId="22" borderId="9" xfId="0" applyFont="1" applyFill="1" applyBorder="1" applyAlignment="1">
      <alignment vertical="top" wrapText="1"/>
    </xf>
    <xf numFmtId="165" fontId="19" fillId="19" borderId="2" xfId="0" applyNumberFormat="1" applyFont="1" applyFill="1" applyBorder="1" applyAlignment="1">
      <alignment horizontal="center" vertical="top" wrapText="1"/>
    </xf>
    <xf numFmtId="4" fontId="42" fillId="19" borderId="2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/>
    <xf numFmtId="4" fontId="24" fillId="0" borderId="2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41" fillId="0" borderId="6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10" fontId="19" fillId="0" borderId="2" xfId="0" applyNumberFormat="1" applyFont="1" applyFill="1" applyBorder="1"/>
    <xf numFmtId="4" fontId="24" fillId="0" borderId="2" xfId="0" applyNumberFormat="1" applyFont="1" applyFill="1" applyBorder="1"/>
    <xf numFmtId="0" fontId="44" fillId="0" borderId="6" xfId="0" applyFont="1" applyFill="1" applyBorder="1" applyAlignment="1">
      <alignment wrapText="1"/>
    </xf>
    <xf numFmtId="165" fontId="19" fillId="0" borderId="2" xfId="0" applyNumberFormat="1" applyFont="1" applyFill="1" applyBorder="1" applyAlignment="1">
      <alignment horizontal="center" vertical="top" wrapText="1"/>
    </xf>
    <xf numFmtId="4" fontId="42" fillId="0" borderId="2" xfId="0" applyNumberFormat="1" applyFont="1" applyFill="1" applyBorder="1" applyAlignment="1">
      <alignment horizontal="center" vertical="top" wrapText="1"/>
    </xf>
    <xf numFmtId="165" fontId="42" fillId="0" borderId="2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top" wrapText="1"/>
    </xf>
    <xf numFmtId="4" fontId="42" fillId="0" borderId="2" xfId="0" applyNumberFormat="1" applyFont="1" applyFill="1" applyBorder="1" applyAlignment="1">
      <alignment horizontal="center" vertical="top" wrapText="1"/>
    </xf>
    <xf numFmtId="165" fontId="24" fillId="0" borderId="2" xfId="0" applyNumberFormat="1" applyFont="1" applyFill="1" applyBorder="1"/>
    <xf numFmtId="4" fontId="24" fillId="0" borderId="2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vertical="top" wrapText="1"/>
    </xf>
    <xf numFmtId="168" fontId="19" fillId="0" borderId="2" xfId="0" applyNumberFormat="1" applyFont="1" applyFill="1" applyBorder="1" applyAlignment="1">
      <alignment horizontal="center" vertical="top" wrapText="1"/>
    </xf>
    <xf numFmtId="168" fontId="42" fillId="0" borderId="2" xfId="0" applyNumberFormat="1" applyFont="1" applyFill="1" applyBorder="1" applyAlignment="1">
      <alignment horizontal="center" vertical="top" wrapText="1"/>
    </xf>
    <xf numFmtId="0" fontId="19" fillId="14" borderId="0" xfId="0" applyFont="1" applyFill="1" applyBorder="1"/>
    <xf numFmtId="0" fontId="24" fillId="14" borderId="2" xfId="0" applyFont="1" applyFill="1" applyBorder="1" applyAlignment="1">
      <alignment horizontal="center" wrapText="1"/>
    </xf>
    <xf numFmtId="0" fontId="19" fillId="14" borderId="2" xfId="0" applyFont="1" applyFill="1" applyBorder="1" applyAlignment="1">
      <alignment/>
    </xf>
    <xf numFmtId="0" fontId="19" fillId="14" borderId="2" xfId="0" applyFont="1" applyFill="1" applyBorder="1" applyAlignment="1">
      <alignment horizontal="center"/>
    </xf>
    <xf numFmtId="10" fontId="19" fillId="14" borderId="2" xfId="0" applyNumberFormat="1" applyFont="1" applyFill="1" applyBorder="1"/>
    <xf numFmtId="4" fontId="24" fillId="14" borderId="2" xfId="0" applyNumberFormat="1" applyFont="1" applyFill="1" applyBorder="1"/>
    <xf numFmtId="0" fontId="19" fillId="14" borderId="0" xfId="0" applyFont="1" applyFill="1"/>
    <xf numFmtId="0" fontId="32" fillId="14" borderId="0" xfId="0" applyFont="1" applyFill="1"/>
    <xf numFmtId="0" fontId="25" fillId="23" borderId="2" xfId="0" applyFont="1" applyFill="1" applyBorder="1" applyAlignment="1">
      <alignment wrapText="1"/>
    </xf>
    <xf numFmtId="0" fontId="37" fillId="14" borderId="9" xfId="0" applyFont="1" applyFill="1" applyBorder="1" applyAlignment="1">
      <alignment vertical="top" wrapText="1"/>
    </xf>
    <xf numFmtId="0" fontId="19" fillId="0" borderId="2" xfId="0" applyFont="1" applyFill="1" applyBorder="1"/>
    <xf numFmtId="0" fontId="25" fillId="0" borderId="2" xfId="0" applyFont="1" applyFill="1" applyBorder="1" applyAlignment="1">
      <alignment wrapText="1"/>
    </xf>
    <xf numFmtId="0" fontId="44" fillId="26" borderId="11" xfId="0" applyFont="1" applyFill="1" applyBorder="1" applyAlignment="1">
      <alignment vertical="top" wrapText="1"/>
    </xf>
    <xf numFmtId="0" fontId="44" fillId="26" borderId="11" xfId="0" applyFont="1" applyFill="1" applyBorder="1" applyAlignment="1">
      <alignment wrapText="1"/>
    </xf>
    <xf numFmtId="0" fontId="44" fillId="26" borderId="12" xfId="0" applyFont="1" applyFill="1" applyBorder="1" applyAlignment="1">
      <alignment vertical="top" wrapText="1"/>
    </xf>
    <xf numFmtId="0" fontId="44" fillId="26" borderId="12" xfId="0" applyFont="1" applyFill="1" applyBorder="1" applyAlignment="1">
      <alignment wrapText="1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left" vertical="top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3" fillId="9" borderId="0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textRotation="90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3'!$B$14:$AC$204</c:f>
              <c:multiLvlStrCache/>
            </c:multiLvlStrRef>
          </c:cat>
          <c:val>
            <c:numRef>
              <c:f>'Приложение 3'!$AD$14:$AD$201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3'!$B$14:$AC$204</c:f>
              <c:multiLvlStrCache/>
            </c:multiLvlStrRef>
          </c:cat>
          <c:val>
            <c:numRef>
              <c:f>'Приложение 3'!$AE$14:$AE$205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3'!$B$14:$AC$204</c:f>
              <c:multiLvlStrCache/>
            </c:multiLvlStrRef>
          </c:cat>
          <c:val>
            <c:numRef>
              <c:f>'Приложение 3'!$AF$14:$AF$204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3'!$B$14:$AC$204</c:f>
              <c:multiLvlStrCache/>
            </c:multiLvlStrRef>
          </c:cat>
          <c:val>
            <c:numRef>
              <c:f>'Приложение 3'!$AK$14:$AK$204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3'!$B$14:$AC$204</c:f>
              <c:multiLvlStrCache/>
            </c:multiLvlStrRef>
          </c:cat>
          <c:val>
            <c:numRef>
              <c:f>'Приложение 3'!$AL$14:$AL$204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3'!$B$14:$AC$204</c:f>
              <c:multiLvlStrCache/>
            </c:multiLvlStrRef>
          </c:cat>
          <c:val>
            <c:numRef>
              <c:f>'Приложение 3'!$AM$14:$AM$206</c:f>
            </c:numRef>
          </c:val>
        </c:ser>
        <c:axId val="53316744"/>
        <c:axId val="10088649"/>
      </c:barChart>
      <c:catAx>
        <c:axId val="5331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88649"/>
        <c:crosses val="autoZero"/>
        <c:auto val="1"/>
        <c:lblOffset val="100"/>
        <c:noMultiLvlLbl val="0"/>
      </c:catAx>
      <c:valAx>
        <c:axId val="10088649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16744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workbookViewId="0" topLeftCell="T13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377" t="s">
        <v>0</v>
      </c>
      <c r="AD1" s="377"/>
    </row>
    <row r="2" spans="29:30" ht="162" customHeight="1">
      <c r="AC2" s="378" t="s">
        <v>295</v>
      </c>
      <c r="AD2" s="378"/>
    </row>
    <row r="3" spans="1:30" ht="18.75">
      <c r="A3" s="2"/>
      <c r="B3" s="2"/>
      <c r="C3" s="379" t="s">
        <v>1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</row>
    <row r="4" spans="1:30" ht="18.75">
      <c r="A4" s="2"/>
      <c r="B4" s="2"/>
      <c r="C4" s="379" t="s">
        <v>289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</row>
    <row r="5" spans="1:30" ht="18.75">
      <c r="A5" s="2"/>
      <c r="B5" s="2"/>
      <c r="C5" s="379" t="s">
        <v>2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</row>
    <row r="6" spans="1:30" ht="18.75">
      <c r="A6" s="2"/>
      <c r="B6" s="2"/>
      <c r="C6" s="380" t="s">
        <v>3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</row>
    <row r="7" spans="1:30" ht="18.75">
      <c r="A7" s="2"/>
      <c r="B7" s="2"/>
      <c r="C7" s="381" t="s">
        <v>4</v>
      </c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</row>
    <row r="8" spans="1:30" ht="18.75">
      <c r="A8" s="2"/>
      <c r="B8" s="2"/>
      <c r="C8" s="379" t="s">
        <v>288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</row>
    <row r="9" spans="1:30" ht="18.75">
      <c r="A9" s="2"/>
      <c r="B9" s="2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</row>
    <row r="10" spans="1:30" ht="19.5">
      <c r="A10" s="2"/>
      <c r="B10" s="2"/>
      <c r="C10" s="382" t="s">
        <v>5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</row>
    <row r="11" spans="1:59" s="4" customFormat="1" ht="15.75" customHeight="1">
      <c r="A11" s="2"/>
      <c r="B11" s="2"/>
      <c r="C11" s="383" t="s">
        <v>6</v>
      </c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84" t="s">
        <v>7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85" t="s">
        <v>8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 t="s">
        <v>9</v>
      </c>
      <c r="P13" s="385"/>
      <c r="Q13" s="385"/>
      <c r="R13" s="385"/>
      <c r="S13" s="385"/>
      <c r="T13" s="385"/>
      <c r="U13" s="385"/>
      <c r="V13" s="385"/>
      <c r="W13" s="385"/>
      <c r="X13" s="385"/>
      <c r="Y13" s="385" t="s">
        <v>10</v>
      </c>
      <c r="Z13" s="385" t="s">
        <v>11</v>
      </c>
      <c r="AA13" s="386" t="s">
        <v>12</v>
      </c>
      <c r="AB13" s="386"/>
      <c r="AC13" s="386"/>
      <c r="AD13" s="38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85" t="s">
        <v>13</v>
      </c>
      <c r="B14" s="385"/>
      <c r="C14" s="385"/>
      <c r="D14" s="385" t="s">
        <v>14</v>
      </c>
      <c r="E14" s="385"/>
      <c r="F14" s="385" t="s">
        <v>15</v>
      </c>
      <c r="G14" s="385"/>
      <c r="H14" s="385" t="s">
        <v>16</v>
      </c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6" t="s">
        <v>17</v>
      </c>
      <c r="AB14" s="386" t="s">
        <v>18</v>
      </c>
      <c r="AC14" s="386" t="s">
        <v>19</v>
      </c>
      <c r="AD14" s="386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6"/>
      <c r="AB15" s="386"/>
      <c r="AC15" s="386"/>
      <c r="AD15" s="3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6"/>
      <c r="AB16" s="386"/>
      <c r="AC16" s="386"/>
      <c r="AD16" s="3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90" t="s">
        <v>67</v>
      </c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87" t="s">
        <v>68</v>
      </c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91"/>
      <c r="AD72" s="391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87" t="s">
        <v>69</v>
      </c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87" t="s">
        <v>70</v>
      </c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387"/>
      <c r="K75" s="387" t="s">
        <v>71</v>
      </c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388" t="s">
        <v>72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AB76" s="388" t="s">
        <v>73</v>
      </c>
      <c r="AC76" s="388"/>
      <c r="AD76" s="38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89" t="s">
        <v>74</v>
      </c>
      <c r="K77" s="389"/>
      <c r="L77" s="389"/>
      <c r="M77" s="389"/>
      <c r="N77" s="389"/>
      <c r="O77" s="389"/>
      <c r="P77" s="389"/>
      <c r="Q77" s="389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07"/>
  <sheetViews>
    <sheetView tabSelected="1" view="pageBreakPreview" zoomScale="120" zoomScaleSheetLayoutView="120" zoomScalePageLayoutView="50" workbookViewId="0" topLeftCell="A1">
      <selection activeCell="AE2" sqref="AE2:AK2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74.57421875" style="4" customWidth="1"/>
    <col min="30" max="30" width="10.8515625" style="2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5.710937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92"/>
      <c r="AF1" s="392"/>
      <c r="AG1" s="392"/>
      <c r="AH1" s="392"/>
      <c r="AI1" s="392"/>
      <c r="AJ1" s="392"/>
      <c r="AK1" s="392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71.2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92" t="s">
        <v>384</v>
      </c>
      <c r="AF2" s="392"/>
      <c r="AG2" s="392"/>
      <c r="AH2" s="392"/>
      <c r="AI2" s="392"/>
      <c r="AJ2" s="392"/>
      <c r="AK2" s="392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379" t="s">
        <v>75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94" t="s">
        <v>338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96" t="s">
        <v>76</v>
      </c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97" t="s">
        <v>256</v>
      </c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94" t="s">
        <v>77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83" t="s">
        <v>78</v>
      </c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83" t="s">
        <v>79</v>
      </c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385" t="s">
        <v>8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98" t="s">
        <v>9</v>
      </c>
      <c r="T14" s="398"/>
      <c r="U14" s="398"/>
      <c r="V14" s="398"/>
      <c r="W14" s="398"/>
      <c r="X14" s="398"/>
      <c r="Y14" s="398"/>
      <c r="Z14" s="398"/>
      <c r="AA14" s="398"/>
      <c r="AB14" s="398"/>
      <c r="AC14" s="399" t="s">
        <v>10</v>
      </c>
      <c r="AD14" s="400" t="s">
        <v>11</v>
      </c>
      <c r="AE14" s="385"/>
      <c r="AF14" s="385"/>
      <c r="AG14" s="385"/>
      <c r="AH14" s="385"/>
      <c r="AI14" s="385"/>
      <c r="AJ14" s="385"/>
      <c r="AK14" s="385"/>
      <c r="AL14" s="385"/>
      <c r="AM14" s="385"/>
      <c r="AN14" s="28"/>
    </row>
    <row r="15" spans="1:40" s="22" customFormat="1" ht="15" customHeight="1">
      <c r="A15" s="28"/>
      <c r="B15" s="385" t="s">
        <v>13</v>
      </c>
      <c r="C15" s="385"/>
      <c r="D15" s="385"/>
      <c r="E15" s="385" t="s">
        <v>14</v>
      </c>
      <c r="F15" s="385"/>
      <c r="G15" s="385" t="s">
        <v>15</v>
      </c>
      <c r="H15" s="385"/>
      <c r="I15" s="385" t="s">
        <v>80</v>
      </c>
      <c r="J15" s="385"/>
      <c r="K15" s="385"/>
      <c r="L15" s="385"/>
      <c r="M15" s="385"/>
      <c r="N15" s="385"/>
      <c r="O15" s="385"/>
      <c r="P15" s="385"/>
      <c r="Q15" s="385"/>
      <c r="R15" s="385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99"/>
      <c r="AD15" s="400"/>
      <c r="AE15" s="385"/>
      <c r="AF15" s="385"/>
      <c r="AG15" s="385"/>
      <c r="AH15" s="385"/>
      <c r="AI15" s="385"/>
      <c r="AJ15" s="385"/>
      <c r="AK15" s="385"/>
      <c r="AL15" s="385"/>
      <c r="AM15" s="385"/>
      <c r="AN15" s="28"/>
    </row>
    <row r="16" spans="1:40" s="22" customFormat="1" ht="15" customHeight="1">
      <c r="A16" s="28"/>
      <c r="B16" s="385"/>
      <c r="C16" s="385"/>
      <c r="D16" s="385"/>
      <c r="E16" s="385"/>
      <c r="F16" s="385"/>
      <c r="G16" s="385"/>
      <c r="H16" s="385"/>
      <c r="I16" s="385" t="s">
        <v>81</v>
      </c>
      <c r="J16" s="385"/>
      <c r="K16" s="385" t="s">
        <v>82</v>
      </c>
      <c r="L16" s="385" t="s">
        <v>83</v>
      </c>
      <c r="M16" s="385"/>
      <c r="N16" s="385" t="s">
        <v>84</v>
      </c>
      <c r="O16" s="385"/>
      <c r="P16" s="385"/>
      <c r="Q16" s="385"/>
      <c r="R16" s="385"/>
      <c r="S16" s="401" t="s">
        <v>81</v>
      </c>
      <c r="T16" s="401"/>
      <c r="U16" s="401" t="s">
        <v>82</v>
      </c>
      <c r="V16" s="401" t="s">
        <v>85</v>
      </c>
      <c r="W16" s="401" t="s">
        <v>86</v>
      </c>
      <c r="X16" s="60"/>
      <c r="Y16" s="61"/>
      <c r="Z16" s="62"/>
      <c r="AA16" s="60"/>
      <c r="AB16" s="62"/>
      <c r="AC16" s="399"/>
      <c r="AD16" s="400"/>
      <c r="AE16" s="385"/>
      <c r="AF16" s="385"/>
      <c r="AG16" s="385"/>
      <c r="AH16" s="385"/>
      <c r="AI16" s="385"/>
      <c r="AJ16" s="385"/>
      <c r="AK16" s="385"/>
      <c r="AL16" s="385"/>
      <c r="AM16" s="385"/>
      <c r="AN16" s="28"/>
    </row>
    <row r="17" spans="1:39" s="22" customFormat="1" ht="60.75" customHeight="1">
      <c r="A17" s="28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401"/>
      <c r="T17" s="401"/>
      <c r="U17" s="401"/>
      <c r="V17" s="401"/>
      <c r="W17" s="401"/>
      <c r="X17" s="395" t="s">
        <v>87</v>
      </c>
      <c r="Y17" s="395"/>
      <c r="Z17" s="395"/>
      <c r="AA17" s="395" t="s">
        <v>88</v>
      </c>
      <c r="AB17" s="395"/>
      <c r="AC17" s="399"/>
      <c r="AD17" s="400"/>
      <c r="AE17" s="5">
        <v>2024</v>
      </c>
      <c r="AF17" s="5">
        <v>2025</v>
      </c>
      <c r="AG17" s="5">
        <v>2026</v>
      </c>
      <c r="AH17" s="5">
        <v>2027</v>
      </c>
      <c r="AI17" s="5">
        <v>2028</v>
      </c>
      <c r="AJ17" s="5">
        <v>2029</v>
      </c>
      <c r="AK17" s="6" t="s">
        <v>89</v>
      </c>
      <c r="AL17" s="63" t="s">
        <v>90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91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92</v>
      </c>
      <c r="AE19" s="70">
        <f aca="true" t="shared" si="0" ref="AE19:AJ19">AE29+AE62+AE133+AE174+AE265+AE278+AE286</f>
        <v>202735666</v>
      </c>
      <c r="AF19" s="70">
        <f t="shared" si="0"/>
        <v>205538686</v>
      </c>
      <c r="AG19" s="70">
        <f t="shared" si="0"/>
        <v>201447906</v>
      </c>
      <c r="AH19" s="70">
        <f t="shared" si="0"/>
        <v>201447906</v>
      </c>
      <c r="AI19" s="70">
        <f t="shared" si="0"/>
        <v>201447906</v>
      </c>
      <c r="AJ19" s="70">
        <f t="shared" si="0"/>
        <v>201447906</v>
      </c>
      <c r="AK19" s="70">
        <f>AE19+AF19+AG19+AH19+AI19+AJ19</f>
        <v>1214065976</v>
      </c>
      <c r="AL19" s="71" t="s">
        <v>339</v>
      </c>
      <c r="AM19" s="72"/>
    </row>
    <row r="20" spans="1:39" s="22" customFormat="1" ht="81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93</v>
      </c>
      <c r="AD20" s="78"/>
      <c r="AE20" s="13"/>
      <c r="AF20" s="79"/>
      <c r="AG20" s="79"/>
      <c r="AH20" s="79"/>
      <c r="AI20" s="79"/>
      <c r="AJ20" s="79"/>
      <c r="AK20" s="13"/>
      <c r="AL20" s="71" t="s">
        <v>339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94</v>
      </c>
      <c r="AD21" s="81" t="s">
        <v>95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339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96</v>
      </c>
      <c r="AD22" s="81" t="s">
        <v>97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339</v>
      </c>
      <c r="AM22" s="12"/>
    </row>
    <row r="23" spans="1:39" s="22" customFormat="1" ht="35.25" customHeight="1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98</v>
      </c>
      <c r="AD23" s="78" t="s">
        <v>97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339</v>
      </c>
      <c r="AM23" s="12"/>
    </row>
    <row r="24" spans="1:39" s="22" customFormat="1" ht="36.75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99</v>
      </c>
      <c r="AD24" s="81" t="s">
        <v>97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339</v>
      </c>
      <c r="AM24" s="12"/>
    </row>
    <row r="25" spans="1:39" s="22" customFormat="1" ht="35.25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270</v>
      </c>
      <c r="AD25" s="81" t="s">
        <v>97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339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100</v>
      </c>
      <c r="AD26" s="81" t="s">
        <v>95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339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101</v>
      </c>
      <c r="AD27" s="81" t="s">
        <v>95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339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269</v>
      </c>
      <c r="AD28" s="81" t="s">
        <v>95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339</v>
      </c>
      <c r="AM28" s="12"/>
    </row>
    <row r="29" spans="1:39" s="73" customFormat="1" ht="18" customHeight="1">
      <c r="A29" s="65"/>
      <c r="B29" s="231">
        <v>8</v>
      </c>
      <c r="C29" s="231">
        <v>0</v>
      </c>
      <c r="D29" s="231">
        <v>5</v>
      </c>
      <c r="E29" s="232">
        <v>0</v>
      </c>
      <c r="F29" s="232">
        <v>0</v>
      </c>
      <c r="G29" s="232">
        <v>0</v>
      </c>
      <c r="H29" s="232">
        <v>0</v>
      </c>
      <c r="I29" s="232">
        <v>1</v>
      </c>
      <c r="J29" s="233">
        <v>7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4">
        <v>1</v>
      </c>
      <c r="T29" s="234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102</v>
      </c>
      <c r="AD29" s="69" t="s">
        <v>92</v>
      </c>
      <c r="AE29" s="91">
        <f>AE30+AE39</f>
        <v>57194300</v>
      </c>
      <c r="AF29" s="91">
        <f aca="true" t="shared" si="1" ref="AF29:AJ29">AF30+AF39</f>
        <v>58694800</v>
      </c>
      <c r="AG29" s="91">
        <f t="shared" si="1"/>
        <v>56674800</v>
      </c>
      <c r="AH29" s="91">
        <f t="shared" si="1"/>
        <v>56674800</v>
      </c>
      <c r="AI29" s="91">
        <f t="shared" si="1"/>
        <v>56674800</v>
      </c>
      <c r="AJ29" s="91">
        <f t="shared" si="1"/>
        <v>56674800</v>
      </c>
      <c r="AK29" s="91">
        <f>AJ29+AI29+AH29+AG29+AF29+AE29</f>
        <v>342588300</v>
      </c>
      <c r="AL29" s="71" t="s">
        <v>339</v>
      </c>
      <c r="AM29" s="72"/>
    </row>
    <row r="30" spans="1:39" s="100" customFormat="1" ht="69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257</v>
      </c>
      <c r="AD30" s="98" t="s">
        <v>92</v>
      </c>
      <c r="AE30" s="259">
        <f>AE31+AE35</f>
        <v>26114400</v>
      </c>
      <c r="AF30" s="259">
        <f aca="true" t="shared" si="2" ref="AF30:AJ30">AF31+AF35</f>
        <v>26114900</v>
      </c>
      <c r="AG30" s="259">
        <f t="shared" si="2"/>
        <v>26114900</v>
      </c>
      <c r="AH30" s="259">
        <f t="shared" si="2"/>
        <v>26114900</v>
      </c>
      <c r="AI30" s="259">
        <f t="shared" si="2"/>
        <v>26114900</v>
      </c>
      <c r="AJ30" s="259">
        <f t="shared" si="2"/>
        <v>26114900</v>
      </c>
      <c r="AK30" s="259">
        <f>AE30+AF30+AG30+AH30+AI30+AJ30</f>
        <v>156688900</v>
      </c>
      <c r="AL30" s="71" t="s">
        <v>339</v>
      </c>
      <c r="AM30" s="9"/>
    </row>
    <row r="31" spans="1:39" s="249" customFormat="1" ht="69" customHeight="1">
      <c r="A31" s="243"/>
      <c r="B31" s="236">
        <v>8</v>
      </c>
      <c r="C31" s="236">
        <v>0</v>
      </c>
      <c r="D31" s="236">
        <v>5</v>
      </c>
      <c r="E31" s="253">
        <v>0</v>
      </c>
      <c r="F31" s="253">
        <v>7</v>
      </c>
      <c r="G31" s="253">
        <v>0</v>
      </c>
      <c r="H31" s="253">
        <v>1</v>
      </c>
      <c r="I31" s="253">
        <v>1</v>
      </c>
      <c r="J31" s="254">
        <v>7</v>
      </c>
      <c r="K31" s="254">
        <v>1</v>
      </c>
      <c r="L31" s="254">
        <v>0</v>
      </c>
      <c r="M31" s="254">
        <v>1</v>
      </c>
      <c r="N31" s="254">
        <v>1</v>
      </c>
      <c r="O31" s="254">
        <v>0</v>
      </c>
      <c r="P31" s="254">
        <v>7</v>
      </c>
      <c r="Q31" s="254">
        <v>4</v>
      </c>
      <c r="R31" s="254">
        <v>0</v>
      </c>
      <c r="S31" s="254">
        <v>1</v>
      </c>
      <c r="T31" s="254">
        <v>7</v>
      </c>
      <c r="U31" s="255">
        <v>1</v>
      </c>
      <c r="V31" s="255">
        <v>0</v>
      </c>
      <c r="W31" s="255">
        <v>1</v>
      </c>
      <c r="X31" s="255">
        <v>1</v>
      </c>
      <c r="Y31" s="255">
        <v>1</v>
      </c>
      <c r="Z31" s="255">
        <v>0</v>
      </c>
      <c r="AA31" s="255">
        <v>0</v>
      </c>
      <c r="AB31" s="255">
        <v>0</v>
      </c>
      <c r="AC31" s="256" t="s">
        <v>258</v>
      </c>
      <c r="AD31" s="257" t="s">
        <v>92</v>
      </c>
      <c r="AE31" s="258">
        <v>24531400</v>
      </c>
      <c r="AF31" s="258">
        <v>24531900</v>
      </c>
      <c r="AG31" s="258">
        <v>24531900</v>
      </c>
      <c r="AH31" s="258">
        <v>24531900</v>
      </c>
      <c r="AI31" s="258">
        <v>24531900</v>
      </c>
      <c r="AJ31" s="258">
        <v>24531900</v>
      </c>
      <c r="AK31" s="258">
        <f>AE31+AF31+AG31+AH31+AI31+AJ31</f>
        <v>147190900</v>
      </c>
      <c r="AL31" s="71" t="s">
        <v>339</v>
      </c>
      <c r="AM31" s="248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0</v>
      </c>
      <c r="AA32" s="76">
        <v>0</v>
      </c>
      <c r="AB32" s="76">
        <v>1</v>
      </c>
      <c r="AC32" s="80" t="s">
        <v>103</v>
      </c>
      <c r="AD32" s="107" t="s">
        <v>97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339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0</v>
      </c>
      <c r="AA33" s="76">
        <v>0</v>
      </c>
      <c r="AB33" s="76">
        <v>2</v>
      </c>
      <c r="AC33" s="80" t="s">
        <v>104</v>
      </c>
      <c r="AD33" s="107" t="s">
        <v>97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339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105</v>
      </c>
      <c r="AD34" s="78" t="s">
        <v>95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339</v>
      </c>
      <c r="AM34" s="12"/>
    </row>
    <row r="35" spans="1:39" s="24" customFormat="1" ht="114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259</v>
      </c>
      <c r="AD35" s="107" t="s">
        <v>92</v>
      </c>
      <c r="AE35" s="109">
        <v>1583000</v>
      </c>
      <c r="AF35" s="109">
        <v>1583000</v>
      </c>
      <c r="AG35" s="109">
        <v>1583000</v>
      </c>
      <c r="AH35" s="109">
        <v>1583000</v>
      </c>
      <c r="AI35" s="109">
        <v>1583000</v>
      </c>
      <c r="AJ35" s="109">
        <v>1583000</v>
      </c>
      <c r="AK35" s="109">
        <f>AE35+AF35+AG35+AH35+AI35+AJ35</f>
        <v>9498000</v>
      </c>
      <c r="AL35" s="71" t="s">
        <v>339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106</v>
      </c>
      <c r="AD36" s="107" t="s">
        <v>107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339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108</v>
      </c>
      <c r="AD37" s="107" t="s">
        <v>107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339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109</v>
      </c>
      <c r="AD38" s="107" t="s">
        <v>107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339</v>
      </c>
      <c r="AM38" s="12"/>
    </row>
    <row r="39" spans="1:39" s="73" customFormat="1" ht="70.5" customHeight="1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260</v>
      </c>
      <c r="AD39" s="69" t="s">
        <v>92</v>
      </c>
      <c r="AE39" s="91">
        <f>AE42+AE54+AE57</f>
        <v>31079900</v>
      </c>
      <c r="AF39" s="91">
        <f aca="true" t="shared" si="3" ref="AF39:AJ39">AF42+AF54+AF57</f>
        <v>32579900</v>
      </c>
      <c r="AG39" s="91">
        <f t="shared" si="3"/>
        <v>30559900</v>
      </c>
      <c r="AH39" s="91">
        <f t="shared" si="3"/>
        <v>30559900</v>
      </c>
      <c r="AI39" s="91">
        <f t="shared" si="3"/>
        <v>30559900</v>
      </c>
      <c r="AJ39" s="91">
        <f t="shared" si="3"/>
        <v>30559900</v>
      </c>
      <c r="AK39" s="91">
        <f>AE39+AF39+AG39+AH39+AI39+AJ39</f>
        <v>185899400</v>
      </c>
      <c r="AL39" s="71" t="s">
        <v>339</v>
      </c>
      <c r="AM39" s="72"/>
    </row>
    <row r="40" spans="1:39" s="22" customFormat="1" ht="37.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327</v>
      </c>
      <c r="AD40" s="113" t="s">
        <v>107</v>
      </c>
      <c r="AE40" s="114">
        <v>320</v>
      </c>
      <c r="AF40" s="114">
        <v>320</v>
      </c>
      <c r="AG40" s="114">
        <v>320</v>
      </c>
      <c r="AH40" s="114">
        <v>320</v>
      </c>
      <c r="AI40" s="114">
        <v>320</v>
      </c>
      <c r="AJ40" s="114">
        <v>320</v>
      </c>
      <c r="AK40" s="114">
        <v>320</v>
      </c>
      <c r="AL40" s="71" t="s">
        <v>339</v>
      </c>
      <c r="AM40" s="12"/>
    </row>
    <row r="41" spans="1:39" s="22" customFormat="1" ht="36.75" customHeight="1">
      <c r="A41" s="28"/>
      <c r="B41" s="236">
        <v>8</v>
      </c>
      <c r="C41" s="236">
        <v>0</v>
      </c>
      <c r="D41" s="236">
        <v>5</v>
      </c>
      <c r="E41" s="292">
        <v>0</v>
      </c>
      <c r="F41" s="292">
        <v>7</v>
      </c>
      <c r="G41" s="292">
        <v>0</v>
      </c>
      <c r="H41" s="292">
        <v>1</v>
      </c>
      <c r="I41" s="292">
        <v>1</v>
      </c>
      <c r="J41" s="237">
        <v>7</v>
      </c>
      <c r="K41" s="237">
        <v>1</v>
      </c>
      <c r="L41" s="237">
        <v>0</v>
      </c>
      <c r="M41" s="237">
        <v>2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237">
        <v>1</v>
      </c>
      <c r="T41" s="237">
        <v>7</v>
      </c>
      <c r="U41" s="238">
        <v>1</v>
      </c>
      <c r="V41" s="238">
        <v>0</v>
      </c>
      <c r="W41" s="238">
        <v>2</v>
      </c>
      <c r="X41" s="238">
        <v>0</v>
      </c>
      <c r="Y41" s="238">
        <v>0</v>
      </c>
      <c r="Z41" s="238">
        <v>0</v>
      </c>
      <c r="AA41" s="238">
        <v>0</v>
      </c>
      <c r="AB41" s="238">
        <v>2</v>
      </c>
      <c r="AC41" s="293" t="s">
        <v>110</v>
      </c>
      <c r="AD41" s="294" t="s">
        <v>97</v>
      </c>
      <c r="AE41" s="295">
        <v>90</v>
      </c>
      <c r="AF41" s="295">
        <v>90</v>
      </c>
      <c r="AG41" s="295">
        <v>90</v>
      </c>
      <c r="AH41" s="295">
        <v>90</v>
      </c>
      <c r="AI41" s="295">
        <v>90</v>
      </c>
      <c r="AJ41" s="295">
        <v>90</v>
      </c>
      <c r="AK41" s="295">
        <v>90</v>
      </c>
      <c r="AL41" s="71" t="s">
        <v>339</v>
      </c>
      <c r="AM41" s="12"/>
    </row>
    <row r="42" spans="1:39" s="272" customFormat="1" ht="36" customHeight="1">
      <c r="A42" s="271"/>
      <c r="B42" s="269">
        <v>8</v>
      </c>
      <c r="C42" s="269">
        <v>0</v>
      </c>
      <c r="D42" s="269">
        <v>5</v>
      </c>
      <c r="E42" s="280">
        <v>0</v>
      </c>
      <c r="F42" s="280">
        <v>7</v>
      </c>
      <c r="G42" s="280">
        <v>0</v>
      </c>
      <c r="H42" s="280">
        <v>1</v>
      </c>
      <c r="I42" s="280">
        <v>1</v>
      </c>
      <c r="J42" s="273">
        <v>7</v>
      </c>
      <c r="K42" s="273">
        <v>1</v>
      </c>
      <c r="L42" s="273">
        <v>0</v>
      </c>
      <c r="M42" s="273">
        <v>2</v>
      </c>
      <c r="N42" s="273">
        <v>2</v>
      </c>
      <c r="O42" s="273">
        <v>0</v>
      </c>
      <c r="P42" s="273">
        <v>2</v>
      </c>
      <c r="Q42" s="273">
        <v>1</v>
      </c>
      <c r="R42" s="273">
        <v>0</v>
      </c>
      <c r="S42" s="273">
        <v>1</v>
      </c>
      <c r="T42" s="273">
        <v>7</v>
      </c>
      <c r="U42" s="274">
        <v>1</v>
      </c>
      <c r="V42" s="274">
        <v>0</v>
      </c>
      <c r="W42" s="274">
        <v>2</v>
      </c>
      <c r="X42" s="274">
        <v>2</v>
      </c>
      <c r="Y42" s="274">
        <v>1</v>
      </c>
      <c r="Z42" s="274">
        <v>0</v>
      </c>
      <c r="AA42" s="274">
        <v>0</v>
      </c>
      <c r="AB42" s="274">
        <v>0</v>
      </c>
      <c r="AC42" s="281" t="s">
        <v>111</v>
      </c>
      <c r="AD42" s="354" t="s">
        <v>92</v>
      </c>
      <c r="AE42" s="355">
        <v>27062980</v>
      </c>
      <c r="AF42" s="355">
        <v>28562980</v>
      </c>
      <c r="AG42" s="355">
        <v>26542980</v>
      </c>
      <c r="AH42" s="355">
        <v>26542980</v>
      </c>
      <c r="AI42" s="355">
        <v>26542980</v>
      </c>
      <c r="AJ42" s="355">
        <v>26542980</v>
      </c>
      <c r="AK42" s="355">
        <f>AE42+AF42+AG42+AH42+AI42+AJ42</f>
        <v>161797880</v>
      </c>
      <c r="AL42" s="71" t="s">
        <v>339</v>
      </c>
      <c r="AM42" s="270"/>
    </row>
    <row r="43" spans="1:39" s="22" customFormat="1" ht="19.5" customHeight="1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112</v>
      </c>
      <c r="AD43" s="78" t="s">
        <v>97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339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113</v>
      </c>
      <c r="AD44" s="81" t="s">
        <v>92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339</v>
      </c>
      <c r="AM44" s="12"/>
    </row>
    <row r="45" spans="1:39" s="22" customFormat="1" ht="34.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114</v>
      </c>
      <c r="AD45" s="78" t="s">
        <v>95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339</v>
      </c>
      <c r="AM45" s="12"/>
    </row>
    <row r="46" spans="1:39" s="22" customFormat="1" ht="36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115</v>
      </c>
      <c r="AD46" s="107" t="s">
        <v>97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339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116</v>
      </c>
      <c r="AD47" s="78" t="s">
        <v>95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339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117</v>
      </c>
      <c r="AD48" s="78" t="s">
        <v>97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339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118</v>
      </c>
      <c r="AD49" s="107" t="s">
        <v>97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339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119</v>
      </c>
      <c r="AD50" s="118" t="s">
        <v>97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339</v>
      </c>
      <c r="AM50" s="12"/>
    </row>
    <row r="51" spans="1:39" s="22" customFormat="1" ht="47.25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120</v>
      </c>
      <c r="AD51" s="118" t="s">
        <v>97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339</v>
      </c>
      <c r="AM51" s="12"/>
    </row>
    <row r="52" spans="1:39" s="22" customFormat="1" ht="49.5" customHeight="1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121</v>
      </c>
      <c r="AD52" s="81" t="s">
        <v>95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339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122</v>
      </c>
      <c r="AD53" s="78" t="s">
        <v>95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339</v>
      </c>
      <c r="AM53" s="12"/>
    </row>
    <row r="54" spans="1:39" s="24" customFormat="1" ht="36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123</v>
      </c>
      <c r="AD54" s="81" t="s">
        <v>92</v>
      </c>
      <c r="AE54" s="120">
        <v>3627730</v>
      </c>
      <c r="AF54" s="120">
        <v>3627730</v>
      </c>
      <c r="AG54" s="120">
        <v>3627730</v>
      </c>
      <c r="AH54" s="120">
        <v>3627730</v>
      </c>
      <c r="AI54" s="120">
        <v>3627730</v>
      </c>
      <c r="AJ54" s="120">
        <v>3627730</v>
      </c>
      <c r="AK54" s="120">
        <f>AE54+AF54+AG54+AH54+AI54+AJ54</f>
        <v>21766380</v>
      </c>
      <c r="AL54" s="71" t="s">
        <v>339</v>
      </c>
      <c r="AM54" s="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124</v>
      </c>
      <c r="AD55" s="81" t="s">
        <v>95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339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125</v>
      </c>
      <c r="AD56" s="107" t="s">
        <v>97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339</v>
      </c>
      <c r="AM56" s="12"/>
    </row>
    <row r="57" spans="1:39" s="24" customFormat="1" ht="20.25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08" t="s">
        <v>126</v>
      </c>
      <c r="AD57" s="118" t="s">
        <v>92</v>
      </c>
      <c r="AE57" s="121">
        <v>389190</v>
      </c>
      <c r="AF57" s="121">
        <v>389190</v>
      </c>
      <c r="AG57" s="121">
        <v>389190</v>
      </c>
      <c r="AH57" s="121">
        <v>389190</v>
      </c>
      <c r="AI57" s="121">
        <v>389190</v>
      </c>
      <c r="AJ57" s="121">
        <v>389190</v>
      </c>
      <c r="AK57" s="121">
        <f>AE57+AF57+AG57+AH57+AI57+AJ57</f>
        <v>2335140</v>
      </c>
      <c r="AL57" s="71" t="s">
        <v>339</v>
      </c>
      <c r="AM57" s="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2" t="s">
        <v>127</v>
      </c>
      <c r="AD58" s="81" t="s">
        <v>95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339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2" t="s">
        <v>128</v>
      </c>
      <c r="AD59" s="107" t="s">
        <v>97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339</v>
      </c>
      <c r="AM59" s="12"/>
    </row>
    <row r="60" spans="1:39" s="24" customFormat="1" ht="16.5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2" t="s">
        <v>129</v>
      </c>
      <c r="AD60" s="81" t="s">
        <v>92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339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2" t="s">
        <v>130</v>
      </c>
      <c r="AD61" s="81" t="s">
        <v>97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339</v>
      </c>
      <c r="AM61" s="12"/>
    </row>
    <row r="62" spans="1:39" s="123" customFormat="1" ht="34.5" customHeight="1">
      <c r="A62" s="65"/>
      <c r="B62" s="66">
        <v>8</v>
      </c>
      <c r="C62" s="66">
        <v>0</v>
      </c>
      <c r="D62" s="66">
        <v>5</v>
      </c>
      <c r="E62" s="87">
        <v>0</v>
      </c>
      <c r="F62" s="87">
        <v>7</v>
      </c>
      <c r="G62" s="87">
        <v>0</v>
      </c>
      <c r="H62" s="87">
        <v>2</v>
      </c>
      <c r="I62" s="87">
        <v>1</v>
      </c>
      <c r="J62" s="88">
        <v>7</v>
      </c>
      <c r="K62" s="88">
        <v>2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1</v>
      </c>
      <c r="T62" s="88">
        <v>7</v>
      </c>
      <c r="U62" s="89">
        <v>2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90" t="s">
        <v>132</v>
      </c>
      <c r="AD62" s="69" t="s">
        <v>92</v>
      </c>
      <c r="AE62" s="91">
        <f>AE63+AE68+AE91</f>
        <v>121779647</v>
      </c>
      <c r="AF62" s="91">
        <f aca="true" t="shared" si="4" ref="AF62:AJ62">AF63+AF68+AF91</f>
        <v>126095117</v>
      </c>
      <c r="AG62" s="91">
        <f t="shared" si="4"/>
        <v>124024337</v>
      </c>
      <c r="AH62" s="91">
        <f t="shared" si="4"/>
        <v>124024337</v>
      </c>
      <c r="AI62" s="91">
        <f t="shared" si="4"/>
        <v>124024337</v>
      </c>
      <c r="AJ62" s="91">
        <f t="shared" si="4"/>
        <v>124024337</v>
      </c>
      <c r="AK62" s="91">
        <f>AE62+AF62+AG62+AH62+AI62+AJ62</f>
        <v>743972112</v>
      </c>
      <c r="AL62" s="71" t="s">
        <v>339</v>
      </c>
      <c r="AM62" s="72"/>
    </row>
    <row r="63" spans="1:39" s="24" customFormat="1" ht="48.75" customHeight="1">
      <c r="A63" s="28"/>
      <c r="B63" s="93">
        <v>8</v>
      </c>
      <c r="C63" s="93">
        <v>0</v>
      </c>
      <c r="D63" s="93">
        <v>5</v>
      </c>
      <c r="E63" s="94">
        <v>0</v>
      </c>
      <c r="F63" s="94">
        <v>7</v>
      </c>
      <c r="G63" s="94">
        <v>0</v>
      </c>
      <c r="H63" s="94">
        <v>2</v>
      </c>
      <c r="I63" s="94">
        <v>1</v>
      </c>
      <c r="J63" s="95">
        <v>7</v>
      </c>
      <c r="K63" s="95">
        <v>2</v>
      </c>
      <c r="L63" s="95">
        <v>0</v>
      </c>
      <c r="M63" s="95">
        <v>1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1</v>
      </c>
      <c r="T63" s="95">
        <v>7</v>
      </c>
      <c r="U63" s="96">
        <v>2</v>
      </c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 t="s">
        <v>280</v>
      </c>
      <c r="AD63" s="124" t="s">
        <v>92</v>
      </c>
      <c r="AE63" s="99">
        <f>AE64</f>
        <v>1498096</v>
      </c>
      <c r="AF63" s="99">
        <f aca="true" t="shared" si="5" ref="AF63:AJ63">AF64</f>
        <v>1498096</v>
      </c>
      <c r="AG63" s="99">
        <f t="shared" si="5"/>
        <v>1498096</v>
      </c>
      <c r="AH63" s="99">
        <f t="shared" si="5"/>
        <v>1498096</v>
      </c>
      <c r="AI63" s="99">
        <f t="shared" si="5"/>
        <v>1498096</v>
      </c>
      <c r="AJ63" s="99">
        <f t="shared" si="5"/>
        <v>1498096</v>
      </c>
      <c r="AK63" s="99">
        <f>AE63+AF63+AG63+AH63+AI63+AJ63</f>
        <v>8988576</v>
      </c>
      <c r="AL63" s="71" t="s">
        <v>339</v>
      </c>
      <c r="AM63" s="12"/>
    </row>
    <row r="64" spans="1:41" s="249" customFormat="1" ht="31.5">
      <c r="A64" s="279"/>
      <c r="B64" s="286">
        <v>8</v>
      </c>
      <c r="C64" s="286">
        <v>0</v>
      </c>
      <c r="D64" s="286">
        <v>5</v>
      </c>
      <c r="E64" s="253">
        <v>0</v>
      </c>
      <c r="F64" s="253">
        <v>7</v>
      </c>
      <c r="G64" s="253">
        <v>0</v>
      </c>
      <c r="H64" s="253">
        <v>2</v>
      </c>
      <c r="I64" s="253">
        <v>1</v>
      </c>
      <c r="J64" s="254">
        <v>7</v>
      </c>
      <c r="K64" s="254">
        <v>2</v>
      </c>
      <c r="L64" s="254">
        <v>0</v>
      </c>
      <c r="M64" s="254">
        <v>1</v>
      </c>
      <c r="N64" s="254">
        <v>2</v>
      </c>
      <c r="O64" s="254">
        <v>0</v>
      </c>
      <c r="P64" s="254">
        <v>1</v>
      </c>
      <c r="Q64" s="254">
        <v>1</v>
      </c>
      <c r="R64" s="254">
        <v>0</v>
      </c>
      <c r="S64" s="254">
        <v>1</v>
      </c>
      <c r="T64" s="254">
        <v>7</v>
      </c>
      <c r="U64" s="255">
        <v>2</v>
      </c>
      <c r="V64" s="255">
        <v>0</v>
      </c>
      <c r="W64" s="255">
        <v>1</v>
      </c>
      <c r="X64" s="255">
        <v>1</v>
      </c>
      <c r="Y64" s="255">
        <v>1</v>
      </c>
      <c r="Z64" s="255">
        <v>0</v>
      </c>
      <c r="AA64" s="255">
        <v>0</v>
      </c>
      <c r="AB64" s="255">
        <v>0</v>
      </c>
      <c r="AC64" s="287" t="s">
        <v>133</v>
      </c>
      <c r="AD64" s="288" t="s">
        <v>92</v>
      </c>
      <c r="AE64" s="289">
        <v>1498096</v>
      </c>
      <c r="AF64" s="289">
        <v>1498096</v>
      </c>
      <c r="AG64" s="289">
        <v>1498096</v>
      </c>
      <c r="AH64" s="289">
        <v>1498096</v>
      </c>
      <c r="AI64" s="289">
        <v>1498096</v>
      </c>
      <c r="AJ64" s="289">
        <v>1498096</v>
      </c>
      <c r="AK64" s="289">
        <f>AE64+AF64+AG64+AH64+AI64+AJ64</f>
        <v>8988576</v>
      </c>
      <c r="AL64" s="71" t="s">
        <v>339</v>
      </c>
      <c r="AM64" s="243"/>
      <c r="AN64" s="243"/>
      <c r="AO64" s="243"/>
    </row>
    <row r="65" spans="1:39" s="22" customFormat="1" ht="23.25" customHeight="1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2</v>
      </c>
      <c r="I65" s="74">
        <v>1</v>
      </c>
      <c r="J65" s="75">
        <v>7</v>
      </c>
      <c r="K65" s="75">
        <v>2</v>
      </c>
      <c r="L65" s="75">
        <v>0</v>
      </c>
      <c r="M65" s="102">
        <v>1</v>
      </c>
      <c r="N65" s="102">
        <v>2</v>
      </c>
      <c r="O65" s="102">
        <v>0</v>
      </c>
      <c r="P65" s="102">
        <v>1</v>
      </c>
      <c r="Q65" s="102">
        <v>1</v>
      </c>
      <c r="R65" s="102">
        <v>0</v>
      </c>
      <c r="S65" s="75">
        <v>1</v>
      </c>
      <c r="T65" s="75">
        <v>7</v>
      </c>
      <c r="U65" s="76">
        <v>2</v>
      </c>
      <c r="V65" s="76">
        <v>0</v>
      </c>
      <c r="W65" s="76">
        <v>1</v>
      </c>
      <c r="X65" s="76">
        <v>1</v>
      </c>
      <c r="Y65" s="76">
        <v>1</v>
      </c>
      <c r="Z65" s="76">
        <v>0</v>
      </c>
      <c r="AA65" s="76">
        <v>0</v>
      </c>
      <c r="AB65" s="76">
        <v>1</v>
      </c>
      <c r="AC65" s="80" t="s">
        <v>134</v>
      </c>
      <c r="AD65" s="107" t="s">
        <v>97</v>
      </c>
      <c r="AE65" s="85">
        <v>100</v>
      </c>
      <c r="AF65" s="85">
        <v>100</v>
      </c>
      <c r="AG65" s="85">
        <v>100</v>
      </c>
      <c r="AH65" s="85">
        <v>100</v>
      </c>
      <c r="AI65" s="85">
        <v>100</v>
      </c>
      <c r="AJ65" s="85">
        <v>100</v>
      </c>
      <c r="AK65" s="85">
        <v>100</v>
      </c>
      <c r="AL65" s="71" t="s">
        <v>339</v>
      </c>
      <c r="AM65" s="12"/>
    </row>
    <row r="66" spans="1:39" s="22" customFormat="1" ht="78.75" customHeight="1">
      <c r="A66" s="28"/>
      <c r="B66" s="64">
        <v>8</v>
      </c>
      <c r="C66" s="64">
        <v>0</v>
      </c>
      <c r="D66" s="64">
        <v>5</v>
      </c>
      <c r="E66" s="74">
        <v>0</v>
      </c>
      <c r="F66" s="74">
        <v>7</v>
      </c>
      <c r="G66" s="74">
        <v>0</v>
      </c>
      <c r="H66" s="74">
        <v>2</v>
      </c>
      <c r="I66" s="74">
        <v>1</v>
      </c>
      <c r="J66" s="75">
        <v>7</v>
      </c>
      <c r="K66" s="75">
        <v>2</v>
      </c>
      <c r="L66" s="75">
        <v>0</v>
      </c>
      <c r="M66" s="102">
        <v>1</v>
      </c>
      <c r="N66" s="102">
        <v>2</v>
      </c>
      <c r="O66" s="102">
        <v>0</v>
      </c>
      <c r="P66" s="102">
        <v>1</v>
      </c>
      <c r="Q66" s="102">
        <v>1</v>
      </c>
      <c r="R66" s="102">
        <v>0</v>
      </c>
      <c r="S66" s="75">
        <v>1</v>
      </c>
      <c r="T66" s="75">
        <v>7</v>
      </c>
      <c r="U66" s="76">
        <v>2</v>
      </c>
      <c r="V66" s="76">
        <v>0</v>
      </c>
      <c r="W66" s="76">
        <v>1</v>
      </c>
      <c r="X66" s="76">
        <v>1</v>
      </c>
      <c r="Y66" s="76">
        <v>1</v>
      </c>
      <c r="Z66" s="76">
        <v>0</v>
      </c>
      <c r="AA66" s="76">
        <v>0</v>
      </c>
      <c r="AB66" s="76">
        <v>2</v>
      </c>
      <c r="AC66" s="80" t="s">
        <v>135</v>
      </c>
      <c r="AD66" s="107" t="s">
        <v>97</v>
      </c>
      <c r="AE66" s="85">
        <v>100</v>
      </c>
      <c r="AF66" s="85">
        <v>100</v>
      </c>
      <c r="AG66" s="85">
        <v>100</v>
      </c>
      <c r="AH66" s="85">
        <v>100</v>
      </c>
      <c r="AI66" s="85">
        <v>100</v>
      </c>
      <c r="AJ66" s="85">
        <v>100</v>
      </c>
      <c r="AK66" s="85">
        <v>100</v>
      </c>
      <c r="AL66" s="71" t="s">
        <v>339</v>
      </c>
      <c r="AM66" s="12"/>
    </row>
    <row r="67" spans="1:39" s="22" customFormat="1" ht="34.5" customHeight="1">
      <c r="A67" s="28"/>
      <c r="B67" s="64">
        <v>8</v>
      </c>
      <c r="C67" s="64">
        <v>0</v>
      </c>
      <c r="D67" s="64">
        <v>5</v>
      </c>
      <c r="E67" s="74">
        <v>0</v>
      </c>
      <c r="F67" s="74">
        <v>7</v>
      </c>
      <c r="G67" s="74">
        <v>0</v>
      </c>
      <c r="H67" s="74">
        <v>2</v>
      </c>
      <c r="I67" s="74">
        <v>1</v>
      </c>
      <c r="J67" s="75">
        <v>7</v>
      </c>
      <c r="K67" s="75">
        <v>2</v>
      </c>
      <c r="L67" s="75">
        <v>0</v>
      </c>
      <c r="M67" s="102">
        <v>1</v>
      </c>
      <c r="N67" s="102">
        <v>2</v>
      </c>
      <c r="O67" s="102">
        <v>0</v>
      </c>
      <c r="P67" s="102">
        <v>1</v>
      </c>
      <c r="Q67" s="102">
        <v>1</v>
      </c>
      <c r="R67" s="102">
        <v>0</v>
      </c>
      <c r="S67" s="75">
        <v>1</v>
      </c>
      <c r="T67" s="75">
        <v>7</v>
      </c>
      <c r="U67" s="76">
        <v>2</v>
      </c>
      <c r="V67" s="76">
        <v>0</v>
      </c>
      <c r="W67" s="76">
        <v>1</v>
      </c>
      <c r="X67" s="76">
        <v>1</v>
      </c>
      <c r="Y67" s="76">
        <v>1</v>
      </c>
      <c r="Z67" s="76">
        <v>0</v>
      </c>
      <c r="AA67" s="76">
        <v>0</v>
      </c>
      <c r="AB67" s="76">
        <v>3</v>
      </c>
      <c r="AC67" s="80" t="s">
        <v>136</v>
      </c>
      <c r="AD67" s="78" t="s">
        <v>95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71" t="s">
        <v>339</v>
      </c>
      <c r="AM67" s="12"/>
    </row>
    <row r="68" spans="1:57" s="127" customFormat="1" ht="96" customHeight="1">
      <c r="A68" s="101"/>
      <c r="B68" s="93">
        <v>8</v>
      </c>
      <c r="C68" s="93">
        <v>0</v>
      </c>
      <c r="D68" s="93">
        <v>5</v>
      </c>
      <c r="E68" s="94">
        <v>0</v>
      </c>
      <c r="F68" s="94">
        <v>7</v>
      </c>
      <c r="G68" s="94">
        <v>0</v>
      </c>
      <c r="H68" s="94">
        <v>2</v>
      </c>
      <c r="I68" s="94">
        <v>1</v>
      </c>
      <c r="J68" s="95">
        <v>7</v>
      </c>
      <c r="K68" s="95">
        <v>2</v>
      </c>
      <c r="L68" s="95">
        <v>0</v>
      </c>
      <c r="M68" s="95">
        <v>2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1</v>
      </c>
      <c r="T68" s="95">
        <v>7</v>
      </c>
      <c r="U68" s="96">
        <v>2</v>
      </c>
      <c r="V68" s="96">
        <v>0</v>
      </c>
      <c r="W68" s="96">
        <v>2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7" t="s">
        <v>282</v>
      </c>
      <c r="AD68" s="126" t="s">
        <v>92</v>
      </c>
      <c r="AE68" s="99">
        <f>AE69+AE78+AE80+AE89</f>
        <v>89080200</v>
      </c>
      <c r="AF68" s="99">
        <f aca="true" t="shared" si="6" ref="AF68:AJ68">AF69+AF78+AF80+AF89</f>
        <v>89004170</v>
      </c>
      <c r="AG68" s="99">
        <f t="shared" si="6"/>
        <v>88933390</v>
      </c>
      <c r="AH68" s="99">
        <f t="shared" si="6"/>
        <v>88933390</v>
      </c>
      <c r="AI68" s="99">
        <f t="shared" si="6"/>
        <v>88933390</v>
      </c>
      <c r="AJ68" s="99">
        <f t="shared" si="6"/>
        <v>88933390</v>
      </c>
      <c r="AK68" s="99">
        <f>AE68+AF68+AG68+AH68+AI68+AJ68</f>
        <v>533817930</v>
      </c>
      <c r="AL68" s="71" t="s">
        <v>339</v>
      </c>
      <c r="AM68" s="105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</row>
    <row r="69" spans="1:41" s="285" customFormat="1" ht="109.5" customHeight="1">
      <c r="A69" s="271"/>
      <c r="B69" s="269">
        <v>8</v>
      </c>
      <c r="C69" s="269">
        <v>0</v>
      </c>
      <c r="D69" s="269">
        <v>5</v>
      </c>
      <c r="E69" s="280">
        <v>0</v>
      </c>
      <c r="F69" s="280">
        <v>7</v>
      </c>
      <c r="G69" s="280">
        <v>0</v>
      </c>
      <c r="H69" s="280">
        <v>2</v>
      </c>
      <c r="I69" s="280">
        <v>1</v>
      </c>
      <c r="J69" s="273">
        <v>7</v>
      </c>
      <c r="K69" s="273">
        <v>2</v>
      </c>
      <c r="L69" s="273">
        <v>0</v>
      </c>
      <c r="M69" s="273">
        <v>2</v>
      </c>
      <c r="N69" s="273">
        <v>1</v>
      </c>
      <c r="O69" s="273">
        <v>0</v>
      </c>
      <c r="P69" s="273">
        <v>7</v>
      </c>
      <c r="Q69" s="273">
        <v>5</v>
      </c>
      <c r="R69" s="273">
        <v>0</v>
      </c>
      <c r="S69" s="273">
        <v>1</v>
      </c>
      <c r="T69" s="273">
        <v>7</v>
      </c>
      <c r="U69" s="274">
        <v>2</v>
      </c>
      <c r="V69" s="274">
        <v>0</v>
      </c>
      <c r="W69" s="274">
        <v>2</v>
      </c>
      <c r="X69" s="274">
        <v>0</v>
      </c>
      <c r="Y69" s="274">
        <v>0</v>
      </c>
      <c r="Z69" s="274">
        <v>0</v>
      </c>
      <c r="AA69" s="274">
        <v>0</v>
      </c>
      <c r="AB69" s="274">
        <v>0</v>
      </c>
      <c r="AC69" s="281" t="s">
        <v>261</v>
      </c>
      <c r="AD69" s="282" t="s">
        <v>92</v>
      </c>
      <c r="AE69" s="283">
        <v>80374400</v>
      </c>
      <c r="AF69" s="283">
        <v>80386000</v>
      </c>
      <c r="AG69" s="283">
        <v>80386000</v>
      </c>
      <c r="AH69" s="283">
        <v>80386000</v>
      </c>
      <c r="AI69" s="283">
        <v>80386000</v>
      </c>
      <c r="AJ69" s="283">
        <v>80386000</v>
      </c>
      <c r="AK69" s="283">
        <f>AE69+AF69+AI69+AJ69</f>
        <v>321532400</v>
      </c>
      <c r="AL69" s="71" t="s">
        <v>339</v>
      </c>
      <c r="AM69" s="284"/>
      <c r="AN69" s="284"/>
      <c r="AO69" s="284"/>
    </row>
    <row r="70" spans="1:41" s="129" customFormat="1" ht="55.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102">
        <v>0</v>
      </c>
      <c r="M70" s="102">
        <v>2</v>
      </c>
      <c r="N70" s="102">
        <v>1</v>
      </c>
      <c r="O70" s="102">
        <v>0</v>
      </c>
      <c r="P70" s="102">
        <v>7</v>
      </c>
      <c r="Q70" s="102">
        <v>5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2</v>
      </c>
      <c r="X70" s="76">
        <v>2</v>
      </c>
      <c r="Y70" s="76">
        <v>1</v>
      </c>
      <c r="Z70" s="76">
        <v>0</v>
      </c>
      <c r="AA70" s="76">
        <v>0</v>
      </c>
      <c r="AB70" s="76">
        <v>1</v>
      </c>
      <c r="AC70" s="115" t="s">
        <v>137</v>
      </c>
      <c r="AD70" s="81" t="s">
        <v>95</v>
      </c>
      <c r="AE70" s="13">
        <v>1</v>
      </c>
      <c r="AF70" s="13">
        <v>1</v>
      </c>
      <c r="AG70" s="13">
        <v>1</v>
      </c>
      <c r="AH70" s="13">
        <v>1</v>
      </c>
      <c r="AI70" s="13">
        <v>1</v>
      </c>
      <c r="AJ70" s="13">
        <v>1</v>
      </c>
      <c r="AK70" s="13">
        <v>1</v>
      </c>
      <c r="AL70" s="71" t="s">
        <v>339</v>
      </c>
      <c r="AM70" s="92"/>
      <c r="AN70" s="92"/>
      <c r="AO70" s="92"/>
    </row>
    <row r="71" spans="1:41" s="129" customFormat="1" ht="33.7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102">
        <v>0</v>
      </c>
      <c r="M71" s="102">
        <v>2</v>
      </c>
      <c r="N71" s="102">
        <v>1</v>
      </c>
      <c r="O71" s="102">
        <v>0</v>
      </c>
      <c r="P71" s="102">
        <v>7</v>
      </c>
      <c r="Q71" s="102">
        <v>5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2</v>
      </c>
      <c r="X71" s="76">
        <v>2</v>
      </c>
      <c r="Y71" s="76">
        <v>1</v>
      </c>
      <c r="Z71" s="76">
        <v>0</v>
      </c>
      <c r="AA71" s="76">
        <v>0</v>
      </c>
      <c r="AB71" s="76">
        <v>2</v>
      </c>
      <c r="AC71" s="80" t="s">
        <v>138</v>
      </c>
      <c r="AD71" s="81" t="s">
        <v>97</v>
      </c>
      <c r="AE71" s="13">
        <v>100</v>
      </c>
      <c r="AF71" s="13">
        <v>100</v>
      </c>
      <c r="AG71" s="13">
        <v>100</v>
      </c>
      <c r="AH71" s="13">
        <v>100</v>
      </c>
      <c r="AI71" s="13">
        <v>100</v>
      </c>
      <c r="AJ71" s="13">
        <v>100</v>
      </c>
      <c r="AK71" s="13">
        <v>100</v>
      </c>
      <c r="AL71" s="71" t="s">
        <v>339</v>
      </c>
      <c r="AM71" s="92"/>
      <c r="AN71" s="92"/>
      <c r="AO71" s="92"/>
    </row>
    <row r="72" spans="1:41" s="129" customFormat="1" ht="64.5" customHeight="1">
      <c r="A72" s="28"/>
      <c r="B72" s="64">
        <v>8</v>
      </c>
      <c r="C72" s="64">
        <v>0</v>
      </c>
      <c r="D72" s="64">
        <v>5</v>
      </c>
      <c r="E72" s="74">
        <v>0</v>
      </c>
      <c r="F72" s="74">
        <v>7</v>
      </c>
      <c r="G72" s="74">
        <v>0</v>
      </c>
      <c r="H72" s="74">
        <v>2</v>
      </c>
      <c r="I72" s="74">
        <v>1</v>
      </c>
      <c r="J72" s="75">
        <v>7</v>
      </c>
      <c r="K72" s="75">
        <v>2</v>
      </c>
      <c r="L72" s="102">
        <v>0</v>
      </c>
      <c r="M72" s="102">
        <v>2</v>
      </c>
      <c r="N72" s="102">
        <v>1</v>
      </c>
      <c r="O72" s="102">
        <v>0</v>
      </c>
      <c r="P72" s="102">
        <v>7</v>
      </c>
      <c r="Q72" s="102">
        <v>5</v>
      </c>
      <c r="R72" s="102">
        <v>0</v>
      </c>
      <c r="S72" s="75">
        <v>1</v>
      </c>
      <c r="T72" s="75">
        <v>7</v>
      </c>
      <c r="U72" s="76">
        <v>2</v>
      </c>
      <c r="V72" s="76">
        <v>0</v>
      </c>
      <c r="W72" s="76">
        <v>2</v>
      </c>
      <c r="X72" s="76">
        <v>2</v>
      </c>
      <c r="Y72" s="76">
        <v>1</v>
      </c>
      <c r="Z72" s="76">
        <v>0</v>
      </c>
      <c r="AA72" s="76">
        <v>0</v>
      </c>
      <c r="AB72" s="76">
        <v>3</v>
      </c>
      <c r="AC72" s="80" t="s">
        <v>139</v>
      </c>
      <c r="AD72" s="81" t="s">
        <v>97</v>
      </c>
      <c r="AE72" s="13">
        <v>100</v>
      </c>
      <c r="AF72" s="13">
        <v>100</v>
      </c>
      <c r="AG72" s="13">
        <v>100</v>
      </c>
      <c r="AH72" s="13">
        <v>100</v>
      </c>
      <c r="AI72" s="13">
        <v>100</v>
      </c>
      <c r="AJ72" s="13">
        <v>100</v>
      </c>
      <c r="AK72" s="13">
        <v>100</v>
      </c>
      <c r="AL72" s="71" t="s">
        <v>339</v>
      </c>
      <c r="AM72" s="92"/>
      <c r="AN72" s="92"/>
      <c r="AO72" s="92"/>
    </row>
    <row r="73" spans="1:41" s="22" customFormat="1" ht="33.75" customHeight="1">
      <c r="A73" s="28"/>
      <c r="B73" s="64">
        <v>8</v>
      </c>
      <c r="C73" s="64">
        <v>0</v>
      </c>
      <c r="D73" s="64">
        <v>5</v>
      </c>
      <c r="E73" s="74">
        <v>0</v>
      </c>
      <c r="F73" s="74">
        <v>7</v>
      </c>
      <c r="G73" s="74">
        <v>0</v>
      </c>
      <c r="H73" s="74">
        <v>2</v>
      </c>
      <c r="I73" s="74">
        <v>1</v>
      </c>
      <c r="J73" s="75">
        <v>7</v>
      </c>
      <c r="K73" s="75">
        <v>2</v>
      </c>
      <c r="L73" s="75">
        <v>0</v>
      </c>
      <c r="M73" s="75">
        <v>2</v>
      </c>
      <c r="N73" s="75">
        <v>2</v>
      </c>
      <c r="O73" s="75">
        <v>0</v>
      </c>
      <c r="P73" s="75">
        <v>2</v>
      </c>
      <c r="Q73" s="75">
        <v>2</v>
      </c>
      <c r="R73" s="75">
        <v>0</v>
      </c>
      <c r="S73" s="75">
        <v>1</v>
      </c>
      <c r="T73" s="75">
        <v>7</v>
      </c>
      <c r="U73" s="76">
        <v>2</v>
      </c>
      <c r="V73" s="76">
        <v>0</v>
      </c>
      <c r="W73" s="76">
        <v>2</v>
      </c>
      <c r="X73" s="76">
        <v>2</v>
      </c>
      <c r="Y73" s="76">
        <v>1</v>
      </c>
      <c r="Z73" s="76">
        <v>0</v>
      </c>
      <c r="AA73" s="76">
        <v>0</v>
      </c>
      <c r="AB73" s="76">
        <v>0</v>
      </c>
      <c r="AC73" s="115" t="s">
        <v>140</v>
      </c>
      <c r="AD73" s="78" t="s">
        <v>95</v>
      </c>
      <c r="AE73" s="116">
        <v>1</v>
      </c>
      <c r="AF73" s="116">
        <v>1</v>
      </c>
      <c r="AG73" s="116">
        <v>1</v>
      </c>
      <c r="AH73" s="116">
        <v>1</v>
      </c>
      <c r="AI73" s="116">
        <v>1</v>
      </c>
      <c r="AJ73" s="116">
        <v>1</v>
      </c>
      <c r="AK73" s="116">
        <v>1</v>
      </c>
      <c r="AL73" s="71" t="s">
        <v>339</v>
      </c>
      <c r="AM73" s="12"/>
      <c r="AN73" s="28"/>
      <c r="AO73" s="28"/>
    </row>
    <row r="74" spans="1:41" s="22" customFormat="1" ht="54" customHeight="1">
      <c r="A74" s="12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75">
        <v>0</v>
      </c>
      <c r="M74" s="75">
        <v>2</v>
      </c>
      <c r="N74" s="75">
        <v>2</v>
      </c>
      <c r="O74" s="75">
        <v>0</v>
      </c>
      <c r="P74" s="75">
        <v>2</v>
      </c>
      <c r="Q74" s="75">
        <v>2</v>
      </c>
      <c r="R74" s="75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2</v>
      </c>
      <c r="Z74" s="76">
        <v>0</v>
      </c>
      <c r="AA74" s="76">
        <v>0</v>
      </c>
      <c r="AB74" s="76">
        <v>1</v>
      </c>
      <c r="AC74" s="115" t="s">
        <v>141</v>
      </c>
      <c r="AD74" s="107" t="s">
        <v>97</v>
      </c>
      <c r="AE74" s="83">
        <v>42</v>
      </c>
      <c r="AF74" s="83">
        <v>42</v>
      </c>
      <c r="AG74" s="83">
        <v>42</v>
      </c>
      <c r="AH74" s="83">
        <v>42</v>
      </c>
      <c r="AI74" s="83">
        <v>42</v>
      </c>
      <c r="AJ74" s="83">
        <v>42</v>
      </c>
      <c r="AK74" s="83">
        <v>42</v>
      </c>
      <c r="AL74" s="71" t="s">
        <v>339</v>
      </c>
      <c r="AM74" s="28"/>
      <c r="AN74" s="28"/>
      <c r="AO74" s="28"/>
    </row>
    <row r="75" spans="1:41" s="22" customFormat="1" ht="47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75">
        <v>0</v>
      </c>
      <c r="M75" s="75">
        <v>2</v>
      </c>
      <c r="N75" s="75">
        <v>2</v>
      </c>
      <c r="O75" s="75">
        <v>0</v>
      </c>
      <c r="P75" s="75">
        <v>2</v>
      </c>
      <c r="Q75" s="75">
        <v>2</v>
      </c>
      <c r="R75" s="75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2</v>
      </c>
      <c r="Z75" s="76">
        <v>0</v>
      </c>
      <c r="AA75" s="76">
        <v>0</v>
      </c>
      <c r="AB75" s="76">
        <v>2</v>
      </c>
      <c r="AC75" s="115" t="s">
        <v>283</v>
      </c>
      <c r="AD75" s="118" t="s">
        <v>97</v>
      </c>
      <c r="AE75" s="83">
        <v>80</v>
      </c>
      <c r="AF75" s="83">
        <v>90</v>
      </c>
      <c r="AG75" s="83">
        <v>90</v>
      </c>
      <c r="AH75" s="83">
        <v>90</v>
      </c>
      <c r="AI75" s="83">
        <v>90</v>
      </c>
      <c r="AJ75" s="83">
        <v>90</v>
      </c>
      <c r="AK75" s="83">
        <v>90</v>
      </c>
      <c r="AL75" s="71" t="s">
        <v>339</v>
      </c>
      <c r="AM75" s="12"/>
      <c r="AN75" s="28"/>
      <c r="AO75" s="28"/>
    </row>
    <row r="76" spans="1:41" s="22" customFormat="1" ht="66.75" customHeight="1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75">
        <v>0</v>
      </c>
      <c r="M76" s="75">
        <v>2</v>
      </c>
      <c r="N76" s="75">
        <v>2</v>
      </c>
      <c r="O76" s="75">
        <v>0</v>
      </c>
      <c r="P76" s="75">
        <v>2</v>
      </c>
      <c r="Q76" s="75">
        <v>3</v>
      </c>
      <c r="R76" s="75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3</v>
      </c>
      <c r="Z76" s="76">
        <v>0</v>
      </c>
      <c r="AA76" s="76">
        <v>0</v>
      </c>
      <c r="AB76" s="76">
        <v>0</v>
      </c>
      <c r="AC76" s="130" t="s">
        <v>275</v>
      </c>
      <c r="AD76" s="81" t="s">
        <v>97</v>
      </c>
      <c r="AE76" s="131">
        <v>40</v>
      </c>
      <c r="AF76" s="131">
        <v>40</v>
      </c>
      <c r="AG76" s="131">
        <v>40</v>
      </c>
      <c r="AH76" s="131">
        <v>40</v>
      </c>
      <c r="AI76" s="131">
        <v>40</v>
      </c>
      <c r="AJ76" s="131">
        <v>40</v>
      </c>
      <c r="AK76" s="131">
        <v>40</v>
      </c>
      <c r="AL76" s="71" t="s">
        <v>339</v>
      </c>
      <c r="AM76" s="12"/>
      <c r="AN76" s="28"/>
      <c r="AO76" s="28"/>
    </row>
    <row r="77" spans="1:41" s="22" customFormat="1" ht="52.5" customHeight="1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3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3</v>
      </c>
      <c r="Z77" s="76">
        <v>0</v>
      </c>
      <c r="AA77" s="76">
        <v>0</v>
      </c>
      <c r="AB77" s="76">
        <v>1</v>
      </c>
      <c r="AC77" s="115" t="s">
        <v>142</v>
      </c>
      <c r="AD77" s="132" t="s">
        <v>97</v>
      </c>
      <c r="AE77" s="83">
        <v>90</v>
      </c>
      <c r="AF77" s="83">
        <v>90</v>
      </c>
      <c r="AG77" s="83">
        <v>90</v>
      </c>
      <c r="AH77" s="83">
        <v>95</v>
      </c>
      <c r="AI77" s="83">
        <v>98</v>
      </c>
      <c r="AJ77" s="83">
        <v>100</v>
      </c>
      <c r="AK77" s="83">
        <v>100</v>
      </c>
      <c r="AL77" s="71" t="s">
        <v>339</v>
      </c>
      <c r="AM77" s="28"/>
      <c r="AN77" s="28"/>
      <c r="AO77" s="28"/>
    </row>
    <row r="78" spans="1:41" s="240" customFormat="1" ht="51.75" customHeight="1">
      <c r="A78" s="235"/>
      <c r="B78" s="236">
        <v>8</v>
      </c>
      <c r="C78" s="236">
        <v>0</v>
      </c>
      <c r="D78" s="236">
        <v>5</v>
      </c>
      <c r="E78" s="292">
        <v>0</v>
      </c>
      <c r="F78" s="292">
        <v>7</v>
      </c>
      <c r="G78" s="292">
        <v>0</v>
      </c>
      <c r="H78" s="292">
        <v>2</v>
      </c>
      <c r="I78" s="292">
        <v>1</v>
      </c>
      <c r="J78" s="237">
        <v>7</v>
      </c>
      <c r="K78" s="237">
        <v>2</v>
      </c>
      <c r="L78" s="237">
        <v>0</v>
      </c>
      <c r="M78" s="237">
        <v>2</v>
      </c>
      <c r="N78" s="237" t="s">
        <v>267</v>
      </c>
      <c r="O78" s="237">
        <v>3</v>
      </c>
      <c r="P78" s="237">
        <v>0</v>
      </c>
      <c r="Q78" s="237">
        <v>4</v>
      </c>
      <c r="R78" s="237">
        <v>1</v>
      </c>
      <c r="S78" s="237">
        <v>1</v>
      </c>
      <c r="T78" s="237">
        <v>7</v>
      </c>
      <c r="U78" s="238">
        <v>2</v>
      </c>
      <c r="V78" s="238">
        <v>0</v>
      </c>
      <c r="W78" s="238">
        <v>2</v>
      </c>
      <c r="X78" s="238">
        <v>2</v>
      </c>
      <c r="Y78" s="238">
        <v>4</v>
      </c>
      <c r="Z78" s="238">
        <v>0</v>
      </c>
      <c r="AA78" s="238">
        <v>0</v>
      </c>
      <c r="AB78" s="238">
        <v>0</v>
      </c>
      <c r="AC78" s="293" t="s">
        <v>143</v>
      </c>
      <c r="AD78" s="339" t="s">
        <v>92</v>
      </c>
      <c r="AE78" s="340">
        <v>3577300</v>
      </c>
      <c r="AF78" s="340">
        <v>3489670</v>
      </c>
      <c r="AG78" s="340">
        <v>3418890</v>
      </c>
      <c r="AH78" s="340">
        <v>3418890</v>
      </c>
      <c r="AI78" s="340">
        <v>3418890</v>
      </c>
      <c r="AJ78" s="340">
        <v>3418890</v>
      </c>
      <c r="AK78" s="340">
        <f>AE78+AF78+AG78+AH78+AI78+AJ78</f>
        <v>20742530</v>
      </c>
      <c r="AL78" s="71" t="s">
        <v>339</v>
      </c>
      <c r="AM78" s="235"/>
      <c r="AN78" s="235"/>
      <c r="AO78" s="235"/>
    </row>
    <row r="79" spans="1:41" s="22" customFormat="1" ht="84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 t="s">
        <v>267</v>
      </c>
      <c r="O79" s="75">
        <v>3</v>
      </c>
      <c r="P79" s="75">
        <v>0</v>
      </c>
      <c r="Q79" s="75">
        <v>4</v>
      </c>
      <c r="R79" s="75">
        <v>1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4</v>
      </c>
      <c r="Z79" s="76">
        <v>0</v>
      </c>
      <c r="AA79" s="76">
        <v>0</v>
      </c>
      <c r="AB79" s="76">
        <v>1</v>
      </c>
      <c r="AC79" s="80" t="s">
        <v>274</v>
      </c>
      <c r="AD79" s="132" t="s">
        <v>97</v>
      </c>
      <c r="AE79" s="83">
        <v>100</v>
      </c>
      <c r="AF79" s="83">
        <v>100</v>
      </c>
      <c r="AG79" s="83">
        <v>100</v>
      </c>
      <c r="AH79" s="83">
        <v>100</v>
      </c>
      <c r="AI79" s="83">
        <v>100</v>
      </c>
      <c r="AJ79" s="83">
        <v>100</v>
      </c>
      <c r="AK79" s="83">
        <v>100</v>
      </c>
      <c r="AL79" s="71" t="s">
        <v>339</v>
      </c>
      <c r="AM79" s="28"/>
      <c r="AN79" s="28"/>
      <c r="AO79" s="28"/>
    </row>
    <row r="80" spans="1:41" s="22" customFormat="1" ht="51.7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5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5</v>
      </c>
      <c r="Z80" s="76">
        <v>0</v>
      </c>
      <c r="AA80" s="76">
        <v>0</v>
      </c>
      <c r="AB80" s="76">
        <v>0</v>
      </c>
      <c r="AC80" s="80" t="s">
        <v>296</v>
      </c>
      <c r="AD80" s="132" t="s">
        <v>92</v>
      </c>
      <c r="AE80" s="109">
        <v>4452800</v>
      </c>
      <c r="AF80" s="109">
        <v>4452800</v>
      </c>
      <c r="AG80" s="109">
        <v>4452800</v>
      </c>
      <c r="AH80" s="109">
        <v>4452800</v>
      </c>
      <c r="AI80" s="109">
        <v>4452800</v>
      </c>
      <c r="AJ80" s="109">
        <v>4452800</v>
      </c>
      <c r="AK80" s="109">
        <f>AE80+AF80+AG80+AH80+AI80+AJ80</f>
        <v>26716800</v>
      </c>
      <c r="AL80" s="71" t="s">
        <v>339</v>
      </c>
      <c r="AM80" s="28"/>
      <c r="AN80" s="28"/>
      <c r="AO80" s="28"/>
    </row>
    <row r="81" spans="1:41" s="22" customFormat="1" ht="36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5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5</v>
      </c>
      <c r="Z81" s="76">
        <v>0</v>
      </c>
      <c r="AA81" s="76">
        <v>0</v>
      </c>
      <c r="AB81" s="76">
        <v>1</v>
      </c>
      <c r="AC81" s="80" t="s">
        <v>268</v>
      </c>
      <c r="AD81" s="132" t="s">
        <v>107</v>
      </c>
      <c r="AE81" s="83"/>
      <c r="AF81" s="83">
        <v>63</v>
      </c>
      <c r="AG81" s="83">
        <v>63</v>
      </c>
      <c r="AH81" s="83">
        <v>63</v>
      </c>
      <c r="AI81" s="83">
        <v>63</v>
      </c>
      <c r="AJ81" s="83">
        <v>63</v>
      </c>
      <c r="AK81" s="83">
        <v>63</v>
      </c>
      <c r="AL81" s="71" t="s">
        <v>339</v>
      </c>
      <c r="AM81" s="28"/>
      <c r="AN81" s="28"/>
      <c r="AO81" s="28"/>
    </row>
    <row r="82" spans="1:41" s="22" customFormat="1" ht="51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2</v>
      </c>
      <c r="O82" s="75">
        <v>0</v>
      </c>
      <c r="P82" s="75">
        <v>2</v>
      </c>
      <c r="Q82" s="75">
        <v>6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6</v>
      </c>
      <c r="Z82" s="76">
        <v>0</v>
      </c>
      <c r="AA82" s="76">
        <v>0</v>
      </c>
      <c r="AB82" s="76">
        <v>0</v>
      </c>
      <c r="AC82" s="156" t="s">
        <v>262</v>
      </c>
      <c r="AD82" s="132" t="s">
        <v>144</v>
      </c>
      <c r="AE82" s="83">
        <v>1</v>
      </c>
      <c r="AF82" s="83">
        <v>1</v>
      </c>
      <c r="AG82" s="83">
        <v>1</v>
      </c>
      <c r="AH82" s="83">
        <v>1</v>
      </c>
      <c r="AI82" s="83">
        <v>1</v>
      </c>
      <c r="AJ82" s="83">
        <v>1</v>
      </c>
      <c r="AK82" s="83">
        <v>1</v>
      </c>
      <c r="AL82" s="71" t="s">
        <v>339</v>
      </c>
      <c r="AM82" s="28"/>
      <c r="AN82" s="28"/>
      <c r="AO82" s="28"/>
    </row>
    <row r="83" spans="1:41" s="22" customFormat="1" ht="30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2</v>
      </c>
      <c r="O83" s="75">
        <v>0</v>
      </c>
      <c r="P83" s="75">
        <v>2</v>
      </c>
      <c r="Q83" s="75">
        <v>6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6</v>
      </c>
      <c r="Z83" s="76">
        <v>0</v>
      </c>
      <c r="AA83" s="76">
        <v>0</v>
      </c>
      <c r="AB83" s="76">
        <v>1</v>
      </c>
      <c r="AC83" s="156" t="s">
        <v>323</v>
      </c>
      <c r="AD83" s="132" t="s">
        <v>144</v>
      </c>
      <c r="AE83" s="83">
        <v>1</v>
      </c>
      <c r="AF83" s="83">
        <v>1</v>
      </c>
      <c r="AG83" s="83">
        <v>1</v>
      </c>
      <c r="AH83" s="83">
        <v>1</v>
      </c>
      <c r="AI83" s="83">
        <v>1</v>
      </c>
      <c r="AJ83" s="83">
        <v>1</v>
      </c>
      <c r="AK83" s="83">
        <v>1</v>
      </c>
      <c r="AL83" s="71" t="s">
        <v>339</v>
      </c>
      <c r="AM83" s="28"/>
      <c r="AN83" s="28"/>
      <c r="AO83" s="28"/>
    </row>
    <row r="84" spans="1:41" s="22" customFormat="1" ht="31.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6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6</v>
      </c>
      <c r="Z84" s="76">
        <v>0</v>
      </c>
      <c r="AA84" s="76">
        <v>0</v>
      </c>
      <c r="AB84" s="76">
        <v>2</v>
      </c>
      <c r="AC84" s="156" t="s">
        <v>145</v>
      </c>
      <c r="AD84" s="132" t="s">
        <v>144</v>
      </c>
      <c r="AE84" s="83">
        <v>1</v>
      </c>
      <c r="AF84" s="83">
        <v>1</v>
      </c>
      <c r="AG84" s="83">
        <v>1</v>
      </c>
      <c r="AH84" s="83">
        <v>1</v>
      </c>
      <c r="AI84" s="83">
        <v>1</v>
      </c>
      <c r="AJ84" s="83">
        <v>1</v>
      </c>
      <c r="AK84" s="83">
        <v>1</v>
      </c>
      <c r="AL84" s="71" t="s">
        <v>339</v>
      </c>
      <c r="AM84" s="28"/>
      <c r="AN84" s="28"/>
      <c r="AO84" s="28"/>
    </row>
    <row r="85" spans="1:41" s="22" customFormat="1" ht="31.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6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6</v>
      </c>
      <c r="Z85" s="76">
        <v>0</v>
      </c>
      <c r="AA85" s="76">
        <v>0</v>
      </c>
      <c r="AB85" s="76">
        <v>3</v>
      </c>
      <c r="AC85" s="156" t="s">
        <v>146</v>
      </c>
      <c r="AD85" s="132" t="s">
        <v>144</v>
      </c>
      <c r="AE85" s="83">
        <v>1</v>
      </c>
      <c r="AF85" s="83">
        <v>1</v>
      </c>
      <c r="AG85" s="83">
        <v>1</v>
      </c>
      <c r="AH85" s="83">
        <v>1</v>
      </c>
      <c r="AI85" s="83">
        <v>1</v>
      </c>
      <c r="AJ85" s="83">
        <v>1</v>
      </c>
      <c r="AK85" s="83">
        <v>1</v>
      </c>
      <c r="AL85" s="71" t="s">
        <v>339</v>
      </c>
      <c r="AM85" s="28"/>
      <c r="AN85" s="28"/>
      <c r="AO85" s="28"/>
    </row>
    <row r="86" spans="1:41" s="22" customFormat="1" ht="30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6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4</v>
      </c>
      <c r="AC86" s="156" t="s">
        <v>272</v>
      </c>
      <c r="AD86" s="132" t="s">
        <v>144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339</v>
      </c>
      <c r="AM86" s="28"/>
      <c r="AN86" s="28"/>
      <c r="AO86" s="28"/>
    </row>
    <row r="87" spans="1:41" s="22" customFormat="1" ht="38.2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6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5</v>
      </c>
      <c r="AC87" s="156" t="s">
        <v>290</v>
      </c>
      <c r="AD87" s="132" t="s">
        <v>144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339</v>
      </c>
      <c r="AM87" s="28"/>
      <c r="AN87" s="28"/>
      <c r="AO87" s="28"/>
    </row>
    <row r="88" spans="1:41" s="22" customFormat="1" ht="42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6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6</v>
      </c>
      <c r="AC88" s="156" t="s">
        <v>271</v>
      </c>
      <c r="AD88" s="132" t="s">
        <v>144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339</v>
      </c>
      <c r="AM88" s="28"/>
      <c r="AN88" s="28"/>
      <c r="AO88" s="28"/>
    </row>
    <row r="89" spans="1:41" s="272" customFormat="1" ht="64.5" customHeight="1">
      <c r="A89" s="271"/>
      <c r="B89" s="345">
        <v>8</v>
      </c>
      <c r="C89" s="345">
        <v>0</v>
      </c>
      <c r="D89" s="345">
        <v>5</v>
      </c>
      <c r="E89" s="280">
        <v>0</v>
      </c>
      <c r="F89" s="280">
        <v>7</v>
      </c>
      <c r="G89" s="280">
        <v>0</v>
      </c>
      <c r="H89" s="280">
        <v>2</v>
      </c>
      <c r="I89" s="280">
        <v>1</v>
      </c>
      <c r="J89" s="346">
        <v>7</v>
      </c>
      <c r="K89" s="346">
        <v>2</v>
      </c>
      <c r="L89" s="346" t="s">
        <v>333</v>
      </c>
      <c r="M89" s="346" t="s">
        <v>334</v>
      </c>
      <c r="N89" s="346">
        <v>5</v>
      </c>
      <c r="O89" s="346">
        <v>1</v>
      </c>
      <c r="P89" s="346">
        <v>7</v>
      </c>
      <c r="Q89" s="346">
        <v>9</v>
      </c>
      <c r="R89" s="346">
        <v>0</v>
      </c>
      <c r="S89" s="346">
        <v>1</v>
      </c>
      <c r="T89" s="346">
        <v>7</v>
      </c>
      <c r="U89" s="347">
        <v>2</v>
      </c>
      <c r="V89" s="347">
        <v>0</v>
      </c>
      <c r="W89" s="347">
        <v>2</v>
      </c>
      <c r="X89" s="347">
        <v>2</v>
      </c>
      <c r="Y89" s="347">
        <v>7</v>
      </c>
      <c r="Z89" s="347">
        <v>0</v>
      </c>
      <c r="AA89" s="347">
        <v>0</v>
      </c>
      <c r="AB89" s="347">
        <v>0</v>
      </c>
      <c r="AC89" s="350" t="s">
        <v>335</v>
      </c>
      <c r="AD89" s="351" t="s">
        <v>92</v>
      </c>
      <c r="AE89" s="352">
        <v>675700</v>
      </c>
      <c r="AF89" s="352">
        <v>675700</v>
      </c>
      <c r="AG89" s="352">
        <v>675700</v>
      </c>
      <c r="AH89" s="352">
        <v>675700</v>
      </c>
      <c r="AI89" s="352">
        <v>675700</v>
      </c>
      <c r="AJ89" s="352">
        <v>675700</v>
      </c>
      <c r="AK89" s="352">
        <f>AE89+AF89+AG89+AH89+AI89+AJ89</f>
        <v>4054200</v>
      </c>
      <c r="AL89" s="71" t="s">
        <v>339</v>
      </c>
      <c r="AM89" s="271"/>
      <c r="AN89" s="271"/>
      <c r="AO89" s="271"/>
    </row>
    <row r="90" spans="1:41" s="272" customFormat="1" ht="42" customHeight="1">
      <c r="A90" s="271"/>
      <c r="B90" s="345">
        <v>8</v>
      </c>
      <c r="C90" s="345">
        <v>0</v>
      </c>
      <c r="D90" s="345">
        <v>5</v>
      </c>
      <c r="E90" s="280">
        <v>0</v>
      </c>
      <c r="F90" s="280">
        <v>7</v>
      </c>
      <c r="G90" s="280">
        <v>0</v>
      </c>
      <c r="H90" s="280">
        <v>2</v>
      </c>
      <c r="I90" s="280">
        <v>1</v>
      </c>
      <c r="J90" s="346">
        <v>7</v>
      </c>
      <c r="K90" s="346">
        <v>2</v>
      </c>
      <c r="L90" s="346" t="s">
        <v>333</v>
      </c>
      <c r="M90" s="346" t="s">
        <v>334</v>
      </c>
      <c r="N90" s="346">
        <v>5</v>
      </c>
      <c r="O90" s="346">
        <v>1</v>
      </c>
      <c r="P90" s="346">
        <v>7</v>
      </c>
      <c r="Q90" s="346">
        <v>9</v>
      </c>
      <c r="R90" s="346">
        <v>0</v>
      </c>
      <c r="S90" s="346">
        <v>1</v>
      </c>
      <c r="T90" s="346">
        <v>7</v>
      </c>
      <c r="U90" s="347">
        <v>2</v>
      </c>
      <c r="V90" s="347">
        <v>0</v>
      </c>
      <c r="W90" s="347">
        <v>2</v>
      </c>
      <c r="X90" s="347">
        <v>2</v>
      </c>
      <c r="Y90" s="347">
        <v>7</v>
      </c>
      <c r="Z90" s="347">
        <v>0</v>
      </c>
      <c r="AA90" s="347">
        <v>0</v>
      </c>
      <c r="AB90" s="347">
        <v>0</v>
      </c>
      <c r="AC90" s="350" t="s">
        <v>349</v>
      </c>
      <c r="AD90" s="351" t="s">
        <v>107</v>
      </c>
      <c r="AE90" s="353">
        <v>4</v>
      </c>
      <c r="AF90" s="353">
        <v>4</v>
      </c>
      <c r="AG90" s="353">
        <v>4</v>
      </c>
      <c r="AH90" s="353">
        <v>4</v>
      </c>
      <c r="AI90" s="353">
        <v>4</v>
      </c>
      <c r="AJ90" s="353">
        <v>4</v>
      </c>
      <c r="AK90" s="353">
        <v>4</v>
      </c>
      <c r="AL90" s="71" t="s">
        <v>339</v>
      </c>
      <c r="AM90" s="271"/>
      <c r="AN90" s="271"/>
      <c r="AO90" s="271"/>
    </row>
    <row r="91" spans="1:44" s="145" customFormat="1" ht="82.5" customHeight="1">
      <c r="A91" s="134"/>
      <c r="B91" s="135">
        <v>8</v>
      </c>
      <c r="C91" s="135">
        <v>0</v>
      </c>
      <c r="D91" s="135">
        <v>5</v>
      </c>
      <c r="E91" s="136">
        <v>0</v>
      </c>
      <c r="F91" s="136">
        <v>7</v>
      </c>
      <c r="G91" s="136">
        <v>0</v>
      </c>
      <c r="H91" s="136">
        <v>2</v>
      </c>
      <c r="I91" s="136">
        <v>1</v>
      </c>
      <c r="J91" s="137">
        <v>7</v>
      </c>
      <c r="K91" s="137">
        <v>2</v>
      </c>
      <c r="L91" s="137">
        <v>0</v>
      </c>
      <c r="M91" s="137">
        <v>3</v>
      </c>
      <c r="N91" s="137">
        <v>0</v>
      </c>
      <c r="O91" s="137">
        <v>0</v>
      </c>
      <c r="P91" s="137">
        <v>0</v>
      </c>
      <c r="Q91" s="137">
        <v>0</v>
      </c>
      <c r="R91" s="137">
        <v>0</v>
      </c>
      <c r="S91" s="137">
        <v>1</v>
      </c>
      <c r="T91" s="137">
        <v>7</v>
      </c>
      <c r="U91" s="138">
        <v>2</v>
      </c>
      <c r="V91" s="138">
        <v>0</v>
      </c>
      <c r="W91" s="138">
        <v>3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9" t="s">
        <v>320</v>
      </c>
      <c r="AD91" s="140" t="s">
        <v>92</v>
      </c>
      <c r="AE91" s="141">
        <f>AE105+AE110+AE117+AE126+AE129</f>
        <v>31201351</v>
      </c>
      <c r="AF91" s="141">
        <f aca="true" t="shared" si="7" ref="AF91:AK91">AF105+AF110+AF117+AF126+AF129</f>
        <v>35592851</v>
      </c>
      <c r="AG91" s="141">
        <f t="shared" si="7"/>
        <v>33592851</v>
      </c>
      <c r="AH91" s="141">
        <f t="shared" si="7"/>
        <v>33592851</v>
      </c>
      <c r="AI91" s="141">
        <f t="shared" si="7"/>
        <v>33592851</v>
      </c>
      <c r="AJ91" s="141">
        <f t="shared" si="7"/>
        <v>33592851</v>
      </c>
      <c r="AK91" s="141">
        <f t="shared" si="7"/>
        <v>201165606</v>
      </c>
      <c r="AL91" s="71" t="s">
        <v>339</v>
      </c>
      <c r="AM91" s="142"/>
      <c r="AN91" s="143"/>
      <c r="AO91" s="143"/>
      <c r="AP91" s="144"/>
      <c r="AQ91" s="144"/>
      <c r="AR91" s="144"/>
    </row>
    <row r="92" spans="1:94" s="150" customFormat="1" ht="34.5" customHeight="1">
      <c r="A92" s="12"/>
      <c r="B92" s="64">
        <v>8</v>
      </c>
      <c r="C92" s="64">
        <v>0</v>
      </c>
      <c r="D92" s="64">
        <v>5</v>
      </c>
      <c r="E92" s="75">
        <v>0</v>
      </c>
      <c r="F92" s="75">
        <v>7</v>
      </c>
      <c r="G92" s="75">
        <v>0</v>
      </c>
      <c r="H92" s="75">
        <v>2</v>
      </c>
      <c r="I92" s="75">
        <v>1</v>
      </c>
      <c r="J92" s="75">
        <v>7</v>
      </c>
      <c r="K92" s="75">
        <v>2</v>
      </c>
      <c r="L92" s="75">
        <v>0</v>
      </c>
      <c r="M92" s="75">
        <v>3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3</v>
      </c>
      <c r="X92" s="76">
        <v>0</v>
      </c>
      <c r="Y92" s="76">
        <v>0</v>
      </c>
      <c r="Z92" s="76">
        <v>0</v>
      </c>
      <c r="AA92" s="76">
        <v>0</v>
      </c>
      <c r="AB92" s="76">
        <v>1</v>
      </c>
      <c r="AC92" s="80" t="s">
        <v>147</v>
      </c>
      <c r="AD92" s="107" t="s">
        <v>97</v>
      </c>
      <c r="AE92" s="146">
        <v>89</v>
      </c>
      <c r="AF92" s="146">
        <v>89</v>
      </c>
      <c r="AG92" s="146">
        <v>90</v>
      </c>
      <c r="AH92" s="146">
        <v>90</v>
      </c>
      <c r="AI92" s="146">
        <v>90</v>
      </c>
      <c r="AJ92" s="146">
        <v>90</v>
      </c>
      <c r="AK92" s="146">
        <v>90</v>
      </c>
      <c r="AL92" s="71" t="s">
        <v>339</v>
      </c>
      <c r="AM92" s="147"/>
      <c r="AN92" s="2"/>
      <c r="AO92" s="2"/>
      <c r="AP92" s="24"/>
      <c r="AQ92" s="24"/>
      <c r="AR92" s="24"/>
      <c r="AS92" s="148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</row>
    <row r="93" spans="1:41" s="22" customFormat="1" ht="37.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5">
        <v>1</v>
      </c>
      <c r="J93" s="75">
        <v>7</v>
      </c>
      <c r="K93" s="75">
        <v>2</v>
      </c>
      <c r="L93" s="75">
        <v>0</v>
      </c>
      <c r="M93" s="75">
        <v>3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3</v>
      </c>
      <c r="X93" s="76">
        <v>0</v>
      </c>
      <c r="Y93" s="76">
        <v>0</v>
      </c>
      <c r="Z93" s="76">
        <v>0</v>
      </c>
      <c r="AA93" s="76">
        <v>0</v>
      </c>
      <c r="AB93" s="76">
        <v>2</v>
      </c>
      <c r="AC93" s="80" t="s">
        <v>273</v>
      </c>
      <c r="AD93" s="78" t="s">
        <v>95</v>
      </c>
      <c r="AE93" s="82">
        <v>1</v>
      </c>
      <c r="AF93" s="82">
        <v>1</v>
      </c>
      <c r="AG93" s="82">
        <v>1</v>
      </c>
      <c r="AH93" s="82">
        <v>1</v>
      </c>
      <c r="AI93" s="82">
        <v>1</v>
      </c>
      <c r="AJ93" s="82">
        <v>1</v>
      </c>
      <c r="AK93" s="82">
        <v>1</v>
      </c>
      <c r="AL93" s="71" t="s">
        <v>339</v>
      </c>
      <c r="AM93" s="12"/>
      <c r="AN93" s="28"/>
      <c r="AO93" s="28"/>
    </row>
    <row r="94" spans="1:41" s="22" customFormat="1" ht="39" customHeight="1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3</v>
      </c>
      <c r="AC94" s="115" t="s">
        <v>148</v>
      </c>
      <c r="AD94" s="107" t="s">
        <v>97</v>
      </c>
      <c r="AE94" s="83">
        <v>100</v>
      </c>
      <c r="AF94" s="83">
        <v>100</v>
      </c>
      <c r="AG94" s="83">
        <v>100</v>
      </c>
      <c r="AH94" s="83">
        <v>100</v>
      </c>
      <c r="AI94" s="83">
        <v>100</v>
      </c>
      <c r="AJ94" s="83">
        <v>100</v>
      </c>
      <c r="AK94" s="83">
        <v>100</v>
      </c>
      <c r="AL94" s="71" t="s">
        <v>339</v>
      </c>
      <c r="AM94" s="12"/>
      <c r="AN94" s="28"/>
      <c r="AO94" s="28"/>
    </row>
    <row r="95" spans="1:41" s="22" customFormat="1" ht="82.5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4</v>
      </c>
      <c r="AC95" s="151" t="s">
        <v>149</v>
      </c>
      <c r="AD95" s="78" t="s">
        <v>97</v>
      </c>
      <c r="AE95" s="109">
        <v>0.8</v>
      </c>
      <c r="AF95" s="109">
        <v>0.85</v>
      </c>
      <c r="AG95" s="109">
        <v>0.85</v>
      </c>
      <c r="AH95" s="109">
        <v>0.85</v>
      </c>
      <c r="AI95" s="109">
        <v>0.85</v>
      </c>
      <c r="AJ95" s="109">
        <v>0.85</v>
      </c>
      <c r="AK95" s="109">
        <v>0.85</v>
      </c>
      <c r="AL95" s="71" t="s">
        <v>339</v>
      </c>
      <c r="AM95" s="12"/>
      <c r="AN95" s="28"/>
      <c r="AO95" s="28"/>
    </row>
    <row r="96" spans="1:41" s="22" customFormat="1" ht="53.25" customHeight="1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5</v>
      </c>
      <c r="AC96" s="115" t="s">
        <v>150</v>
      </c>
      <c r="AD96" s="78" t="s">
        <v>95</v>
      </c>
      <c r="AE96" s="116">
        <v>1</v>
      </c>
      <c r="AF96" s="116">
        <v>1</v>
      </c>
      <c r="AG96" s="116">
        <v>1</v>
      </c>
      <c r="AH96" s="116">
        <v>1</v>
      </c>
      <c r="AI96" s="116">
        <v>1</v>
      </c>
      <c r="AJ96" s="116">
        <v>1</v>
      </c>
      <c r="AK96" s="116">
        <v>1</v>
      </c>
      <c r="AL96" s="71" t="s">
        <v>339</v>
      </c>
      <c r="AM96" s="2"/>
      <c r="AN96" s="28"/>
      <c r="AO96" s="28"/>
    </row>
    <row r="97" spans="1:41" s="22" customFormat="1" ht="66" customHeight="1">
      <c r="A97" s="147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2</v>
      </c>
      <c r="O97" s="75">
        <v>0</v>
      </c>
      <c r="P97" s="75">
        <v>3</v>
      </c>
      <c r="Q97" s="75">
        <v>1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3</v>
      </c>
      <c r="Y97" s="76">
        <v>1</v>
      </c>
      <c r="Z97" s="76">
        <v>0</v>
      </c>
      <c r="AA97" s="76">
        <v>0</v>
      </c>
      <c r="AB97" s="76">
        <v>0</v>
      </c>
      <c r="AC97" s="115" t="s">
        <v>151</v>
      </c>
      <c r="AD97" s="78" t="s">
        <v>92</v>
      </c>
      <c r="AE97" s="152">
        <v>0</v>
      </c>
      <c r="AF97" s="152">
        <v>0</v>
      </c>
      <c r="AG97" s="152">
        <v>0</v>
      </c>
      <c r="AH97" s="152">
        <v>0</v>
      </c>
      <c r="AI97" s="152">
        <v>0</v>
      </c>
      <c r="AJ97" s="152">
        <v>0</v>
      </c>
      <c r="AK97" s="152">
        <v>0</v>
      </c>
      <c r="AL97" s="71" t="s">
        <v>339</v>
      </c>
      <c r="AM97" s="28"/>
      <c r="AN97" s="28"/>
      <c r="AO97" s="28"/>
    </row>
    <row r="98" spans="1:41" s="22" customFormat="1" ht="36" customHeight="1">
      <c r="A98" s="147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2</v>
      </c>
      <c r="O98" s="75">
        <v>0</v>
      </c>
      <c r="P98" s="75">
        <v>3</v>
      </c>
      <c r="Q98" s="75">
        <v>1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3</v>
      </c>
      <c r="Y98" s="76">
        <v>1</v>
      </c>
      <c r="Z98" s="76">
        <v>0</v>
      </c>
      <c r="AA98" s="76">
        <v>0</v>
      </c>
      <c r="AB98" s="76">
        <v>1</v>
      </c>
      <c r="AC98" s="133" t="s">
        <v>152</v>
      </c>
      <c r="AD98" s="78" t="s">
        <v>97</v>
      </c>
      <c r="AE98" s="152">
        <v>50</v>
      </c>
      <c r="AF98" s="152">
        <v>60</v>
      </c>
      <c r="AG98" s="152">
        <v>60</v>
      </c>
      <c r="AH98" s="152">
        <v>60</v>
      </c>
      <c r="AI98" s="152">
        <v>70</v>
      </c>
      <c r="AJ98" s="152">
        <v>70</v>
      </c>
      <c r="AK98" s="152">
        <v>70</v>
      </c>
      <c r="AL98" s="71" t="s">
        <v>339</v>
      </c>
      <c r="AM98" s="28"/>
      <c r="AN98" s="28"/>
      <c r="AO98" s="28"/>
    </row>
    <row r="99" spans="1:41" s="22" customFormat="1" ht="40.5" customHeight="1">
      <c r="A99" s="147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2</v>
      </c>
      <c r="AC99" s="115" t="s">
        <v>153</v>
      </c>
      <c r="AD99" s="118" t="s">
        <v>97</v>
      </c>
      <c r="AE99" s="117">
        <v>50</v>
      </c>
      <c r="AF99" s="117">
        <v>50</v>
      </c>
      <c r="AG99" s="117">
        <v>50</v>
      </c>
      <c r="AH99" s="117">
        <v>50</v>
      </c>
      <c r="AI99" s="117">
        <v>50</v>
      </c>
      <c r="AJ99" s="117">
        <v>50</v>
      </c>
      <c r="AK99" s="117">
        <v>50</v>
      </c>
      <c r="AL99" s="71" t="s">
        <v>339</v>
      </c>
      <c r="AM99" s="28"/>
      <c r="AN99" s="28"/>
      <c r="AO99" s="28"/>
    </row>
    <row r="100" spans="1:41" s="22" customFormat="1" ht="79.5" customHeight="1">
      <c r="A100" s="2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3</v>
      </c>
      <c r="AC100" s="115" t="s">
        <v>154</v>
      </c>
      <c r="AD100" s="81" t="s">
        <v>95</v>
      </c>
      <c r="AE100" s="82">
        <v>1</v>
      </c>
      <c r="AF100" s="82">
        <v>1</v>
      </c>
      <c r="AG100" s="82">
        <v>1</v>
      </c>
      <c r="AH100" s="82">
        <v>1</v>
      </c>
      <c r="AI100" s="82">
        <v>1</v>
      </c>
      <c r="AJ100" s="82">
        <v>1</v>
      </c>
      <c r="AK100" s="82">
        <v>1</v>
      </c>
      <c r="AL100" s="71" t="s">
        <v>339</v>
      </c>
      <c r="AM100" s="28"/>
      <c r="AN100" s="28"/>
      <c r="AO100" s="28"/>
    </row>
    <row r="101" spans="1:41" s="22" customFormat="1" ht="31.5">
      <c r="A101" s="2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4</v>
      </c>
      <c r="AC101" s="115" t="s">
        <v>155</v>
      </c>
      <c r="AD101" s="118" t="s">
        <v>97</v>
      </c>
      <c r="AE101" s="83">
        <v>100</v>
      </c>
      <c r="AF101" s="83">
        <v>100</v>
      </c>
      <c r="AG101" s="83">
        <v>100</v>
      </c>
      <c r="AH101" s="83">
        <v>100</v>
      </c>
      <c r="AI101" s="83">
        <v>100</v>
      </c>
      <c r="AJ101" s="83">
        <v>100</v>
      </c>
      <c r="AK101" s="83">
        <v>100</v>
      </c>
      <c r="AL101" s="71" t="s">
        <v>339</v>
      </c>
      <c r="AM101" s="28"/>
      <c r="AN101" s="28"/>
      <c r="AO101" s="28"/>
    </row>
    <row r="102" spans="1:41" s="22" customFormat="1" ht="35.25" customHeight="1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5</v>
      </c>
      <c r="AC102" s="80" t="s">
        <v>156</v>
      </c>
      <c r="AD102" s="78" t="s">
        <v>95</v>
      </c>
      <c r="AE102" s="153">
        <v>1</v>
      </c>
      <c r="AF102" s="153">
        <v>1</v>
      </c>
      <c r="AG102" s="153">
        <v>1</v>
      </c>
      <c r="AH102" s="153">
        <v>1</v>
      </c>
      <c r="AI102" s="153">
        <v>1</v>
      </c>
      <c r="AJ102" s="153">
        <v>1</v>
      </c>
      <c r="AK102" s="153">
        <v>1</v>
      </c>
      <c r="AL102" s="71" t="s">
        <v>339</v>
      </c>
      <c r="AM102" s="28"/>
      <c r="AN102" s="28"/>
      <c r="AO102" s="28"/>
    </row>
    <row r="103" spans="1:41" s="22" customFormat="1" ht="34.5" customHeight="1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6</v>
      </c>
      <c r="AC103" s="115" t="s">
        <v>157</v>
      </c>
      <c r="AD103" s="78" t="s">
        <v>95</v>
      </c>
      <c r="AE103" s="82">
        <v>1</v>
      </c>
      <c r="AF103" s="82">
        <v>1</v>
      </c>
      <c r="AG103" s="82">
        <v>1</v>
      </c>
      <c r="AH103" s="82">
        <v>1</v>
      </c>
      <c r="AI103" s="82">
        <v>1</v>
      </c>
      <c r="AJ103" s="82">
        <v>1</v>
      </c>
      <c r="AK103" s="82">
        <v>1</v>
      </c>
      <c r="AL103" s="71" t="s">
        <v>339</v>
      </c>
      <c r="AM103" s="28"/>
      <c r="AN103" s="28"/>
      <c r="AO103" s="28"/>
    </row>
    <row r="104" spans="1:41" s="22" customFormat="1" ht="87" customHeight="1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7</v>
      </c>
      <c r="AC104" s="80" t="s">
        <v>158</v>
      </c>
      <c r="AD104" s="107" t="s">
        <v>97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339</v>
      </c>
      <c r="AM104" s="28"/>
      <c r="AN104" s="28"/>
      <c r="AO104" s="28"/>
    </row>
    <row r="105" spans="1:41" s="272" customFormat="1" ht="36" customHeight="1">
      <c r="A105" s="341"/>
      <c r="B105" s="269">
        <v>8</v>
      </c>
      <c r="C105" s="269">
        <v>0</v>
      </c>
      <c r="D105" s="269">
        <v>5</v>
      </c>
      <c r="E105" s="280">
        <v>0</v>
      </c>
      <c r="F105" s="280">
        <v>7</v>
      </c>
      <c r="G105" s="280">
        <v>0</v>
      </c>
      <c r="H105" s="280">
        <v>2</v>
      </c>
      <c r="I105" s="273">
        <v>1</v>
      </c>
      <c r="J105" s="273">
        <v>7</v>
      </c>
      <c r="K105" s="273">
        <v>2</v>
      </c>
      <c r="L105" s="273">
        <v>0</v>
      </c>
      <c r="M105" s="273">
        <v>3</v>
      </c>
      <c r="N105" s="273">
        <v>2</v>
      </c>
      <c r="O105" s="273">
        <v>0</v>
      </c>
      <c r="P105" s="273">
        <v>3</v>
      </c>
      <c r="Q105" s="273">
        <v>2</v>
      </c>
      <c r="R105" s="273">
        <v>0</v>
      </c>
      <c r="S105" s="273">
        <v>1</v>
      </c>
      <c r="T105" s="273">
        <v>7</v>
      </c>
      <c r="U105" s="274">
        <v>2</v>
      </c>
      <c r="V105" s="274">
        <v>0</v>
      </c>
      <c r="W105" s="274">
        <v>3</v>
      </c>
      <c r="X105" s="274">
        <v>3</v>
      </c>
      <c r="Y105" s="274">
        <v>2</v>
      </c>
      <c r="Z105" s="274">
        <v>0</v>
      </c>
      <c r="AA105" s="274">
        <v>0</v>
      </c>
      <c r="AB105" s="274">
        <v>0</v>
      </c>
      <c r="AC105" s="275" t="s">
        <v>159</v>
      </c>
      <c r="AD105" s="276" t="s">
        <v>92</v>
      </c>
      <c r="AE105" s="357">
        <v>25348881</v>
      </c>
      <c r="AF105" s="357">
        <v>29740381</v>
      </c>
      <c r="AG105" s="357">
        <v>27740381</v>
      </c>
      <c r="AH105" s="357">
        <v>27740381</v>
      </c>
      <c r="AI105" s="357">
        <v>27740381</v>
      </c>
      <c r="AJ105" s="357">
        <v>27740381</v>
      </c>
      <c r="AK105" s="357">
        <f>AE105+AF105+AG105+AH105+AI105+AJ105</f>
        <v>166050786</v>
      </c>
      <c r="AL105" s="343" t="s">
        <v>339</v>
      </c>
      <c r="AM105" s="271"/>
      <c r="AN105" s="271"/>
      <c r="AO105" s="271"/>
    </row>
    <row r="106" spans="1:41" s="22" customFormat="1" ht="49.5" customHeight="1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102">
        <v>0</v>
      </c>
      <c r="M106" s="102">
        <v>3</v>
      </c>
      <c r="N106" s="102">
        <v>2</v>
      </c>
      <c r="O106" s="102">
        <v>0</v>
      </c>
      <c r="P106" s="102">
        <v>3</v>
      </c>
      <c r="Q106" s="102">
        <v>2</v>
      </c>
      <c r="R106" s="102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2</v>
      </c>
      <c r="Z106" s="76">
        <v>0</v>
      </c>
      <c r="AA106" s="76">
        <v>0</v>
      </c>
      <c r="AB106" s="76">
        <v>1</v>
      </c>
      <c r="AC106" s="80" t="s">
        <v>160</v>
      </c>
      <c r="AD106" s="107" t="s">
        <v>97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339</v>
      </c>
      <c r="AM106" s="28"/>
      <c r="AN106" s="28"/>
      <c r="AO106" s="28"/>
    </row>
    <row r="107" spans="1:41" s="22" customFormat="1" ht="19.5" customHeight="1">
      <c r="A107" s="12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102">
        <v>0</v>
      </c>
      <c r="M107" s="102">
        <v>3</v>
      </c>
      <c r="N107" s="102">
        <v>2</v>
      </c>
      <c r="O107" s="102">
        <v>0</v>
      </c>
      <c r="P107" s="102">
        <v>3</v>
      </c>
      <c r="Q107" s="102">
        <v>2</v>
      </c>
      <c r="R107" s="102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2</v>
      </c>
      <c r="Z107" s="76">
        <v>0</v>
      </c>
      <c r="AA107" s="76">
        <v>0</v>
      </c>
      <c r="AB107" s="76">
        <v>2</v>
      </c>
      <c r="AC107" s="80" t="s">
        <v>161</v>
      </c>
      <c r="AD107" s="107" t="s">
        <v>95</v>
      </c>
      <c r="AE107" s="83">
        <v>1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3">
        <v>0</v>
      </c>
      <c r="AL107" s="71" t="s">
        <v>339</v>
      </c>
      <c r="AM107" s="28"/>
      <c r="AN107" s="28"/>
      <c r="AO107" s="28"/>
    </row>
    <row r="108" spans="1:41" s="22" customFormat="1" ht="80.25" customHeight="1">
      <c r="A108" s="1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2">
        <v>0</v>
      </c>
      <c r="M108" s="102">
        <v>3</v>
      </c>
      <c r="N108" s="102">
        <v>2</v>
      </c>
      <c r="O108" s="102">
        <v>0</v>
      </c>
      <c r="P108" s="102">
        <v>3</v>
      </c>
      <c r="Q108" s="102">
        <v>2</v>
      </c>
      <c r="R108" s="102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3</v>
      </c>
      <c r="AC108" s="80" t="s">
        <v>162</v>
      </c>
      <c r="AD108" s="81" t="s">
        <v>95</v>
      </c>
      <c r="AE108" s="154">
        <v>1</v>
      </c>
      <c r="AF108" s="154">
        <v>1</v>
      </c>
      <c r="AG108" s="154">
        <v>1</v>
      </c>
      <c r="AH108" s="154">
        <v>1</v>
      </c>
      <c r="AI108" s="154">
        <v>1</v>
      </c>
      <c r="AJ108" s="154">
        <v>1</v>
      </c>
      <c r="AK108" s="154">
        <v>1</v>
      </c>
      <c r="AL108" s="71" t="s">
        <v>339</v>
      </c>
      <c r="AM108" s="28"/>
      <c r="AN108" s="28"/>
      <c r="AO108" s="28"/>
    </row>
    <row r="109" spans="1:49" s="22" customFormat="1" ht="31.5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2">
        <v>0</v>
      </c>
      <c r="M109" s="102">
        <v>3</v>
      </c>
      <c r="N109" s="102">
        <v>2</v>
      </c>
      <c r="O109" s="102">
        <v>0</v>
      </c>
      <c r="P109" s="102">
        <v>3</v>
      </c>
      <c r="Q109" s="102">
        <v>2</v>
      </c>
      <c r="R109" s="102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4</v>
      </c>
      <c r="AC109" s="80" t="s">
        <v>163</v>
      </c>
      <c r="AD109" s="107" t="s">
        <v>97</v>
      </c>
      <c r="AE109" s="83">
        <v>10</v>
      </c>
      <c r="AF109" s="83">
        <v>10</v>
      </c>
      <c r="AG109" s="83">
        <v>10</v>
      </c>
      <c r="AH109" s="83">
        <v>11</v>
      </c>
      <c r="AI109" s="83">
        <v>12</v>
      </c>
      <c r="AJ109" s="83">
        <v>12</v>
      </c>
      <c r="AK109" s="83">
        <v>12</v>
      </c>
      <c r="AL109" s="71" t="s">
        <v>339</v>
      </c>
      <c r="AM109" s="28"/>
      <c r="AN109" s="28"/>
      <c r="AO109" s="28"/>
      <c r="AS109" s="24"/>
      <c r="AT109" s="24"/>
      <c r="AU109" s="24"/>
      <c r="AV109" s="24"/>
      <c r="AW109" s="24"/>
    </row>
    <row r="110" spans="1:41" s="334" customFormat="1" ht="99" customHeight="1">
      <c r="A110" s="332"/>
      <c r="B110" s="286">
        <v>8</v>
      </c>
      <c r="C110" s="286">
        <v>0</v>
      </c>
      <c r="D110" s="286">
        <v>5</v>
      </c>
      <c r="E110" s="296">
        <v>0</v>
      </c>
      <c r="F110" s="296">
        <v>7</v>
      </c>
      <c r="G110" s="296">
        <v>0</v>
      </c>
      <c r="H110" s="296">
        <v>2</v>
      </c>
      <c r="I110" s="296">
        <v>1</v>
      </c>
      <c r="J110" s="296">
        <v>7</v>
      </c>
      <c r="K110" s="296">
        <v>2</v>
      </c>
      <c r="L110" s="296">
        <v>0</v>
      </c>
      <c r="M110" s="296">
        <v>3</v>
      </c>
      <c r="N110" s="296" t="s">
        <v>131</v>
      </c>
      <c r="O110" s="296">
        <v>0</v>
      </c>
      <c r="P110" s="296">
        <v>2</v>
      </c>
      <c r="Q110" s="296">
        <v>5</v>
      </c>
      <c r="R110" s="296">
        <v>0</v>
      </c>
      <c r="S110" s="296">
        <v>1</v>
      </c>
      <c r="T110" s="296">
        <v>7</v>
      </c>
      <c r="U110" s="255">
        <v>2</v>
      </c>
      <c r="V110" s="255">
        <v>0</v>
      </c>
      <c r="W110" s="255">
        <v>3</v>
      </c>
      <c r="X110" s="255">
        <v>3</v>
      </c>
      <c r="Y110" s="255">
        <v>3</v>
      </c>
      <c r="Z110" s="255">
        <v>0</v>
      </c>
      <c r="AA110" s="255">
        <v>0</v>
      </c>
      <c r="AB110" s="255">
        <v>0</v>
      </c>
      <c r="AC110" s="338" t="s">
        <v>276</v>
      </c>
      <c r="AD110" s="255" t="s">
        <v>92</v>
      </c>
      <c r="AE110" s="289">
        <v>4328830</v>
      </c>
      <c r="AF110" s="289">
        <v>4328830</v>
      </c>
      <c r="AG110" s="289">
        <v>4328830</v>
      </c>
      <c r="AH110" s="289">
        <v>4328830</v>
      </c>
      <c r="AI110" s="289">
        <v>4328830</v>
      </c>
      <c r="AJ110" s="289">
        <v>4328830</v>
      </c>
      <c r="AK110" s="289">
        <f>AE110+AF110+AG110+AH110+AI110+AJ110</f>
        <v>25972980</v>
      </c>
      <c r="AL110" s="71" t="s">
        <v>339</v>
      </c>
      <c r="AM110" s="333"/>
      <c r="AN110" s="333"/>
      <c r="AO110" s="333"/>
    </row>
    <row r="111" spans="1:41" s="22" customFormat="1" ht="27" customHeight="1">
      <c r="A111" s="2"/>
      <c r="B111" s="64">
        <v>8</v>
      </c>
      <c r="C111" s="64">
        <v>0</v>
      </c>
      <c r="D111" s="64">
        <v>5</v>
      </c>
      <c r="E111" s="12">
        <v>0</v>
      </c>
      <c r="F111" s="12">
        <v>7</v>
      </c>
      <c r="G111" s="12">
        <v>0</v>
      </c>
      <c r="H111" s="12">
        <v>2</v>
      </c>
      <c r="I111" s="12">
        <v>1</v>
      </c>
      <c r="J111" s="12">
        <v>7</v>
      </c>
      <c r="K111" s="12">
        <v>2</v>
      </c>
      <c r="L111" s="12">
        <v>0</v>
      </c>
      <c r="M111" s="105">
        <v>3</v>
      </c>
      <c r="N111" s="105" t="s">
        <v>131</v>
      </c>
      <c r="O111" s="105">
        <v>0</v>
      </c>
      <c r="P111" s="105">
        <v>2</v>
      </c>
      <c r="Q111" s="105">
        <v>5</v>
      </c>
      <c r="R111" s="105">
        <v>0</v>
      </c>
      <c r="S111" s="12">
        <v>1</v>
      </c>
      <c r="T111" s="12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1</v>
      </c>
      <c r="AC111" s="156" t="s">
        <v>164</v>
      </c>
      <c r="AD111" s="157" t="s">
        <v>97</v>
      </c>
      <c r="AE111" s="117">
        <v>100</v>
      </c>
      <c r="AF111" s="117">
        <v>100</v>
      </c>
      <c r="AG111" s="117">
        <v>100</v>
      </c>
      <c r="AH111" s="117">
        <v>100</v>
      </c>
      <c r="AI111" s="117">
        <v>100</v>
      </c>
      <c r="AJ111" s="117">
        <v>100</v>
      </c>
      <c r="AK111" s="117">
        <v>100</v>
      </c>
      <c r="AL111" s="71" t="s">
        <v>339</v>
      </c>
      <c r="AM111" s="28"/>
      <c r="AN111" s="28"/>
      <c r="AO111" s="28"/>
    </row>
    <row r="112" spans="1:41" s="22" customFormat="1" ht="87" customHeight="1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05">
        <v>3</v>
      </c>
      <c r="N112" s="105" t="s">
        <v>131</v>
      </c>
      <c r="O112" s="105">
        <v>0</v>
      </c>
      <c r="P112" s="105">
        <v>2</v>
      </c>
      <c r="Q112" s="105">
        <v>5</v>
      </c>
      <c r="R112" s="105">
        <v>0</v>
      </c>
      <c r="S112" s="12">
        <v>1</v>
      </c>
      <c r="T112" s="12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2</v>
      </c>
      <c r="AC112" s="86" t="s">
        <v>284</v>
      </c>
      <c r="AD112" s="158" t="s">
        <v>97</v>
      </c>
      <c r="AE112" s="117">
        <v>100</v>
      </c>
      <c r="AF112" s="117">
        <v>100</v>
      </c>
      <c r="AG112" s="117">
        <v>100</v>
      </c>
      <c r="AH112" s="117">
        <v>100</v>
      </c>
      <c r="AI112" s="117">
        <v>100</v>
      </c>
      <c r="AJ112" s="117">
        <v>100</v>
      </c>
      <c r="AK112" s="117">
        <v>100</v>
      </c>
      <c r="AL112" s="71" t="s">
        <v>339</v>
      </c>
      <c r="AM112" s="28"/>
      <c r="AN112" s="28"/>
      <c r="AO112" s="28"/>
    </row>
    <row r="113" spans="1:41" s="22" customFormat="1" ht="63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131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3</v>
      </c>
      <c r="AC113" s="86" t="s">
        <v>165</v>
      </c>
      <c r="AD113" s="158" t="s">
        <v>97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339</v>
      </c>
      <c r="AM113" s="28"/>
      <c r="AN113" s="28"/>
      <c r="AO113" s="28"/>
    </row>
    <row r="114" spans="1:41" s="22" customFormat="1" ht="63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131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4</v>
      </c>
      <c r="AC114" s="86" t="s">
        <v>286</v>
      </c>
      <c r="AD114" s="158" t="s">
        <v>97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339</v>
      </c>
      <c r="AM114" s="28"/>
      <c r="AN114" s="28"/>
      <c r="AO114" s="28"/>
    </row>
    <row r="115" spans="1:41" s="22" customFormat="1" ht="47.25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05">
        <v>3</v>
      </c>
      <c r="N115" s="105" t="s">
        <v>131</v>
      </c>
      <c r="O115" s="105">
        <v>0</v>
      </c>
      <c r="P115" s="105">
        <v>2</v>
      </c>
      <c r="Q115" s="105">
        <v>5</v>
      </c>
      <c r="R115" s="105">
        <v>0</v>
      </c>
      <c r="S115" s="12">
        <v>1</v>
      </c>
      <c r="T115" s="12">
        <v>7</v>
      </c>
      <c r="U115" s="8">
        <v>2</v>
      </c>
      <c r="V115" s="8">
        <v>0</v>
      </c>
      <c r="W115" s="8">
        <v>3</v>
      </c>
      <c r="X115" s="8">
        <v>3</v>
      </c>
      <c r="Y115" s="8">
        <v>3</v>
      </c>
      <c r="Z115" s="8">
        <v>0</v>
      </c>
      <c r="AA115" s="8">
        <v>0</v>
      </c>
      <c r="AB115" s="8">
        <v>5</v>
      </c>
      <c r="AC115" s="86" t="s">
        <v>166</v>
      </c>
      <c r="AD115" s="158" t="s">
        <v>97</v>
      </c>
      <c r="AE115" s="117">
        <v>100</v>
      </c>
      <c r="AF115" s="117">
        <v>100</v>
      </c>
      <c r="AG115" s="117">
        <v>100</v>
      </c>
      <c r="AH115" s="117">
        <v>100</v>
      </c>
      <c r="AI115" s="117">
        <v>100</v>
      </c>
      <c r="AJ115" s="117">
        <v>100</v>
      </c>
      <c r="AK115" s="117">
        <v>100</v>
      </c>
      <c r="AL115" s="71" t="s">
        <v>339</v>
      </c>
      <c r="AM115" s="28"/>
      <c r="AN115" s="28"/>
      <c r="AO115" s="28"/>
    </row>
    <row r="116" spans="1:41" s="22" customFormat="1" ht="31.5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5">
        <v>3</v>
      </c>
      <c r="N116" s="105" t="s">
        <v>131</v>
      </c>
      <c r="O116" s="105">
        <v>0</v>
      </c>
      <c r="P116" s="105">
        <v>2</v>
      </c>
      <c r="Q116" s="105">
        <v>5</v>
      </c>
      <c r="R116" s="105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6</v>
      </c>
      <c r="AC116" s="86" t="s">
        <v>167</v>
      </c>
      <c r="AD116" s="158" t="s">
        <v>97</v>
      </c>
      <c r="AE116" s="117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339</v>
      </c>
      <c r="AM116" s="28"/>
      <c r="AN116" s="28"/>
      <c r="AO116" s="28"/>
    </row>
    <row r="117" spans="1:41" s="22" customFormat="1" ht="84" customHeight="1">
      <c r="A117" s="2"/>
      <c r="B117" s="64">
        <v>8</v>
      </c>
      <c r="C117" s="64">
        <v>0</v>
      </c>
      <c r="D117" s="64">
        <v>5</v>
      </c>
      <c r="E117" s="12">
        <v>0</v>
      </c>
      <c r="F117" s="12">
        <v>7</v>
      </c>
      <c r="G117" s="12">
        <v>0</v>
      </c>
      <c r="H117" s="12">
        <v>2</v>
      </c>
      <c r="I117" s="12">
        <v>1</v>
      </c>
      <c r="J117" s="12">
        <v>7</v>
      </c>
      <c r="K117" s="12">
        <v>2</v>
      </c>
      <c r="L117" s="12">
        <v>0</v>
      </c>
      <c r="M117" s="12">
        <v>3</v>
      </c>
      <c r="N117" s="12">
        <v>1</v>
      </c>
      <c r="O117" s="12">
        <v>0</v>
      </c>
      <c r="P117" s="12">
        <v>2</v>
      </c>
      <c r="Q117" s="12">
        <v>5</v>
      </c>
      <c r="R117" s="155">
        <v>0</v>
      </c>
      <c r="S117" s="12">
        <v>1</v>
      </c>
      <c r="T117" s="12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4</v>
      </c>
      <c r="Z117" s="76">
        <v>0</v>
      </c>
      <c r="AA117" s="76">
        <v>0</v>
      </c>
      <c r="AB117" s="76">
        <v>0</v>
      </c>
      <c r="AC117" s="159" t="s">
        <v>277</v>
      </c>
      <c r="AD117" s="157" t="s">
        <v>92</v>
      </c>
      <c r="AE117" s="121">
        <v>1395900</v>
      </c>
      <c r="AF117" s="121">
        <v>1395900</v>
      </c>
      <c r="AG117" s="121">
        <v>1395900</v>
      </c>
      <c r="AH117" s="121">
        <v>1395900</v>
      </c>
      <c r="AI117" s="121">
        <v>1395900</v>
      </c>
      <c r="AJ117" s="121">
        <v>1395900</v>
      </c>
      <c r="AK117" s="121">
        <f>AE117+AF117+AG117+AH117+AI117+AJ117</f>
        <v>8375400</v>
      </c>
      <c r="AL117" s="71" t="s">
        <v>339</v>
      </c>
      <c r="AM117" s="28"/>
      <c r="AN117" s="28"/>
      <c r="AO117" s="28"/>
    </row>
    <row r="118" spans="1:41" s="22" customFormat="1" ht="32.25" customHeight="1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2">
        <v>3</v>
      </c>
      <c r="N118" s="12">
        <v>1</v>
      </c>
      <c r="O118" s="12">
        <v>0</v>
      </c>
      <c r="P118" s="12">
        <v>2</v>
      </c>
      <c r="Q118" s="12">
        <v>5</v>
      </c>
      <c r="R118" s="155">
        <v>0</v>
      </c>
      <c r="S118" s="12">
        <v>1</v>
      </c>
      <c r="T118" s="12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4</v>
      </c>
      <c r="Z118" s="76">
        <v>0</v>
      </c>
      <c r="AA118" s="76">
        <v>0</v>
      </c>
      <c r="AB118" s="76">
        <v>1</v>
      </c>
      <c r="AC118" s="133" t="s">
        <v>164</v>
      </c>
      <c r="AD118" s="158" t="s">
        <v>97</v>
      </c>
      <c r="AE118" s="121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339</v>
      </c>
      <c r="AM118" s="28"/>
      <c r="AN118" s="28"/>
      <c r="AO118" s="28"/>
    </row>
    <row r="119" spans="1:41" s="22" customFormat="1" ht="85.5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5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2</v>
      </c>
      <c r="AC119" s="86" t="s">
        <v>285</v>
      </c>
      <c r="AD119" s="158" t="s">
        <v>97</v>
      </c>
      <c r="AE119" s="117">
        <v>100</v>
      </c>
      <c r="AF119" s="117">
        <v>100</v>
      </c>
      <c r="AG119" s="117">
        <v>100</v>
      </c>
      <c r="AH119" s="117">
        <v>100</v>
      </c>
      <c r="AI119" s="117">
        <v>100</v>
      </c>
      <c r="AJ119" s="117">
        <v>100</v>
      </c>
      <c r="AK119" s="117">
        <v>100</v>
      </c>
      <c r="AL119" s="71" t="s">
        <v>339</v>
      </c>
      <c r="AM119" s="28"/>
      <c r="AN119" s="28"/>
      <c r="AO119" s="28"/>
    </row>
    <row r="120" spans="1:41" s="22" customFormat="1" ht="82.5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5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3</v>
      </c>
      <c r="AC120" s="86" t="s">
        <v>165</v>
      </c>
      <c r="AD120" s="158" t="s">
        <v>97</v>
      </c>
      <c r="AE120" s="117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339</v>
      </c>
      <c r="AM120" s="28"/>
      <c r="AN120" s="28"/>
      <c r="AO120" s="28"/>
    </row>
    <row r="121" spans="1:41" s="22" customFormat="1" ht="66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5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4</v>
      </c>
      <c r="AC121" s="86" t="s">
        <v>286</v>
      </c>
      <c r="AD121" s="158" t="s">
        <v>97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339</v>
      </c>
      <c r="AM121" s="28"/>
      <c r="AN121" s="28"/>
      <c r="AO121" s="28"/>
    </row>
    <row r="122" spans="1:41" s="22" customFormat="1" ht="54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55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5</v>
      </c>
      <c r="AC122" s="86" t="s">
        <v>166</v>
      </c>
      <c r="AD122" s="158" t="s">
        <v>97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339</v>
      </c>
      <c r="AM122" s="28"/>
      <c r="AN122" s="28"/>
      <c r="AO122" s="28"/>
    </row>
    <row r="123" spans="1:41" s="22" customFormat="1" ht="38.25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55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6</v>
      </c>
      <c r="AC123" s="86" t="s">
        <v>287</v>
      </c>
      <c r="AD123" s="158" t="s">
        <v>97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339</v>
      </c>
      <c r="AM123" s="28"/>
      <c r="AN123" s="28"/>
      <c r="AO123" s="28"/>
    </row>
    <row r="124" spans="1:41" s="22" customFormat="1" ht="20.25" customHeight="1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2</v>
      </c>
      <c r="O124" s="12">
        <v>0</v>
      </c>
      <c r="P124" s="12">
        <v>3</v>
      </c>
      <c r="Q124" s="12">
        <v>5</v>
      </c>
      <c r="R124" s="155">
        <v>0</v>
      </c>
      <c r="S124" s="12">
        <v>1</v>
      </c>
      <c r="T124" s="12">
        <v>7</v>
      </c>
      <c r="U124" s="8">
        <v>2</v>
      </c>
      <c r="V124" s="8">
        <v>0</v>
      </c>
      <c r="W124" s="8">
        <v>3</v>
      </c>
      <c r="X124" s="8">
        <v>3</v>
      </c>
      <c r="Y124" s="8">
        <v>5</v>
      </c>
      <c r="Z124" s="8">
        <v>0</v>
      </c>
      <c r="AA124" s="8">
        <v>0</v>
      </c>
      <c r="AB124" s="8">
        <v>0</v>
      </c>
      <c r="AC124" s="86" t="s">
        <v>278</v>
      </c>
      <c r="AD124" s="158" t="s">
        <v>168</v>
      </c>
      <c r="AE124" s="121">
        <v>0</v>
      </c>
      <c r="AF124" s="121">
        <v>0</v>
      </c>
      <c r="AG124" s="121">
        <v>0</v>
      </c>
      <c r="AH124" s="121">
        <v>0</v>
      </c>
      <c r="AI124" s="121">
        <v>0</v>
      </c>
      <c r="AJ124" s="121">
        <v>0</v>
      </c>
      <c r="AK124" s="121">
        <f>AE124</f>
        <v>0</v>
      </c>
      <c r="AL124" s="71" t="s">
        <v>339</v>
      </c>
      <c r="AM124" s="28"/>
      <c r="AN124" s="28"/>
      <c r="AO124" s="28"/>
    </row>
    <row r="125" spans="1:41" s="22" customFormat="1" ht="23.25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2</v>
      </c>
      <c r="O125" s="12">
        <v>0</v>
      </c>
      <c r="P125" s="12">
        <v>3</v>
      </c>
      <c r="Q125" s="12">
        <v>5</v>
      </c>
      <c r="R125" s="155">
        <v>0</v>
      </c>
      <c r="S125" s="12">
        <v>1</v>
      </c>
      <c r="T125" s="12">
        <v>7</v>
      </c>
      <c r="U125" s="8">
        <v>2</v>
      </c>
      <c r="V125" s="8">
        <v>0</v>
      </c>
      <c r="W125" s="8">
        <v>3</v>
      </c>
      <c r="X125" s="8">
        <v>3</v>
      </c>
      <c r="Y125" s="8">
        <v>5</v>
      </c>
      <c r="Z125" s="8">
        <v>0</v>
      </c>
      <c r="AA125" s="8">
        <v>0</v>
      </c>
      <c r="AB125" s="8">
        <v>1</v>
      </c>
      <c r="AC125" s="86" t="s">
        <v>169</v>
      </c>
      <c r="AD125" s="158" t="s">
        <v>97</v>
      </c>
      <c r="AE125" s="121">
        <v>100</v>
      </c>
      <c r="AF125" s="121">
        <v>100</v>
      </c>
      <c r="AG125" s="121">
        <v>100</v>
      </c>
      <c r="AH125" s="121">
        <v>100</v>
      </c>
      <c r="AI125" s="121">
        <v>100</v>
      </c>
      <c r="AJ125" s="121">
        <v>100</v>
      </c>
      <c r="AK125" s="121">
        <v>100</v>
      </c>
      <c r="AL125" s="71" t="s">
        <v>339</v>
      </c>
      <c r="AM125" s="28"/>
      <c r="AN125" s="28"/>
      <c r="AO125" s="28"/>
    </row>
    <row r="126" spans="1:41" s="240" customFormat="1" ht="35.25" customHeight="1">
      <c r="A126" s="241"/>
      <c r="B126" s="323">
        <v>8</v>
      </c>
      <c r="C126" s="323">
        <v>0</v>
      </c>
      <c r="D126" s="323">
        <v>5</v>
      </c>
      <c r="E126" s="324">
        <v>0</v>
      </c>
      <c r="F126" s="324">
        <v>7</v>
      </c>
      <c r="G126" s="324">
        <v>0</v>
      </c>
      <c r="H126" s="324">
        <v>2</v>
      </c>
      <c r="I126" s="324">
        <v>1</v>
      </c>
      <c r="J126" s="324">
        <v>7</v>
      </c>
      <c r="K126" s="324">
        <v>2</v>
      </c>
      <c r="L126" s="324">
        <v>0</v>
      </c>
      <c r="M126" s="324">
        <v>3</v>
      </c>
      <c r="N126" s="324">
        <v>1</v>
      </c>
      <c r="O126" s="324">
        <v>1</v>
      </c>
      <c r="P126" s="324">
        <v>0</v>
      </c>
      <c r="Q126" s="324">
        <v>8</v>
      </c>
      <c r="R126" s="325">
        <v>0</v>
      </c>
      <c r="S126" s="324">
        <v>1</v>
      </c>
      <c r="T126" s="324">
        <v>7</v>
      </c>
      <c r="U126" s="324">
        <v>2</v>
      </c>
      <c r="V126" s="324">
        <v>0</v>
      </c>
      <c r="W126" s="324">
        <v>3</v>
      </c>
      <c r="X126" s="324">
        <v>3</v>
      </c>
      <c r="Y126" s="324">
        <v>6</v>
      </c>
      <c r="Z126" s="324">
        <v>0</v>
      </c>
      <c r="AA126" s="324">
        <v>0</v>
      </c>
      <c r="AB126" s="324">
        <v>0</v>
      </c>
      <c r="AC126" s="262" t="s">
        <v>319</v>
      </c>
      <c r="AD126" s="326" t="s">
        <v>92</v>
      </c>
      <c r="AE126" s="242">
        <v>104100</v>
      </c>
      <c r="AF126" s="242">
        <v>104100</v>
      </c>
      <c r="AG126" s="242">
        <v>104100</v>
      </c>
      <c r="AH126" s="242">
        <v>104100</v>
      </c>
      <c r="AI126" s="242">
        <v>104100</v>
      </c>
      <c r="AJ126" s="242">
        <v>104100</v>
      </c>
      <c r="AK126" s="242">
        <f>AE126+AF126+AG126+AH126+AI126+AJ126</f>
        <v>624600</v>
      </c>
      <c r="AL126" s="71" t="s">
        <v>339</v>
      </c>
      <c r="AM126" s="235"/>
      <c r="AN126" s="235"/>
      <c r="AO126" s="235"/>
    </row>
    <row r="127" spans="1:41" s="22" customFormat="1" ht="50.25" customHeight="1">
      <c r="A127" s="2"/>
      <c r="B127" s="309">
        <v>8</v>
      </c>
      <c r="C127" s="309">
        <v>0</v>
      </c>
      <c r="D127" s="309">
        <v>5</v>
      </c>
      <c r="E127" s="307">
        <v>0</v>
      </c>
      <c r="F127" s="307">
        <v>7</v>
      </c>
      <c r="G127" s="307">
        <v>0</v>
      </c>
      <c r="H127" s="307">
        <v>2</v>
      </c>
      <c r="I127" s="307">
        <v>1</v>
      </c>
      <c r="J127" s="307">
        <v>7</v>
      </c>
      <c r="K127" s="307">
        <v>2</v>
      </c>
      <c r="L127" s="307">
        <v>0</v>
      </c>
      <c r="M127" s="307">
        <v>3</v>
      </c>
      <c r="N127" s="307">
        <v>1</v>
      </c>
      <c r="O127" s="307">
        <v>1</v>
      </c>
      <c r="P127" s="307">
        <v>0</v>
      </c>
      <c r="Q127" s="307">
        <v>8</v>
      </c>
      <c r="R127" s="310">
        <v>0</v>
      </c>
      <c r="S127" s="307">
        <v>1</v>
      </c>
      <c r="T127" s="307">
        <v>7</v>
      </c>
      <c r="U127" s="307">
        <v>2</v>
      </c>
      <c r="V127" s="307">
        <v>0</v>
      </c>
      <c r="W127" s="307">
        <v>3</v>
      </c>
      <c r="X127" s="307">
        <v>3</v>
      </c>
      <c r="Y127" s="307">
        <v>6</v>
      </c>
      <c r="Z127" s="307">
        <v>0</v>
      </c>
      <c r="AA127" s="307">
        <v>0</v>
      </c>
      <c r="AB127" s="307">
        <v>1</v>
      </c>
      <c r="AC127" s="160" t="s">
        <v>301</v>
      </c>
      <c r="AD127" s="158" t="s">
        <v>97</v>
      </c>
      <c r="AE127" s="121">
        <v>100</v>
      </c>
      <c r="AF127" s="121">
        <v>100</v>
      </c>
      <c r="AG127" s="121">
        <v>100</v>
      </c>
      <c r="AH127" s="121">
        <v>100</v>
      </c>
      <c r="AI127" s="121">
        <v>100</v>
      </c>
      <c r="AJ127" s="121">
        <v>100</v>
      </c>
      <c r="AK127" s="121">
        <f>AE127</f>
        <v>100</v>
      </c>
      <c r="AL127" s="71" t="s">
        <v>339</v>
      </c>
      <c r="AM127" s="28"/>
      <c r="AN127" s="28"/>
      <c r="AO127" s="28"/>
    </row>
    <row r="128" spans="1:41" s="22" customFormat="1" ht="52.5" customHeight="1">
      <c r="A128" s="2"/>
      <c r="B128" s="309">
        <v>8</v>
      </c>
      <c r="C128" s="309">
        <v>0</v>
      </c>
      <c r="D128" s="309">
        <v>5</v>
      </c>
      <c r="E128" s="307">
        <v>0</v>
      </c>
      <c r="F128" s="307">
        <v>7</v>
      </c>
      <c r="G128" s="307">
        <v>0</v>
      </c>
      <c r="H128" s="307">
        <v>2</v>
      </c>
      <c r="I128" s="307">
        <v>1</v>
      </c>
      <c r="J128" s="307">
        <v>7</v>
      </c>
      <c r="K128" s="307">
        <v>2</v>
      </c>
      <c r="L128" s="307">
        <v>0</v>
      </c>
      <c r="M128" s="307">
        <v>3</v>
      </c>
      <c r="N128" s="307">
        <v>2</v>
      </c>
      <c r="O128" s="307">
        <v>0</v>
      </c>
      <c r="P128" s="307">
        <v>3</v>
      </c>
      <c r="Q128" s="307">
        <v>7</v>
      </c>
      <c r="R128" s="310">
        <v>0</v>
      </c>
      <c r="S128" s="307">
        <v>1</v>
      </c>
      <c r="T128" s="307">
        <v>7</v>
      </c>
      <c r="U128" s="307">
        <v>2</v>
      </c>
      <c r="V128" s="307">
        <v>0</v>
      </c>
      <c r="W128" s="307">
        <v>3</v>
      </c>
      <c r="X128" s="307">
        <v>3</v>
      </c>
      <c r="Y128" s="307">
        <v>6</v>
      </c>
      <c r="Z128" s="307">
        <v>0</v>
      </c>
      <c r="AA128" s="307">
        <v>0</v>
      </c>
      <c r="AB128" s="307">
        <v>2</v>
      </c>
      <c r="AC128" s="161" t="s">
        <v>328</v>
      </c>
      <c r="AD128" s="158" t="s">
        <v>97</v>
      </c>
      <c r="AE128" s="121">
        <v>100</v>
      </c>
      <c r="AF128" s="121">
        <v>100</v>
      </c>
      <c r="AG128" s="121">
        <v>100</v>
      </c>
      <c r="AH128" s="121">
        <v>100</v>
      </c>
      <c r="AI128" s="121">
        <v>100</v>
      </c>
      <c r="AJ128" s="121">
        <v>100</v>
      </c>
      <c r="AK128" s="121">
        <f>AE128</f>
        <v>100</v>
      </c>
      <c r="AL128" s="71" t="s">
        <v>339</v>
      </c>
      <c r="AM128" s="28"/>
      <c r="AN128" s="28"/>
      <c r="AO128" s="28"/>
    </row>
    <row r="129" spans="1:41" s="240" customFormat="1" ht="33" customHeight="1">
      <c r="A129" s="241"/>
      <c r="B129" s="323">
        <v>8</v>
      </c>
      <c r="C129" s="323">
        <v>0</v>
      </c>
      <c r="D129" s="323">
        <v>5</v>
      </c>
      <c r="E129" s="324">
        <v>0</v>
      </c>
      <c r="F129" s="324">
        <v>7</v>
      </c>
      <c r="G129" s="324">
        <v>0</v>
      </c>
      <c r="H129" s="324">
        <v>2</v>
      </c>
      <c r="I129" s="324">
        <v>1</v>
      </c>
      <c r="J129" s="324">
        <v>7</v>
      </c>
      <c r="K129" s="324">
        <v>2</v>
      </c>
      <c r="L129" s="324">
        <v>0</v>
      </c>
      <c r="M129" s="324">
        <v>3</v>
      </c>
      <c r="N129" s="324" t="s">
        <v>131</v>
      </c>
      <c r="O129" s="324">
        <v>1</v>
      </c>
      <c r="P129" s="324">
        <v>0</v>
      </c>
      <c r="Q129" s="324">
        <v>8</v>
      </c>
      <c r="R129" s="325">
        <v>0</v>
      </c>
      <c r="S129" s="324">
        <v>1</v>
      </c>
      <c r="T129" s="324">
        <v>7</v>
      </c>
      <c r="U129" s="324">
        <v>2</v>
      </c>
      <c r="V129" s="324">
        <v>0</v>
      </c>
      <c r="W129" s="324">
        <v>3</v>
      </c>
      <c r="X129" s="324">
        <v>3</v>
      </c>
      <c r="Y129" s="324">
        <v>7</v>
      </c>
      <c r="Z129" s="324">
        <v>0</v>
      </c>
      <c r="AA129" s="324">
        <v>0</v>
      </c>
      <c r="AB129" s="324">
        <v>0</v>
      </c>
      <c r="AC129" s="335" t="s">
        <v>329</v>
      </c>
      <c r="AD129" s="336" t="s">
        <v>168</v>
      </c>
      <c r="AE129" s="337">
        <v>23640</v>
      </c>
      <c r="AF129" s="337">
        <v>23640</v>
      </c>
      <c r="AG129" s="337">
        <v>23640</v>
      </c>
      <c r="AH129" s="337">
        <v>23640</v>
      </c>
      <c r="AI129" s="337">
        <v>23640</v>
      </c>
      <c r="AJ129" s="337">
        <v>23640</v>
      </c>
      <c r="AK129" s="337">
        <f>AE129+AF129+AG129+AH129+AI129+AJ129</f>
        <v>141840</v>
      </c>
      <c r="AL129" s="71" t="s">
        <v>339</v>
      </c>
      <c r="AM129" s="235"/>
      <c r="AN129" s="235"/>
      <c r="AO129" s="235"/>
    </row>
    <row r="130" spans="1:41" s="22" customFormat="1" ht="49.5" customHeight="1">
      <c r="A130" s="2"/>
      <c r="B130" s="309">
        <v>8</v>
      </c>
      <c r="C130" s="309">
        <v>0</v>
      </c>
      <c r="D130" s="309">
        <v>5</v>
      </c>
      <c r="E130" s="307">
        <v>0</v>
      </c>
      <c r="F130" s="307">
        <v>7</v>
      </c>
      <c r="G130" s="307">
        <v>0</v>
      </c>
      <c r="H130" s="307">
        <v>2</v>
      </c>
      <c r="I130" s="307">
        <v>1</v>
      </c>
      <c r="J130" s="307">
        <v>7</v>
      </c>
      <c r="K130" s="307">
        <v>2</v>
      </c>
      <c r="L130" s="307">
        <v>0</v>
      </c>
      <c r="M130" s="307">
        <v>3</v>
      </c>
      <c r="N130" s="307" t="s">
        <v>131</v>
      </c>
      <c r="O130" s="307">
        <v>1</v>
      </c>
      <c r="P130" s="307">
        <v>0</v>
      </c>
      <c r="Q130" s="307">
        <v>8</v>
      </c>
      <c r="R130" s="310">
        <v>0</v>
      </c>
      <c r="S130" s="307">
        <v>1</v>
      </c>
      <c r="T130" s="307">
        <v>7</v>
      </c>
      <c r="U130" s="307">
        <v>2</v>
      </c>
      <c r="V130" s="307">
        <v>0</v>
      </c>
      <c r="W130" s="307">
        <v>3</v>
      </c>
      <c r="X130" s="307">
        <v>3</v>
      </c>
      <c r="Y130" s="307">
        <v>7</v>
      </c>
      <c r="Z130" s="307">
        <v>0</v>
      </c>
      <c r="AA130" s="307">
        <v>0</v>
      </c>
      <c r="AB130" s="307">
        <v>1</v>
      </c>
      <c r="AC130" s="160" t="s">
        <v>301</v>
      </c>
      <c r="AD130" s="298" t="s">
        <v>97</v>
      </c>
      <c r="AE130" s="299">
        <v>100</v>
      </c>
      <c r="AF130" s="299">
        <v>100</v>
      </c>
      <c r="AG130" s="299">
        <v>100</v>
      </c>
      <c r="AH130" s="299">
        <v>100</v>
      </c>
      <c r="AI130" s="299">
        <v>100</v>
      </c>
      <c r="AJ130" s="299">
        <v>100</v>
      </c>
      <c r="AK130" s="299">
        <v>100</v>
      </c>
      <c r="AL130" s="71" t="s">
        <v>339</v>
      </c>
      <c r="AM130" s="28"/>
      <c r="AN130" s="28"/>
      <c r="AO130" s="28"/>
    </row>
    <row r="131" spans="1:41" s="22" customFormat="1" ht="20.25" customHeight="1">
      <c r="A131" s="2"/>
      <c r="B131" s="311">
        <v>8</v>
      </c>
      <c r="C131" s="311">
        <v>0</v>
      </c>
      <c r="D131" s="311">
        <v>5</v>
      </c>
      <c r="E131" s="308">
        <v>0</v>
      </c>
      <c r="F131" s="308">
        <v>7</v>
      </c>
      <c r="G131" s="308">
        <v>0</v>
      </c>
      <c r="H131" s="308">
        <v>2</v>
      </c>
      <c r="I131" s="308">
        <v>1</v>
      </c>
      <c r="J131" s="308">
        <v>7</v>
      </c>
      <c r="K131" s="308">
        <v>2</v>
      </c>
      <c r="L131" s="308">
        <v>0</v>
      </c>
      <c r="M131" s="308">
        <v>3</v>
      </c>
      <c r="N131" s="308">
        <v>2</v>
      </c>
      <c r="O131" s="308">
        <v>0</v>
      </c>
      <c r="P131" s="308">
        <v>3</v>
      </c>
      <c r="Q131" s="308">
        <v>9</v>
      </c>
      <c r="R131" s="312">
        <v>0</v>
      </c>
      <c r="S131" s="308">
        <v>1</v>
      </c>
      <c r="T131" s="308">
        <v>7</v>
      </c>
      <c r="U131" s="308">
        <v>2</v>
      </c>
      <c r="V131" s="308">
        <v>0</v>
      </c>
      <c r="W131" s="308">
        <v>3</v>
      </c>
      <c r="X131" s="308">
        <v>3</v>
      </c>
      <c r="Y131" s="308">
        <v>8</v>
      </c>
      <c r="Z131" s="308">
        <v>0</v>
      </c>
      <c r="AA131" s="308">
        <v>0</v>
      </c>
      <c r="AB131" s="308">
        <v>0</v>
      </c>
      <c r="AC131" s="278" t="s">
        <v>330</v>
      </c>
      <c r="AD131" s="298" t="s">
        <v>92</v>
      </c>
      <c r="AE131" s="299">
        <v>0</v>
      </c>
      <c r="AF131" s="299">
        <v>0</v>
      </c>
      <c r="AG131" s="299">
        <v>0</v>
      </c>
      <c r="AH131" s="299">
        <v>0</v>
      </c>
      <c r="AI131" s="299">
        <v>0</v>
      </c>
      <c r="AJ131" s="299">
        <v>0</v>
      </c>
      <c r="AK131" s="299">
        <v>0</v>
      </c>
      <c r="AL131" s="71" t="s">
        <v>339</v>
      </c>
      <c r="AM131" s="28"/>
      <c r="AN131" s="28"/>
      <c r="AO131" s="28"/>
    </row>
    <row r="132" spans="1:41" s="22" customFormat="1" ht="50.25" customHeight="1">
      <c r="A132" s="2"/>
      <c r="B132" s="309">
        <v>8</v>
      </c>
      <c r="C132" s="309">
        <v>0</v>
      </c>
      <c r="D132" s="309">
        <v>5</v>
      </c>
      <c r="E132" s="307">
        <v>0</v>
      </c>
      <c r="F132" s="307">
        <v>7</v>
      </c>
      <c r="G132" s="307">
        <v>0</v>
      </c>
      <c r="H132" s="307">
        <v>2</v>
      </c>
      <c r="I132" s="307">
        <v>1</v>
      </c>
      <c r="J132" s="307">
        <v>7</v>
      </c>
      <c r="K132" s="307">
        <v>2</v>
      </c>
      <c r="L132" s="307">
        <v>0</v>
      </c>
      <c r="M132" s="307">
        <v>3</v>
      </c>
      <c r="N132" s="307">
        <v>2</v>
      </c>
      <c r="O132" s="307">
        <v>0</v>
      </c>
      <c r="P132" s="307">
        <v>3</v>
      </c>
      <c r="Q132" s="307">
        <v>9</v>
      </c>
      <c r="R132" s="310">
        <v>0</v>
      </c>
      <c r="S132" s="307">
        <v>1</v>
      </c>
      <c r="T132" s="307">
        <v>7</v>
      </c>
      <c r="U132" s="307">
        <v>2</v>
      </c>
      <c r="V132" s="307">
        <v>0</v>
      </c>
      <c r="W132" s="307">
        <v>3</v>
      </c>
      <c r="X132" s="307">
        <v>3</v>
      </c>
      <c r="Y132" s="307">
        <v>8</v>
      </c>
      <c r="Z132" s="307">
        <v>0</v>
      </c>
      <c r="AA132" s="307">
        <v>0</v>
      </c>
      <c r="AB132" s="307">
        <v>1</v>
      </c>
      <c r="AC132" s="161" t="s">
        <v>300</v>
      </c>
      <c r="AD132" s="298" t="s">
        <v>97</v>
      </c>
      <c r="AE132" s="299">
        <v>100</v>
      </c>
      <c r="AF132" s="299">
        <v>100</v>
      </c>
      <c r="AG132" s="299">
        <v>100</v>
      </c>
      <c r="AH132" s="299">
        <v>100</v>
      </c>
      <c r="AI132" s="299">
        <v>100</v>
      </c>
      <c r="AJ132" s="299">
        <v>100</v>
      </c>
      <c r="AK132" s="299">
        <v>100</v>
      </c>
      <c r="AL132" s="71" t="s">
        <v>339</v>
      </c>
      <c r="AM132" s="28"/>
      <c r="AN132" s="28"/>
      <c r="AO132" s="28"/>
    </row>
    <row r="133" spans="1:53" s="169" customFormat="1" ht="23.25" customHeight="1">
      <c r="A133" s="72"/>
      <c r="B133" s="66">
        <v>8</v>
      </c>
      <c r="C133" s="66">
        <v>0</v>
      </c>
      <c r="D133" s="66">
        <v>5</v>
      </c>
      <c r="E133" s="88">
        <v>0</v>
      </c>
      <c r="F133" s="88">
        <v>7</v>
      </c>
      <c r="G133" s="88">
        <v>0</v>
      </c>
      <c r="H133" s="88">
        <v>3</v>
      </c>
      <c r="I133" s="88">
        <v>1</v>
      </c>
      <c r="J133" s="88">
        <v>7</v>
      </c>
      <c r="K133" s="88">
        <v>3</v>
      </c>
      <c r="L133" s="88">
        <v>0</v>
      </c>
      <c r="M133" s="88">
        <v>0</v>
      </c>
      <c r="N133" s="88">
        <v>0</v>
      </c>
      <c r="O133" s="88">
        <v>0</v>
      </c>
      <c r="P133" s="88">
        <v>0</v>
      </c>
      <c r="Q133" s="88">
        <v>0</v>
      </c>
      <c r="R133" s="163">
        <v>0</v>
      </c>
      <c r="S133" s="88">
        <v>1</v>
      </c>
      <c r="T133" s="88">
        <v>7</v>
      </c>
      <c r="U133" s="89">
        <v>3</v>
      </c>
      <c r="V133" s="89">
        <v>0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90" t="s">
        <v>281</v>
      </c>
      <c r="AD133" s="164" t="s">
        <v>92</v>
      </c>
      <c r="AE133" s="165">
        <f>AE134+AE154+AE157</f>
        <v>11245959</v>
      </c>
      <c r="AF133" s="165">
        <f aca="true" t="shared" si="8" ref="AF133:AJ133">AF134+AF154+AF157</f>
        <v>11245959</v>
      </c>
      <c r="AG133" s="165">
        <f t="shared" si="8"/>
        <v>11245959</v>
      </c>
      <c r="AH133" s="165">
        <f t="shared" si="8"/>
        <v>11245959</v>
      </c>
      <c r="AI133" s="165">
        <f t="shared" si="8"/>
        <v>11245959</v>
      </c>
      <c r="AJ133" s="165">
        <f t="shared" si="8"/>
        <v>11245959</v>
      </c>
      <c r="AK133" s="165">
        <f>AE133+AF133+AG133+AH133+AI133+AJ133</f>
        <v>67475754</v>
      </c>
      <c r="AL133" s="71" t="s">
        <v>339</v>
      </c>
      <c r="AM133" s="166"/>
      <c r="AN133" s="167"/>
      <c r="AO133" s="167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68"/>
    </row>
    <row r="134" spans="1:41" s="22" customFormat="1" ht="39.75" customHeight="1">
      <c r="A134" s="2"/>
      <c r="B134" s="93">
        <v>8</v>
      </c>
      <c r="C134" s="93">
        <v>0</v>
      </c>
      <c r="D134" s="93">
        <v>5</v>
      </c>
      <c r="E134" s="95">
        <v>0</v>
      </c>
      <c r="F134" s="95">
        <v>7</v>
      </c>
      <c r="G134" s="95">
        <v>0</v>
      </c>
      <c r="H134" s="95">
        <v>3</v>
      </c>
      <c r="I134" s="95">
        <v>1</v>
      </c>
      <c r="J134" s="95">
        <v>7</v>
      </c>
      <c r="K134" s="95">
        <v>3</v>
      </c>
      <c r="L134" s="95">
        <v>0</v>
      </c>
      <c r="M134" s="95">
        <v>1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1</v>
      </c>
      <c r="T134" s="95">
        <v>7</v>
      </c>
      <c r="U134" s="96">
        <v>3</v>
      </c>
      <c r="V134" s="96">
        <v>0</v>
      </c>
      <c r="W134" s="96">
        <v>1</v>
      </c>
      <c r="X134" s="96">
        <v>0</v>
      </c>
      <c r="Y134" s="96">
        <v>0</v>
      </c>
      <c r="Z134" s="96">
        <v>0</v>
      </c>
      <c r="AA134" s="96">
        <v>0</v>
      </c>
      <c r="AB134" s="96">
        <v>0</v>
      </c>
      <c r="AC134" s="97" t="s">
        <v>279</v>
      </c>
      <c r="AD134" s="170" t="s">
        <v>92</v>
      </c>
      <c r="AE134" s="171">
        <f>AE136+AE143</f>
        <v>6738970</v>
      </c>
      <c r="AF134" s="171">
        <f aca="true" t="shared" si="9" ref="AF134:AJ134">AF136+AF143</f>
        <v>6738970</v>
      </c>
      <c r="AG134" s="171">
        <f t="shared" si="9"/>
        <v>6738970</v>
      </c>
      <c r="AH134" s="171">
        <f t="shared" si="9"/>
        <v>6738970</v>
      </c>
      <c r="AI134" s="171">
        <f t="shared" si="9"/>
        <v>6738970</v>
      </c>
      <c r="AJ134" s="171">
        <f t="shared" si="9"/>
        <v>6738970</v>
      </c>
      <c r="AK134" s="171">
        <v>32182985</v>
      </c>
      <c r="AL134" s="71" t="s">
        <v>339</v>
      </c>
      <c r="AM134" s="28"/>
      <c r="AN134" s="28"/>
      <c r="AO134" s="28"/>
    </row>
    <row r="135" spans="1:68" s="127" customFormat="1" ht="38.25" customHeight="1">
      <c r="A135" s="105"/>
      <c r="B135" s="64">
        <v>8</v>
      </c>
      <c r="C135" s="64">
        <v>0</v>
      </c>
      <c r="D135" s="64">
        <v>5</v>
      </c>
      <c r="E135" s="102">
        <v>0</v>
      </c>
      <c r="F135" s="102">
        <v>7</v>
      </c>
      <c r="G135" s="102">
        <v>0</v>
      </c>
      <c r="H135" s="102">
        <v>3</v>
      </c>
      <c r="I135" s="102">
        <v>1</v>
      </c>
      <c r="J135" s="102">
        <v>7</v>
      </c>
      <c r="K135" s="102">
        <v>3</v>
      </c>
      <c r="L135" s="102">
        <v>0</v>
      </c>
      <c r="M135" s="102">
        <v>1</v>
      </c>
      <c r="N135" s="102">
        <v>0</v>
      </c>
      <c r="O135" s="102">
        <v>0</v>
      </c>
      <c r="P135" s="102">
        <v>0</v>
      </c>
      <c r="Q135" s="102">
        <v>1</v>
      </c>
      <c r="R135" s="102">
        <v>1</v>
      </c>
      <c r="S135" s="102">
        <v>1</v>
      </c>
      <c r="T135" s="102">
        <v>7</v>
      </c>
      <c r="U135" s="103">
        <v>3</v>
      </c>
      <c r="V135" s="103">
        <v>0</v>
      </c>
      <c r="W135" s="103">
        <v>1</v>
      </c>
      <c r="X135" s="103">
        <v>1</v>
      </c>
      <c r="Y135" s="103">
        <v>1</v>
      </c>
      <c r="Z135" s="103">
        <v>0</v>
      </c>
      <c r="AA135" s="103">
        <v>0</v>
      </c>
      <c r="AB135" s="103">
        <v>1</v>
      </c>
      <c r="AC135" s="172" t="s">
        <v>170</v>
      </c>
      <c r="AD135" s="128" t="s">
        <v>97</v>
      </c>
      <c r="AE135" s="173">
        <v>90</v>
      </c>
      <c r="AF135" s="173">
        <v>90</v>
      </c>
      <c r="AG135" s="173">
        <v>92</v>
      </c>
      <c r="AH135" s="173">
        <v>93</v>
      </c>
      <c r="AI135" s="173">
        <v>95</v>
      </c>
      <c r="AJ135" s="173">
        <v>95</v>
      </c>
      <c r="AK135" s="173">
        <v>95</v>
      </c>
      <c r="AL135" s="71" t="s">
        <v>339</v>
      </c>
      <c r="AM135" s="174"/>
      <c r="AN135" s="101"/>
      <c r="AO135" s="101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</row>
    <row r="136" spans="1:41" s="272" customFormat="1" ht="31.5">
      <c r="A136" s="341"/>
      <c r="B136" s="269">
        <v>8</v>
      </c>
      <c r="C136" s="269">
        <v>0</v>
      </c>
      <c r="D136" s="269">
        <v>5</v>
      </c>
      <c r="E136" s="273">
        <v>0</v>
      </c>
      <c r="F136" s="273">
        <v>7</v>
      </c>
      <c r="G136" s="273">
        <v>0</v>
      </c>
      <c r="H136" s="273">
        <v>3</v>
      </c>
      <c r="I136" s="273">
        <v>1</v>
      </c>
      <c r="J136" s="273">
        <v>7</v>
      </c>
      <c r="K136" s="273">
        <v>3</v>
      </c>
      <c r="L136" s="273">
        <v>0</v>
      </c>
      <c r="M136" s="273">
        <v>1</v>
      </c>
      <c r="N136" s="273">
        <v>2</v>
      </c>
      <c r="O136" s="273">
        <v>0</v>
      </c>
      <c r="P136" s="273">
        <v>1</v>
      </c>
      <c r="Q136" s="273">
        <v>1</v>
      </c>
      <c r="R136" s="273">
        <v>0</v>
      </c>
      <c r="S136" s="273">
        <v>1</v>
      </c>
      <c r="T136" s="273">
        <v>7</v>
      </c>
      <c r="U136" s="274">
        <v>3</v>
      </c>
      <c r="V136" s="274">
        <v>0</v>
      </c>
      <c r="W136" s="274">
        <v>1</v>
      </c>
      <c r="X136" s="274">
        <v>1</v>
      </c>
      <c r="Y136" s="274">
        <v>1</v>
      </c>
      <c r="Z136" s="274">
        <v>0</v>
      </c>
      <c r="AA136" s="274">
        <v>0</v>
      </c>
      <c r="AB136" s="274">
        <v>0</v>
      </c>
      <c r="AC136" s="358" t="s">
        <v>171</v>
      </c>
      <c r="AD136" s="359" t="s">
        <v>92</v>
      </c>
      <c r="AE136" s="360">
        <v>6683370</v>
      </c>
      <c r="AF136" s="360">
        <v>6683370</v>
      </c>
      <c r="AG136" s="360">
        <v>6683370</v>
      </c>
      <c r="AH136" s="360">
        <v>6683370</v>
      </c>
      <c r="AI136" s="360">
        <v>6683370</v>
      </c>
      <c r="AJ136" s="360">
        <v>6683370</v>
      </c>
      <c r="AK136" s="360">
        <f>AE136+AF136+AG136+AH136+AI136+AJ136</f>
        <v>40100220</v>
      </c>
      <c r="AL136" s="343" t="s">
        <v>339</v>
      </c>
      <c r="AM136" s="271"/>
      <c r="AN136" s="271"/>
      <c r="AO136" s="271"/>
    </row>
    <row r="137" spans="1:41" s="22" customFormat="1" ht="31.5">
      <c r="A137" s="2"/>
      <c r="B137" s="64">
        <v>8</v>
      </c>
      <c r="C137" s="64">
        <v>0</v>
      </c>
      <c r="D137" s="64">
        <v>5</v>
      </c>
      <c r="E137" s="75">
        <v>0</v>
      </c>
      <c r="F137" s="75">
        <v>7</v>
      </c>
      <c r="G137" s="75">
        <v>0</v>
      </c>
      <c r="H137" s="75">
        <v>3</v>
      </c>
      <c r="I137" s="75">
        <v>1</v>
      </c>
      <c r="J137" s="75">
        <v>7</v>
      </c>
      <c r="K137" s="75">
        <v>3</v>
      </c>
      <c r="L137" s="75">
        <v>0</v>
      </c>
      <c r="M137" s="75">
        <v>1</v>
      </c>
      <c r="N137" s="75">
        <v>2</v>
      </c>
      <c r="O137" s="75">
        <v>0</v>
      </c>
      <c r="P137" s="75">
        <v>1</v>
      </c>
      <c r="Q137" s="75">
        <v>1</v>
      </c>
      <c r="R137" s="75">
        <v>0</v>
      </c>
      <c r="S137" s="75">
        <v>1</v>
      </c>
      <c r="T137" s="75">
        <v>7</v>
      </c>
      <c r="U137" s="76">
        <v>3</v>
      </c>
      <c r="V137" s="76">
        <v>0</v>
      </c>
      <c r="W137" s="76">
        <v>1</v>
      </c>
      <c r="X137" s="76">
        <v>1</v>
      </c>
      <c r="Y137" s="76">
        <v>1</v>
      </c>
      <c r="Z137" s="76">
        <v>0</v>
      </c>
      <c r="AA137" s="76">
        <v>0</v>
      </c>
      <c r="AB137" s="76">
        <v>1</v>
      </c>
      <c r="AC137" s="80" t="s">
        <v>172</v>
      </c>
      <c r="AD137" s="107" t="s">
        <v>97</v>
      </c>
      <c r="AE137" s="175">
        <v>100</v>
      </c>
      <c r="AF137" s="175">
        <v>100</v>
      </c>
      <c r="AG137" s="175">
        <v>100</v>
      </c>
      <c r="AH137" s="175">
        <v>100</v>
      </c>
      <c r="AI137" s="175">
        <v>100</v>
      </c>
      <c r="AJ137" s="175">
        <v>100</v>
      </c>
      <c r="AK137" s="175">
        <v>100</v>
      </c>
      <c r="AL137" s="71" t="s">
        <v>339</v>
      </c>
      <c r="AM137" s="28"/>
      <c r="AN137" s="28"/>
      <c r="AO137" s="28"/>
    </row>
    <row r="138" spans="1:41" s="22" customFormat="1" ht="84.75" customHeight="1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2</v>
      </c>
      <c r="AC138" s="80" t="s">
        <v>173</v>
      </c>
      <c r="AD138" s="107" t="s">
        <v>97</v>
      </c>
      <c r="AE138" s="175">
        <v>90</v>
      </c>
      <c r="AF138" s="175">
        <v>90</v>
      </c>
      <c r="AG138" s="175">
        <v>90</v>
      </c>
      <c r="AH138" s="175">
        <v>90</v>
      </c>
      <c r="AI138" s="175">
        <v>90</v>
      </c>
      <c r="AJ138" s="175">
        <v>90</v>
      </c>
      <c r="AK138" s="175">
        <v>90</v>
      </c>
      <c r="AL138" s="71" t="s">
        <v>339</v>
      </c>
      <c r="AM138" s="28"/>
      <c r="AN138" s="28"/>
      <c r="AO138" s="28"/>
    </row>
    <row r="139" spans="1:41" s="22" customFormat="1" ht="54.75" customHeight="1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1</v>
      </c>
      <c r="Z139" s="76">
        <v>0</v>
      </c>
      <c r="AA139" s="76">
        <v>0</v>
      </c>
      <c r="AB139" s="76">
        <v>3</v>
      </c>
      <c r="AC139" s="80" t="s">
        <v>174</v>
      </c>
      <c r="AD139" s="107" t="s">
        <v>97</v>
      </c>
      <c r="AE139" s="175">
        <v>100</v>
      </c>
      <c r="AF139" s="175">
        <v>100</v>
      </c>
      <c r="AG139" s="175">
        <v>100</v>
      </c>
      <c r="AH139" s="175">
        <v>100</v>
      </c>
      <c r="AI139" s="175">
        <v>100</v>
      </c>
      <c r="AJ139" s="175">
        <v>100</v>
      </c>
      <c r="AK139" s="175">
        <v>100</v>
      </c>
      <c r="AL139" s="71" t="s">
        <v>339</v>
      </c>
      <c r="AM139" s="28"/>
      <c r="AN139" s="28"/>
      <c r="AO139" s="28"/>
    </row>
    <row r="140" spans="1:41" s="22" customFormat="1" ht="19.5" customHeight="1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1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2</v>
      </c>
      <c r="Z140" s="76">
        <v>0</v>
      </c>
      <c r="AA140" s="76">
        <v>0</v>
      </c>
      <c r="AB140" s="76">
        <v>4</v>
      </c>
      <c r="AC140" s="80" t="s">
        <v>175</v>
      </c>
      <c r="AD140" s="78" t="s">
        <v>95</v>
      </c>
      <c r="AE140" s="11">
        <v>1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71" t="s">
        <v>339</v>
      </c>
      <c r="AM140" s="28"/>
      <c r="AN140" s="28"/>
      <c r="AO140" s="28"/>
    </row>
    <row r="141" spans="1:41" s="22" customFormat="1" ht="47.25">
      <c r="A141" s="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2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3</v>
      </c>
      <c r="Z141" s="76">
        <v>0</v>
      </c>
      <c r="AA141" s="76">
        <v>0</v>
      </c>
      <c r="AB141" s="76">
        <v>0</v>
      </c>
      <c r="AC141" s="80" t="s">
        <v>176</v>
      </c>
      <c r="AD141" s="78" t="s">
        <v>95</v>
      </c>
      <c r="AE141" s="11">
        <v>1</v>
      </c>
      <c r="AF141" s="11">
        <v>1</v>
      </c>
      <c r="AG141" s="11">
        <v>1</v>
      </c>
      <c r="AH141" s="11">
        <v>1</v>
      </c>
      <c r="AI141" s="11">
        <v>1</v>
      </c>
      <c r="AJ141" s="11">
        <v>1</v>
      </c>
      <c r="AK141" s="11">
        <v>1</v>
      </c>
      <c r="AL141" s="71" t="s">
        <v>339</v>
      </c>
      <c r="AM141" s="28"/>
      <c r="AN141" s="28"/>
      <c r="AO141" s="28"/>
    </row>
    <row r="142" spans="1:41" s="22" customFormat="1" ht="51.75" customHeight="1">
      <c r="A142" s="1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>
        <v>2</v>
      </c>
      <c r="O142" s="75">
        <v>0</v>
      </c>
      <c r="P142" s="75">
        <v>1</v>
      </c>
      <c r="Q142" s="75">
        <v>3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3</v>
      </c>
      <c r="Z142" s="76">
        <v>0</v>
      </c>
      <c r="AA142" s="76">
        <v>0</v>
      </c>
      <c r="AB142" s="76">
        <v>0</v>
      </c>
      <c r="AC142" s="80" t="s">
        <v>177</v>
      </c>
      <c r="AD142" s="78" t="s">
        <v>95</v>
      </c>
      <c r="AE142" s="176">
        <v>1</v>
      </c>
      <c r="AF142" s="176">
        <v>1</v>
      </c>
      <c r="AG142" s="176">
        <v>1</v>
      </c>
      <c r="AH142" s="176">
        <v>1</v>
      </c>
      <c r="AI142" s="176">
        <v>1</v>
      </c>
      <c r="AJ142" s="176">
        <v>1</v>
      </c>
      <c r="AK142" s="176">
        <v>1</v>
      </c>
      <c r="AL142" s="71" t="s">
        <v>339</v>
      </c>
      <c r="AM142" s="28"/>
      <c r="AN142" s="28"/>
      <c r="AO142" s="28"/>
    </row>
    <row r="143" spans="1:41" s="272" customFormat="1" ht="50.25" customHeight="1">
      <c r="A143" s="270"/>
      <c r="B143" s="269">
        <v>8</v>
      </c>
      <c r="C143" s="269">
        <v>0</v>
      </c>
      <c r="D143" s="269">
        <v>5</v>
      </c>
      <c r="E143" s="273">
        <v>0</v>
      </c>
      <c r="F143" s="273">
        <v>7</v>
      </c>
      <c r="G143" s="273">
        <v>0</v>
      </c>
      <c r="H143" s="273">
        <v>3</v>
      </c>
      <c r="I143" s="273">
        <v>1</v>
      </c>
      <c r="J143" s="273">
        <v>7</v>
      </c>
      <c r="K143" s="273">
        <v>3</v>
      </c>
      <c r="L143" s="273">
        <v>0</v>
      </c>
      <c r="M143" s="273">
        <v>1</v>
      </c>
      <c r="N143" s="273" t="s">
        <v>131</v>
      </c>
      <c r="O143" s="273">
        <v>0</v>
      </c>
      <c r="P143" s="273">
        <v>6</v>
      </c>
      <c r="Q143" s="273">
        <v>9</v>
      </c>
      <c r="R143" s="273">
        <v>0</v>
      </c>
      <c r="S143" s="273">
        <v>1</v>
      </c>
      <c r="T143" s="273">
        <v>7</v>
      </c>
      <c r="U143" s="274">
        <v>3</v>
      </c>
      <c r="V143" s="274">
        <v>0</v>
      </c>
      <c r="W143" s="274">
        <v>1</v>
      </c>
      <c r="X143" s="274">
        <v>1</v>
      </c>
      <c r="Y143" s="274">
        <v>4</v>
      </c>
      <c r="Z143" s="274">
        <v>0</v>
      </c>
      <c r="AA143" s="274">
        <v>0</v>
      </c>
      <c r="AB143" s="274">
        <v>0</v>
      </c>
      <c r="AC143" s="275" t="s">
        <v>297</v>
      </c>
      <c r="AD143" s="276" t="s">
        <v>92</v>
      </c>
      <c r="AE143" s="277">
        <v>55600</v>
      </c>
      <c r="AF143" s="277">
        <v>55600</v>
      </c>
      <c r="AG143" s="277">
        <v>55600</v>
      </c>
      <c r="AH143" s="277">
        <v>55600</v>
      </c>
      <c r="AI143" s="277">
        <v>55600</v>
      </c>
      <c r="AJ143" s="277">
        <v>55600</v>
      </c>
      <c r="AK143" s="277">
        <f>AJ143+AI143+AH143+AG143+AF143+AE143</f>
        <v>333600</v>
      </c>
      <c r="AL143" s="71" t="s">
        <v>339</v>
      </c>
      <c r="AM143" s="271"/>
      <c r="AN143" s="271"/>
      <c r="AO143" s="271"/>
    </row>
    <row r="144" spans="1:41" s="22" customFormat="1" ht="48.75" customHeight="1">
      <c r="A144" s="1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 t="s">
        <v>131</v>
      </c>
      <c r="O144" s="75">
        <v>0</v>
      </c>
      <c r="P144" s="75">
        <v>6</v>
      </c>
      <c r="Q144" s="75">
        <v>9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4</v>
      </c>
      <c r="Z144" s="76">
        <v>0</v>
      </c>
      <c r="AA144" s="76">
        <v>0</v>
      </c>
      <c r="AB144" s="76">
        <v>0</v>
      </c>
      <c r="AC144" s="115" t="s">
        <v>292</v>
      </c>
      <c r="AD144" s="78" t="s">
        <v>97</v>
      </c>
      <c r="AE144" s="176">
        <v>100</v>
      </c>
      <c r="AF144" s="176">
        <v>100</v>
      </c>
      <c r="AG144" s="176">
        <v>100</v>
      </c>
      <c r="AH144" s="176">
        <v>100</v>
      </c>
      <c r="AI144" s="176">
        <v>100</v>
      </c>
      <c r="AJ144" s="176">
        <v>100</v>
      </c>
      <c r="AK144" s="176">
        <v>100</v>
      </c>
      <c r="AL144" s="71" t="s">
        <v>339</v>
      </c>
      <c r="AM144" s="28"/>
      <c r="AN144" s="28"/>
      <c r="AO144" s="28"/>
    </row>
    <row r="145" spans="1:41" s="22" customFormat="1" ht="47.25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5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5</v>
      </c>
      <c r="Z145" s="76">
        <v>0</v>
      </c>
      <c r="AA145" s="76">
        <v>0</v>
      </c>
      <c r="AB145" s="76">
        <v>0</v>
      </c>
      <c r="AC145" s="133" t="s">
        <v>291</v>
      </c>
      <c r="AD145" s="78"/>
      <c r="AE145" s="64"/>
      <c r="AF145" s="64"/>
      <c r="AG145" s="64"/>
      <c r="AH145" s="64"/>
      <c r="AI145" s="64"/>
      <c r="AJ145" s="64"/>
      <c r="AK145" s="64"/>
      <c r="AL145" s="71" t="s">
        <v>339</v>
      </c>
      <c r="AM145" s="28"/>
      <c r="AN145" s="28"/>
      <c r="AO145" s="28"/>
    </row>
    <row r="146" spans="1:41" s="22" customFormat="1" ht="19.5" customHeight="1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5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1</v>
      </c>
      <c r="AC146" s="80" t="s">
        <v>178</v>
      </c>
      <c r="AD146" s="81" t="s">
        <v>97</v>
      </c>
      <c r="AE146" s="117">
        <v>72</v>
      </c>
      <c r="AF146" s="117">
        <v>74</v>
      </c>
      <c r="AG146" s="117">
        <v>75</v>
      </c>
      <c r="AH146" s="117">
        <v>78</v>
      </c>
      <c r="AI146" s="117">
        <v>80</v>
      </c>
      <c r="AJ146" s="117">
        <v>80</v>
      </c>
      <c r="AK146" s="117">
        <v>80</v>
      </c>
      <c r="AL146" s="71" t="s">
        <v>339</v>
      </c>
      <c r="AM146" s="28"/>
      <c r="AN146" s="28"/>
      <c r="AO146" s="28"/>
    </row>
    <row r="147" spans="1:41" s="22" customFormat="1" ht="33" customHeight="1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5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2</v>
      </c>
      <c r="AC147" s="80" t="s">
        <v>179</v>
      </c>
      <c r="AD147" s="177" t="s">
        <v>97</v>
      </c>
      <c r="AE147" s="117">
        <v>37.5</v>
      </c>
      <c r="AF147" s="117">
        <v>50</v>
      </c>
      <c r="AG147" s="117">
        <v>87.5</v>
      </c>
      <c r="AH147" s="117">
        <v>86</v>
      </c>
      <c r="AI147" s="117">
        <v>86</v>
      </c>
      <c r="AJ147" s="117">
        <v>86</v>
      </c>
      <c r="AK147" s="117">
        <v>86</v>
      </c>
      <c r="AL147" s="71" t="s">
        <v>339</v>
      </c>
      <c r="AM147" s="28"/>
      <c r="AN147" s="28"/>
      <c r="AO147" s="28"/>
    </row>
    <row r="148" spans="1:41" s="22" customFormat="1" ht="35.25" customHeight="1">
      <c r="A148" s="1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6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6</v>
      </c>
      <c r="Z148" s="76">
        <v>0</v>
      </c>
      <c r="AA148" s="76">
        <v>0</v>
      </c>
      <c r="AB148" s="76">
        <v>0</v>
      </c>
      <c r="AC148" s="80" t="s">
        <v>322</v>
      </c>
      <c r="AD148" s="178" t="s">
        <v>95</v>
      </c>
      <c r="AE148" s="179">
        <v>1</v>
      </c>
      <c r="AF148" s="179">
        <v>1</v>
      </c>
      <c r="AG148" s="179">
        <v>1</v>
      </c>
      <c r="AH148" s="179">
        <v>1</v>
      </c>
      <c r="AI148" s="179">
        <v>1</v>
      </c>
      <c r="AJ148" s="179">
        <v>1</v>
      </c>
      <c r="AK148" s="179">
        <v>1</v>
      </c>
      <c r="AL148" s="71" t="s">
        <v>339</v>
      </c>
      <c r="AM148" s="28"/>
      <c r="AN148" s="28"/>
      <c r="AO148" s="28"/>
    </row>
    <row r="149" spans="1:41" s="22" customFormat="1" ht="55.5" customHeight="1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6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6</v>
      </c>
      <c r="Z149" s="76">
        <v>0</v>
      </c>
      <c r="AA149" s="76">
        <v>0</v>
      </c>
      <c r="AB149" s="76">
        <v>1</v>
      </c>
      <c r="AC149" s="80" t="s">
        <v>180</v>
      </c>
      <c r="AD149" s="8" t="s">
        <v>97</v>
      </c>
      <c r="AE149" s="180">
        <v>100</v>
      </c>
      <c r="AF149" s="180">
        <v>100</v>
      </c>
      <c r="AG149" s="180">
        <v>100</v>
      </c>
      <c r="AH149" s="180">
        <v>100</v>
      </c>
      <c r="AI149" s="180">
        <v>100</v>
      </c>
      <c r="AJ149" s="180">
        <v>100</v>
      </c>
      <c r="AK149" s="180">
        <v>100</v>
      </c>
      <c r="AL149" s="71" t="s">
        <v>339</v>
      </c>
      <c r="AM149" s="28"/>
      <c r="AN149" s="28"/>
      <c r="AO149" s="28"/>
    </row>
    <row r="150" spans="1:41" s="22" customFormat="1" ht="31.5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6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6</v>
      </c>
      <c r="Z150" s="76">
        <v>0</v>
      </c>
      <c r="AA150" s="76">
        <v>0</v>
      </c>
      <c r="AB150" s="76">
        <v>2</v>
      </c>
      <c r="AC150" s="108" t="s">
        <v>181</v>
      </c>
      <c r="AD150" s="8" t="s">
        <v>97</v>
      </c>
      <c r="AE150" s="180">
        <v>90</v>
      </c>
      <c r="AF150" s="180">
        <v>90</v>
      </c>
      <c r="AG150" s="180">
        <v>90</v>
      </c>
      <c r="AH150" s="180">
        <v>90</v>
      </c>
      <c r="AI150" s="180">
        <v>90</v>
      </c>
      <c r="AJ150" s="180">
        <v>90</v>
      </c>
      <c r="AK150" s="180">
        <v>90</v>
      </c>
      <c r="AL150" s="71" t="s">
        <v>339</v>
      </c>
      <c r="AM150" s="28"/>
      <c r="AN150" s="28"/>
      <c r="AO150" s="28"/>
    </row>
    <row r="151" spans="1:88" s="127" customFormat="1" ht="31.5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6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6</v>
      </c>
      <c r="Z151" s="76">
        <v>0</v>
      </c>
      <c r="AA151" s="76">
        <v>0</v>
      </c>
      <c r="AB151" s="76">
        <v>3</v>
      </c>
      <c r="AC151" s="108" t="s">
        <v>182</v>
      </c>
      <c r="AD151" s="181" t="s">
        <v>97</v>
      </c>
      <c r="AE151" s="117">
        <v>86</v>
      </c>
      <c r="AF151" s="117">
        <v>87</v>
      </c>
      <c r="AG151" s="117">
        <v>87</v>
      </c>
      <c r="AH151" s="117">
        <v>87</v>
      </c>
      <c r="AI151" s="117">
        <v>88</v>
      </c>
      <c r="AJ151" s="117">
        <v>88</v>
      </c>
      <c r="AK151" s="117">
        <v>88</v>
      </c>
      <c r="AL151" s="71" t="s">
        <v>339</v>
      </c>
      <c r="AM151" s="28"/>
      <c r="AN151" s="101"/>
      <c r="AO151" s="101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</row>
    <row r="152" spans="1:41" s="127" customFormat="1" ht="31.5">
      <c r="A152" s="182"/>
      <c r="B152" s="64">
        <v>8</v>
      </c>
      <c r="C152" s="64">
        <v>0</v>
      </c>
      <c r="D152" s="64">
        <v>5</v>
      </c>
      <c r="E152" s="102">
        <v>0</v>
      </c>
      <c r="F152" s="102">
        <v>7</v>
      </c>
      <c r="G152" s="102">
        <v>0</v>
      </c>
      <c r="H152" s="102">
        <v>3</v>
      </c>
      <c r="I152" s="102">
        <v>1</v>
      </c>
      <c r="J152" s="102">
        <v>7</v>
      </c>
      <c r="K152" s="102">
        <v>3</v>
      </c>
      <c r="L152" s="102">
        <v>0</v>
      </c>
      <c r="M152" s="102">
        <v>1</v>
      </c>
      <c r="N152" s="102">
        <v>2</v>
      </c>
      <c r="O152" s="102">
        <v>0</v>
      </c>
      <c r="P152" s="102">
        <v>1</v>
      </c>
      <c r="Q152" s="102">
        <v>7</v>
      </c>
      <c r="R152" s="102">
        <v>0</v>
      </c>
      <c r="S152" s="102">
        <v>1</v>
      </c>
      <c r="T152" s="102">
        <v>7</v>
      </c>
      <c r="U152" s="103">
        <v>3</v>
      </c>
      <c r="V152" s="103">
        <v>0</v>
      </c>
      <c r="W152" s="103">
        <v>1</v>
      </c>
      <c r="X152" s="103">
        <v>1</v>
      </c>
      <c r="Y152" s="103">
        <v>7</v>
      </c>
      <c r="Z152" s="103">
        <v>0</v>
      </c>
      <c r="AA152" s="103">
        <v>0</v>
      </c>
      <c r="AB152" s="103">
        <v>0</v>
      </c>
      <c r="AC152" s="125" t="s">
        <v>321</v>
      </c>
      <c r="AD152" s="183" t="s">
        <v>92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f>AE152</f>
        <v>0</v>
      </c>
      <c r="AL152" s="71" t="s">
        <v>339</v>
      </c>
      <c r="AM152" s="174"/>
      <c r="AN152" s="174"/>
      <c r="AO152" s="174"/>
    </row>
    <row r="153" spans="1:41" s="22" customFormat="1" ht="23.25" customHeight="1">
      <c r="A153" s="2"/>
      <c r="B153" s="64">
        <v>8</v>
      </c>
      <c r="C153" s="64">
        <v>0</v>
      </c>
      <c r="D153" s="64">
        <v>5</v>
      </c>
      <c r="E153" s="75">
        <v>0</v>
      </c>
      <c r="F153" s="75">
        <v>7</v>
      </c>
      <c r="G153" s="75">
        <v>0</v>
      </c>
      <c r="H153" s="75">
        <v>3</v>
      </c>
      <c r="I153" s="75">
        <v>1</v>
      </c>
      <c r="J153" s="75">
        <v>7</v>
      </c>
      <c r="K153" s="75">
        <v>3</v>
      </c>
      <c r="L153" s="75">
        <v>0</v>
      </c>
      <c r="M153" s="75">
        <v>1</v>
      </c>
      <c r="N153" s="75">
        <v>2</v>
      </c>
      <c r="O153" s="75">
        <v>0</v>
      </c>
      <c r="P153" s="75">
        <v>1</v>
      </c>
      <c r="Q153" s="75">
        <v>7</v>
      </c>
      <c r="R153" s="75">
        <v>0</v>
      </c>
      <c r="S153" s="75">
        <v>1</v>
      </c>
      <c r="T153" s="75">
        <v>7</v>
      </c>
      <c r="U153" s="76">
        <v>3</v>
      </c>
      <c r="V153" s="76">
        <v>0</v>
      </c>
      <c r="W153" s="76">
        <v>1</v>
      </c>
      <c r="X153" s="76">
        <v>1</v>
      </c>
      <c r="Y153" s="76">
        <v>7</v>
      </c>
      <c r="Z153" s="76">
        <v>0</v>
      </c>
      <c r="AA153" s="76">
        <v>0</v>
      </c>
      <c r="AB153" s="76">
        <v>1</v>
      </c>
      <c r="AC153" s="122" t="s">
        <v>183</v>
      </c>
      <c r="AD153" s="181" t="s">
        <v>97</v>
      </c>
      <c r="AE153" s="117">
        <v>100</v>
      </c>
      <c r="AF153" s="117">
        <v>100</v>
      </c>
      <c r="AG153" s="117">
        <v>100</v>
      </c>
      <c r="AH153" s="117">
        <v>100</v>
      </c>
      <c r="AI153" s="117">
        <v>100</v>
      </c>
      <c r="AJ153" s="117">
        <v>100</v>
      </c>
      <c r="AK153" s="117">
        <v>100</v>
      </c>
      <c r="AL153" s="71" t="s">
        <v>339</v>
      </c>
      <c r="AM153" s="28"/>
      <c r="AN153" s="28"/>
      <c r="AO153" s="28"/>
    </row>
    <row r="154" spans="1:41" s="219" customFormat="1" ht="42" customHeight="1">
      <c r="A154" s="212"/>
      <c r="B154" s="213">
        <v>8</v>
      </c>
      <c r="C154" s="213">
        <v>0</v>
      </c>
      <c r="D154" s="213">
        <v>5</v>
      </c>
      <c r="E154" s="214">
        <v>0</v>
      </c>
      <c r="F154" s="214">
        <v>7</v>
      </c>
      <c r="G154" s="214">
        <v>0</v>
      </c>
      <c r="H154" s="214">
        <v>3</v>
      </c>
      <c r="I154" s="214">
        <v>1</v>
      </c>
      <c r="J154" s="214">
        <v>7</v>
      </c>
      <c r="K154" s="214">
        <v>3</v>
      </c>
      <c r="L154" s="214">
        <v>0</v>
      </c>
      <c r="M154" s="214">
        <v>2</v>
      </c>
      <c r="N154" s="214">
        <v>0</v>
      </c>
      <c r="O154" s="214">
        <v>0</v>
      </c>
      <c r="P154" s="214">
        <v>0</v>
      </c>
      <c r="Q154" s="214">
        <v>0</v>
      </c>
      <c r="R154" s="214">
        <v>0</v>
      </c>
      <c r="S154" s="214">
        <v>1</v>
      </c>
      <c r="T154" s="214">
        <v>7</v>
      </c>
      <c r="U154" s="215">
        <v>3</v>
      </c>
      <c r="V154" s="215">
        <v>0</v>
      </c>
      <c r="W154" s="215">
        <v>2</v>
      </c>
      <c r="X154" s="215">
        <v>0</v>
      </c>
      <c r="Y154" s="215">
        <v>0</v>
      </c>
      <c r="Z154" s="215">
        <v>0</v>
      </c>
      <c r="AA154" s="215">
        <v>0</v>
      </c>
      <c r="AB154" s="215">
        <v>0</v>
      </c>
      <c r="AC154" s="211" t="s">
        <v>263</v>
      </c>
      <c r="AD154" s="216" t="s">
        <v>92</v>
      </c>
      <c r="AE154" s="217">
        <f>AE155</f>
        <v>2775400</v>
      </c>
      <c r="AF154" s="217">
        <f aca="true" t="shared" si="10" ref="AF154:AJ154">AF155</f>
        <v>2775400</v>
      </c>
      <c r="AG154" s="217">
        <f t="shared" si="10"/>
        <v>2775400</v>
      </c>
      <c r="AH154" s="217">
        <f t="shared" si="10"/>
        <v>2775400</v>
      </c>
      <c r="AI154" s="217">
        <f t="shared" si="10"/>
        <v>2775400</v>
      </c>
      <c r="AJ154" s="217">
        <f t="shared" si="10"/>
        <v>2775400</v>
      </c>
      <c r="AK154" s="217">
        <f>AE154+AF154+AG154+AH154+AI154+AJ154</f>
        <v>16652400</v>
      </c>
      <c r="AL154" s="71" t="s">
        <v>339</v>
      </c>
      <c r="AM154" s="218"/>
      <c r="AN154" s="218"/>
      <c r="AO154" s="218"/>
    </row>
    <row r="155" spans="1:41" s="251" customFormat="1" ht="46.5" customHeight="1">
      <c r="A155" s="252"/>
      <c r="B155" s="236">
        <v>8</v>
      </c>
      <c r="C155" s="236">
        <v>0</v>
      </c>
      <c r="D155" s="236">
        <v>5</v>
      </c>
      <c r="E155" s="237">
        <v>0</v>
      </c>
      <c r="F155" s="237">
        <v>7</v>
      </c>
      <c r="G155" s="237">
        <v>0</v>
      </c>
      <c r="H155" s="237">
        <v>3</v>
      </c>
      <c r="I155" s="237">
        <v>1</v>
      </c>
      <c r="J155" s="237">
        <v>7</v>
      </c>
      <c r="K155" s="237">
        <v>3</v>
      </c>
      <c r="L155" s="237">
        <v>0</v>
      </c>
      <c r="M155" s="237">
        <v>2</v>
      </c>
      <c r="N155" s="237">
        <v>1</v>
      </c>
      <c r="O155" s="237">
        <v>0</v>
      </c>
      <c r="P155" s="237">
        <v>6</v>
      </c>
      <c r="Q155" s="237">
        <v>9</v>
      </c>
      <c r="R155" s="237">
        <v>0</v>
      </c>
      <c r="S155" s="237">
        <v>1</v>
      </c>
      <c r="T155" s="237">
        <v>7</v>
      </c>
      <c r="U155" s="238">
        <v>3</v>
      </c>
      <c r="V155" s="238">
        <v>0</v>
      </c>
      <c r="W155" s="238">
        <v>2</v>
      </c>
      <c r="X155" s="238">
        <v>2</v>
      </c>
      <c r="Y155" s="238">
        <v>1</v>
      </c>
      <c r="Z155" s="238">
        <v>0</v>
      </c>
      <c r="AA155" s="238">
        <v>0</v>
      </c>
      <c r="AB155" s="238">
        <v>0</v>
      </c>
      <c r="AC155" s="260" t="s">
        <v>298</v>
      </c>
      <c r="AD155" s="261" t="s">
        <v>92</v>
      </c>
      <c r="AE155" s="242">
        <v>2775400</v>
      </c>
      <c r="AF155" s="242">
        <v>2775400</v>
      </c>
      <c r="AG155" s="242">
        <v>2775400</v>
      </c>
      <c r="AH155" s="242">
        <v>2775400</v>
      </c>
      <c r="AI155" s="242">
        <v>2775400</v>
      </c>
      <c r="AJ155" s="242">
        <v>2775400</v>
      </c>
      <c r="AK155" s="242">
        <f>AE155+AF155+AG155+AH155+AI155+AJ155</f>
        <v>16652400</v>
      </c>
      <c r="AL155" s="71" t="s">
        <v>339</v>
      </c>
      <c r="AM155" s="250"/>
      <c r="AN155" s="250"/>
      <c r="AO155" s="250"/>
    </row>
    <row r="156" spans="1:41" s="22" customFormat="1" ht="53.25" customHeight="1">
      <c r="A156" s="2"/>
      <c r="B156" s="64">
        <v>8</v>
      </c>
      <c r="C156" s="64">
        <v>0</v>
      </c>
      <c r="D156" s="64">
        <v>5</v>
      </c>
      <c r="E156" s="75">
        <v>0</v>
      </c>
      <c r="F156" s="75">
        <v>7</v>
      </c>
      <c r="G156" s="75">
        <v>0</v>
      </c>
      <c r="H156" s="75">
        <v>3</v>
      </c>
      <c r="I156" s="75">
        <v>1</v>
      </c>
      <c r="J156" s="75">
        <v>7</v>
      </c>
      <c r="K156" s="75">
        <v>3</v>
      </c>
      <c r="L156" s="75">
        <v>0</v>
      </c>
      <c r="M156" s="75">
        <v>2</v>
      </c>
      <c r="N156" s="75">
        <v>1</v>
      </c>
      <c r="O156" s="75">
        <v>0</v>
      </c>
      <c r="P156" s="75">
        <v>6</v>
      </c>
      <c r="Q156" s="75">
        <v>9</v>
      </c>
      <c r="R156" s="75">
        <v>0</v>
      </c>
      <c r="S156" s="75">
        <v>1</v>
      </c>
      <c r="T156" s="75">
        <v>7</v>
      </c>
      <c r="U156" s="76">
        <v>3</v>
      </c>
      <c r="V156" s="76">
        <v>0</v>
      </c>
      <c r="W156" s="76">
        <v>2</v>
      </c>
      <c r="X156" s="76">
        <v>2</v>
      </c>
      <c r="Y156" s="76">
        <v>1</v>
      </c>
      <c r="Z156" s="76">
        <v>0</v>
      </c>
      <c r="AA156" s="76">
        <v>0</v>
      </c>
      <c r="AB156" s="76">
        <v>0</v>
      </c>
      <c r="AC156" s="210" t="s">
        <v>264</v>
      </c>
      <c r="AD156" s="181" t="s">
        <v>97</v>
      </c>
      <c r="AE156" s="117">
        <v>100</v>
      </c>
      <c r="AF156" s="117">
        <v>100</v>
      </c>
      <c r="AG156" s="117">
        <v>100</v>
      </c>
      <c r="AH156" s="117">
        <v>100</v>
      </c>
      <c r="AI156" s="117">
        <v>100</v>
      </c>
      <c r="AJ156" s="117">
        <v>100</v>
      </c>
      <c r="AK156" s="117">
        <v>100</v>
      </c>
      <c r="AL156" s="71" t="s">
        <v>339</v>
      </c>
      <c r="AM156" s="28"/>
      <c r="AN156" s="28"/>
      <c r="AO156" s="28"/>
    </row>
    <row r="157" spans="1:41" s="22" customFormat="1" ht="38.25" customHeight="1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214">
        <v>1</v>
      </c>
      <c r="J157" s="214">
        <v>7</v>
      </c>
      <c r="K157" s="214">
        <v>3</v>
      </c>
      <c r="L157" s="214">
        <v>0</v>
      </c>
      <c r="M157" s="214">
        <v>3</v>
      </c>
      <c r="N157" s="214">
        <v>0</v>
      </c>
      <c r="O157" s="214">
        <v>0</v>
      </c>
      <c r="P157" s="214">
        <v>0</v>
      </c>
      <c r="Q157" s="214">
        <v>0</v>
      </c>
      <c r="R157" s="214">
        <v>0</v>
      </c>
      <c r="S157" s="214">
        <v>1</v>
      </c>
      <c r="T157" s="214">
        <v>7</v>
      </c>
      <c r="U157" s="215">
        <v>3</v>
      </c>
      <c r="V157" s="215">
        <v>0</v>
      </c>
      <c r="W157" s="215">
        <v>3</v>
      </c>
      <c r="X157" s="215">
        <v>0</v>
      </c>
      <c r="Y157" s="215">
        <v>0</v>
      </c>
      <c r="Z157" s="215">
        <v>0</v>
      </c>
      <c r="AA157" s="215">
        <v>0</v>
      </c>
      <c r="AB157" s="215">
        <v>0</v>
      </c>
      <c r="AC157" s="306" t="s">
        <v>318</v>
      </c>
      <c r="AD157" s="216" t="s">
        <v>92</v>
      </c>
      <c r="AE157" s="217">
        <f aca="true" t="shared" si="11" ref="AE157:AK157">AE158</f>
        <v>1731589</v>
      </c>
      <c r="AF157" s="217">
        <f t="shared" si="11"/>
        <v>1731589</v>
      </c>
      <c r="AG157" s="217">
        <f t="shared" si="11"/>
        <v>1731589</v>
      </c>
      <c r="AH157" s="217">
        <f t="shared" si="11"/>
        <v>1731589</v>
      </c>
      <c r="AI157" s="217">
        <f t="shared" si="11"/>
        <v>1731589</v>
      </c>
      <c r="AJ157" s="217">
        <f t="shared" si="11"/>
        <v>1731589</v>
      </c>
      <c r="AK157" s="217">
        <f t="shared" si="11"/>
        <v>10389534</v>
      </c>
      <c r="AL157" s="71" t="s">
        <v>339</v>
      </c>
      <c r="AM157" s="28"/>
      <c r="AN157" s="28"/>
      <c r="AO157" s="28"/>
    </row>
    <row r="158" spans="1:41" s="22" customFormat="1" ht="53.25" customHeight="1" thickBot="1">
      <c r="A158" s="2"/>
      <c r="B158" s="64">
        <v>8</v>
      </c>
      <c r="C158" s="64">
        <v>0</v>
      </c>
      <c r="D158" s="64">
        <v>5</v>
      </c>
      <c r="E158" s="75">
        <v>0</v>
      </c>
      <c r="F158" s="75">
        <v>7</v>
      </c>
      <c r="G158" s="75">
        <v>0</v>
      </c>
      <c r="H158" s="75">
        <v>3</v>
      </c>
      <c r="I158" s="75">
        <v>1</v>
      </c>
      <c r="J158" s="75">
        <v>7</v>
      </c>
      <c r="K158" s="75">
        <v>3</v>
      </c>
      <c r="L158" s="75">
        <v>0</v>
      </c>
      <c r="M158" s="75">
        <v>3</v>
      </c>
      <c r="N158" s="75">
        <v>0</v>
      </c>
      <c r="O158" s="75">
        <v>2</v>
      </c>
      <c r="P158" s="75">
        <v>3</v>
      </c>
      <c r="Q158" s="75">
        <v>1</v>
      </c>
      <c r="R158" s="75">
        <v>0</v>
      </c>
      <c r="S158" s="75">
        <v>1</v>
      </c>
      <c r="T158" s="75">
        <v>7</v>
      </c>
      <c r="U158" s="76">
        <v>3</v>
      </c>
      <c r="V158" s="76">
        <v>0</v>
      </c>
      <c r="W158" s="76">
        <v>3</v>
      </c>
      <c r="X158" s="76">
        <v>3</v>
      </c>
      <c r="Y158" s="76">
        <v>1</v>
      </c>
      <c r="Z158" s="76">
        <v>0</v>
      </c>
      <c r="AA158" s="76">
        <v>0</v>
      </c>
      <c r="AB158" s="76">
        <v>0</v>
      </c>
      <c r="AC158" s="291" t="s">
        <v>299</v>
      </c>
      <c r="AD158" s="290" t="s">
        <v>168</v>
      </c>
      <c r="AE158" s="342">
        <v>1731589</v>
      </c>
      <c r="AF158" s="342">
        <v>1731589</v>
      </c>
      <c r="AG158" s="342">
        <v>1731589</v>
      </c>
      <c r="AH158" s="342">
        <v>1731589</v>
      </c>
      <c r="AI158" s="342">
        <v>1731589</v>
      </c>
      <c r="AJ158" s="342">
        <v>1731589</v>
      </c>
      <c r="AK158" s="342">
        <f>AJ158+AI158+AH158+AG158+AF158+AE158</f>
        <v>10389534</v>
      </c>
      <c r="AL158" s="71" t="s">
        <v>339</v>
      </c>
      <c r="AM158" s="28"/>
      <c r="AN158" s="28"/>
      <c r="AO158" s="28"/>
    </row>
    <row r="159" spans="1:41" s="22" customFormat="1" ht="37.5" customHeight="1" thickBot="1">
      <c r="A159" s="2"/>
      <c r="B159" s="64">
        <v>8</v>
      </c>
      <c r="C159" s="64">
        <v>0</v>
      </c>
      <c r="D159" s="64">
        <v>5</v>
      </c>
      <c r="E159" s="75">
        <v>0</v>
      </c>
      <c r="F159" s="75">
        <v>7</v>
      </c>
      <c r="G159" s="75">
        <v>0</v>
      </c>
      <c r="H159" s="75">
        <v>3</v>
      </c>
      <c r="I159" s="75">
        <v>1</v>
      </c>
      <c r="J159" s="75">
        <v>7</v>
      </c>
      <c r="K159" s="75">
        <v>3</v>
      </c>
      <c r="L159" s="75">
        <v>0</v>
      </c>
      <c r="M159" s="75">
        <v>3</v>
      </c>
      <c r="N159" s="75">
        <v>0</v>
      </c>
      <c r="O159" s="75">
        <v>2</v>
      </c>
      <c r="P159" s="75">
        <v>3</v>
      </c>
      <c r="Q159" s="75">
        <v>1</v>
      </c>
      <c r="R159" s="75">
        <v>0</v>
      </c>
      <c r="S159" s="75">
        <v>1</v>
      </c>
      <c r="T159" s="75">
        <v>7</v>
      </c>
      <c r="U159" s="76">
        <v>3</v>
      </c>
      <c r="V159" s="76">
        <v>0</v>
      </c>
      <c r="W159" s="76">
        <v>3</v>
      </c>
      <c r="X159" s="76">
        <v>3</v>
      </c>
      <c r="Y159" s="76">
        <v>1</v>
      </c>
      <c r="Z159" s="76">
        <v>0</v>
      </c>
      <c r="AA159" s="76">
        <v>0</v>
      </c>
      <c r="AB159" s="76">
        <v>1</v>
      </c>
      <c r="AC159" s="301" t="s">
        <v>302</v>
      </c>
      <c r="AD159" s="290" t="s">
        <v>97</v>
      </c>
      <c r="AE159" s="317">
        <v>0.83</v>
      </c>
      <c r="AF159" s="317">
        <v>0.83</v>
      </c>
      <c r="AG159" s="317">
        <v>0.85</v>
      </c>
      <c r="AH159" s="317">
        <v>0.85</v>
      </c>
      <c r="AI159" s="317">
        <v>0.85</v>
      </c>
      <c r="AJ159" s="317">
        <v>0.85</v>
      </c>
      <c r="AK159" s="317">
        <v>0.85</v>
      </c>
      <c r="AL159" s="71" t="s">
        <v>339</v>
      </c>
      <c r="AM159" s="28"/>
      <c r="AN159" s="28"/>
      <c r="AO159" s="28"/>
    </row>
    <row r="160" spans="1:41" s="22" customFormat="1" ht="52.5" customHeight="1">
      <c r="A160" s="2"/>
      <c r="B160" s="64">
        <v>8</v>
      </c>
      <c r="C160" s="64">
        <v>0</v>
      </c>
      <c r="D160" s="64">
        <v>5</v>
      </c>
      <c r="E160" s="75">
        <v>0</v>
      </c>
      <c r="F160" s="75">
        <v>7</v>
      </c>
      <c r="G160" s="75">
        <v>0</v>
      </c>
      <c r="H160" s="75">
        <v>3</v>
      </c>
      <c r="I160" s="75">
        <v>1</v>
      </c>
      <c r="J160" s="75">
        <v>7</v>
      </c>
      <c r="K160" s="75">
        <v>3</v>
      </c>
      <c r="L160" s="75">
        <v>0</v>
      </c>
      <c r="M160" s="75">
        <v>3</v>
      </c>
      <c r="N160" s="75">
        <v>0</v>
      </c>
      <c r="O160" s="75">
        <v>2</v>
      </c>
      <c r="P160" s="75">
        <v>3</v>
      </c>
      <c r="Q160" s="75">
        <v>1</v>
      </c>
      <c r="R160" s="75">
        <v>0</v>
      </c>
      <c r="S160" s="75">
        <v>1</v>
      </c>
      <c r="T160" s="75">
        <v>7</v>
      </c>
      <c r="U160" s="76">
        <v>3</v>
      </c>
      <c r="V160" s="76">
        <v>0</v>
      </c>
      <c r="W160" s="76">
        <v>3</v>
      </c>
      <c r="X160" s="76">
        <v>3</v>
      </c>
      <c r="Y160" s="76">
        <v>1</v>
      </c>
      <c r="Z160" s="76">
        <v>0</v>
      </c>
      <c r="AA160" s="76">
        <v>0</v>
      </c>
      <c r="AB160" s="76">
        <v>2</v>
      </c>
      <c r="AC160" s="303" t="s">
        <v>303</v>
      </c>
      <c r="AD160" s="181" t="s">
        <v>97</v>
      </c>
      <c r="AE160" s="318">
        <v>0.35</v>
      </c>
      <c r="AF160" s="318">
        <v>0.35</v>
      </c>
      <c r="AG160" s="318">
        <v>0.36</v>
      </c>
      <c r="AH160" s="318">
        <v>0.36</v>
      </c>
      <c r="AI160" s="318">
        <v>0.36</v>
      </c>
      <c r="AJ160" s="318">
        <v>0.36</v>
      </c>
      <c r="AK160" s="318">
        <v>0.36</v>
      </c>
      <c r="AL160" s="71" t="s">
        <v>339</v>
      </c>
      <c r="AM160" s="28"/>
      <c r="AN160" s="28"/>
      <c r="AO160" s="28"/>
    </row>
    <row r="161" spans="1:41" s="22" customFormat="1" ht="55.5" customHeight="1">
      <c r="A161" s="2"/>
      <c r="B161" s="64">
        <v>8</v>
      </c>
      <c r="C161" s="64">
        <v>0</v>
      </c>
      <c r="D161" s="64">
        <v>5</v>
      </c>
      <c r="E161" s="75">
        <v>0</v>
      </c>
      <c r="F161" s="75">
        <v>7</v>
      </c>
      <c r="G161" s="75">
        <v>0</v>
      </c>
      <c r="H161" s="75">
        <v>3</v>
      </c>
      <c r="I161" s="75">
        <v>1</v>
      </c>
      <c r="J161" s="75">
        <v>7</v>
      </c>
      <c r="K161" s="75">
        <v>3</v>
      </c>
      <c r="L161" s="75">
        <v>0</v>
      </c>
      <c r="M161" s="75">
        <v>3</v>
      </c>
      <c r="N161" s="75">
        <v>0</v>
      </c>
      <c r="O161" s="75">
        <v>2</v>
      </c>
      <c r="P161" s="75">
        <v>3</v>
      </c>
      <c r="Q161" s="75">
        <v>1</v>
      </c>
      <c r="R161" s="75">
        <v>0</v>
      </c>
      <c r="S161" s="75">
        <v>1</v>
      </c>
      <c r="T161" s="75">
        <v>7</v>
      </c>
      <c r="U161" s="76">
        <v>3</v>
      </c>
      <c r="V161" s="76">
        <v>0</v>
      </c>
      <c r="W161" s="76">
        <v>3</v>
      </c>
      <c r="X161" s="76">
        <v>3</v>
      </c>
      <c r="Y161" s="76">
        <v>1</v>
      </c>
      <c r="Z161" s="76">
        <v>0</v>
      </c>
      <c r="AA161" s="76">
        <v>0</v>
      </c>
      <c r="AB161" s="76">
        <v>3</v>
      </c>
      <c r="AC161" s="300" t="s">
        <v>304</v>
      </c>
      <c r="AD161" s="290" t="s">
        <v>97</v>
      </c>
      <c r="AE161" s="317">
        <v>0.51</v>
      </c>
      <c r="AF161" s="317">
        <v>0.51</v>
      </c>
      <c r="AG161" s="317">
        <v>0.52</v>
      </c>
      <c r="AH161" s="317">
        <v>0.52</v>
      </c>
      <c r="AI161" s="317">
        <v>0.52</v>
      </c>
      <c r="AJ161" s="317">
        <v>0.52</v>
      </c>
      <c r="AK161" s="317">
        <v>0.52</v>
      </c>
      <c r="AL161" s="71" t="s">
        <v>339</v>
      </c>
      <c r="AM161" s="28"/>
      <c r="AN161" s="28"/>
      <c r="AO161" s="28"/>
    </row>
    <row r="162" spans="1:41" s="22" customFormat="1" ht="31.5">
      <c r="A162" s="2"/>
      <c r="B162" s="64">
        <v>8</v>
      </c>
      <c r="C162" s="64">
        <v>0</v>
      </c>
      <c r="D162" s="64">
        <v>5</v>
      </c>
      <c r="E162" s="75">
        <v>0</v>
      </c>
      <c r="F162" s="75">
        <v>7</v>
      </c>
      <c r="G162" s="75">
        <v>0</v>
      </c>
      <c r="H162" s="75">
        <v>3</v>
      </c>
      <c r="I162" s="75">
        <v>1</v>
      </c>
      <c r="J162" s="75">
        <v>7</v>
      </c>
      <c r="K162" s="75">
        <v>3</v>
      </c>
      <c r="L162" s="75">
        <v>0</v>
      </c>
      <c r="M162" s="75">
        <v>3</v>
      </c>
      <c r="N162" s="75">
        <v>0</v>
      </c>
      <c r="O162" s="75">
        <v>2</v>
      </c>
      <c r="P162" s="75">
        <v>3</v>
      </c>
      <c r="Q162" s="75">
        <v>1</v>
      </c>
      <c r="R162" s="75">
        <v>0</v>
      </c>
      <c r="S162" s="75">
        <v>1</v>
      </c>
      <c r="T162" s="75">
        <v>7</v>
      </c>
      <c r="U162" s="76">
        <v>3</v>
      </c>
      <c r="V162" s="76">
        <v>0</v>
      </c>
      <c r="W162" s="76">
        <v>3</v>
      </c>
      <c r="X162" s="76">
        <v>3</v>
      </c>
      <c r="Y162" s="76">
        <v>1</v>
      </c>
      <c r="Z162" s="76">
        <v>0</v>
      </c>
      <c r="AA162" s="76">
        <v>0</v>
      </c>
      <c r="AB162" s="76">
        <v>4</v>
      </c>
      <c r="AC162" s="300" t="s">
        <v>305</v>
      </c>
      <c r="AD162" s="290" t="s">
        <v>316</v>
      </c>
      <c r="AE162" s="319">
        <v>1</v>
      </c>
      <c r="AF162" s="319">
        <v>1</v>
      </c>
      <c r="AG162" s="319">
        <v>1</v>
      </c>
      <c r="AH162" s="319">
        <v>1</v>
      </c>
      <c r="AI162" s="319">
        <v>1</v>
      </c>
      <c r="AJ162" s="319">
        <v>1</v>
      </c>
      <c r="AK162" s="319">
        <v>1</v>
      </c>
      <c r="AL162" s="71" t="s">
        <v>339</v>
      </c>
      <c r="AM162" s="28"/>
      <c r="AN162" s="28"/>
      <c r="AO162" s="28"/>
    </row>
    <row r="163" spans="1:41" s="22" customFormat="1" ht="33" customHeight="1">
      <c r="A163" s="2"/>
      <c r="B163" s="64">
        <v>8</v>
      </c>
      <c r="C163" s="64">
        <v>0</v>
      </c>
      <c r="D163" s="64">
        <v>5</v>
      </c>
      <c r="E163" s="75">
        <v>0</v>
      </c>
      <c r="F163" s="75">
        <v>7</v>
      </c>
      <c r="G163" s="75">
        <v>0</v>
      </c>
      <c r="H163" s="75">
        <v>3</v>
      </c>
      <c r="I163" s="75">
        <v>1</v>
      </c>
      <c r="J163" s="75">
        <v>7</v>
      </c>
      <c r="K163" s="75">
        <v>3</v>
      </c>
      <c r="L163" s="75">
        <v>0</v>
      </c>
      <c r="M163" s="75">
        <v>3</v>
      </c>
      <c r="N163" s="75">
        <v>0</v>
      </c>
      <c r="O163" s="75">
        <v>2</v>
      </c>
      <c r="P163" s="75">
        <v>3</v>
      </c>
      <c r="Q163" s="75">
        <v>1</v>
      </c>
      <c r="R163" s="75">
        <v>0</v>
      </c>
      <c r="S163" s="75">
        <v>1</v>
      </c>
      <c r="T163" s="75">
        <v>7</v>
      </c>
      <c r="U163" s="76">
        <v>3</v>
      </c>
      <c r="V163" s="76">
        <v>0</v>
      </c>
      <c r="W163" s="76">
        <v>3</v>
      </c>
      <c r="X163" s="76">
        <v>3</v>
      </c>
      <c r="Y163" s="76">
        <v>1</v>
      </c>
      <c r="Z163" s="76">
        <v>0</v>
      </c>
      <c r="AA163" s="76">
        <v>0</v>
      </c>
      <c r="AB163" s="76">
        <v>5</v>
      </c>
      <c r="AC163" s="300" t="s">
        <v>306</v>
      </c>
      <c r="AD163" s="181" t="s">
        <v>316</v>
      </c>
      <c r="AE163" s="320">
        <v>0.77</v>
      </c>
      <c r="AF163" s="320">
        <v>0.77</v>
      </c>
      <c r="AG163" s="320">
        <v>0.77</v>
      </c>
      <c r="AH163" s="320">
        <v>0.77</v>
      </c>
      <c r="AI163" s="320">
        <v>0.77</v>
      </c>
      <c r="AJ163" s="320">
        <v>0.77</v>
      </c>
      <c r="AK163" s="320">
        <v>0.77</v>
      </c>
      <c r="AL163" s="71" t="s">
        <v>339</v>
      </c>
      <c r="AM163" s="28"/>
      <c r="AN163" s="28"/>
      <c r="AO163" s="28"/>
    </row>
    <row r="164" spans="1:41" s="22" customFormat="1" ht="31.5">
      <c r="A164" s="2"/>
      <c r="B164" s="64">
        <v>8</v>
      </c>
      <c r="C164" s="64">
        <v>0</v>
      </c>
      <c r="D164" s="64">
        <v>5</v>
      </c>
      <c r="E164" s="75">
        <v>0</v>
      </c>
      <c r="F164" s="75">
        <v>7</v>
      </c>
      <c r="G164" s="75">
        <v>0</v>
      </c>
      <c r="H164" s="75">
        <v>3</v>
      </c>
      <c r="I164" s="75">
        <v>1</v>
      </c>
      <c r="J164" s="75">
        <v>7</v>
      </c>
      <c r="K164" s="75">
        <v>3</v>
      </c>
      <c r="L164" s="75">
        <v>0</v>
      </c>
      <c r="M164" s="75">
        <v>3</v>
      </c>
      <c r="N164" s="75">
        <v>0</v>
      </c>
      <c r="O164" s="75">
        <v>2</v>
      </c>
      <c r="P164" s="75">
        <v>3</v>
      </c>
      <c r="Q164" s="75">
        <v>1</v>
      </c>
      <c r="R164" s="75">
        <v>0</v>
      </c>
      <c r="S164" s="75">
        <v>1</v>
      </c>
      <c r="T164" s="75">
        <v>7</v>
      </c>
      <c r="U164" s="76">
        <v>3</v>
      </c>
      <c r="V164" s="76">
        <v>0</v>
      </c>
      <c r="W164" s="76">
        <v>3</v>
      </c>
      <c r="X164" s="76">
        <v>3</v>
      </c>
      <c r="Y164" s="76">
        <v>1</v>
      </c>
      <c r="Z164" s="76">
        <v>0</v>
      </c>
      <c r="AA164" s="76">
        <v>0</v>
      </c>
      <c r="AB164" s="76">
        <v>6</v>
      </c>
      <c r="AC164" s="300" t="s">
        <v>307</v>
      </c>
      <c r="AD164" s="290" t="s">
        <v>97</v>
      </c>
      <c r="AE164" s="317">
        <v>0.12</v>
      </c>
      <c r="AF164" s="317">
        <v>0.18</v>
      </c>
      <c r="AG164" s="317">
        <v>0.2</v>
      </c>
      <c r="AH164" s="317">
        <v>0.25</v>
      </c>
      <c r="AI164" s="317">
        <v>0.25</v>
      </c>
      <c r="AJ164" s="317">
        <v>0.25</v>
      </c>
      <c r="AK164" s="317">
        <v>0.25</v>
      </c>
      <c r="AL164" s="71" t="s">
        <v>339</v>
      </c>
      <c r="AM164" s="28"/>
      <c r="AN164" s="28"/>
      <c r="AO164" s="28"/>
    </row>
    <row r="165" spans="1:41" s="22" customFormat="1" ht="30" customHeight="1">
      <c r="A165" s="2"/>
      <c r="B165" s="64">
        <v>8</v>
      </c>
      <c r="C165" s="64">
        <v>0</v>
      </c>
      <c r="D165" s="64">
        <v>5</v>
      </c>
      <c r="E165" s="75">
        <v>0</v>
      </c>
      <c r="F165" s="75">
        <v>7</v>
      </c>
      <c r="G165" s="75">
        <v>0</v>
      </c>
      <c r="H165" s="75">
        <v>3</v>
      </c>
      <c r="I165" s="75">
        <v>1</v>
      </c>
      <c r="J165" s="75">
        <v>7</v>
      </c>
      <c r="K165" s="75">
        <v>3</v>
      </c>
      <c r="L165" s="75">
        <v>0</v>
      </c>
      <c r="M165" s="75">
        <v>3</v>
      </c>
      <c r="N165" s="75">
        <v>0</v>
      </c>
      <c r="O165" s="75">
        <v>2</v>
      </c>
      <c r="P165" s="75">
        <v>3</v>
      </c>
      <c r="Q165" s="75">
        <v>1</v>
      </c>
      <c r="R165" s="75">
        <v>0</v>
      </c>
      <c r="S165" s="75">
        <v>1</v>
      </c>
      <c r="T165" s="75">
        <v>7</v>
      </c>
      <c r="U165" s="76">
        <v>3</v>
      </c>
      <c r="V165" s="76">
        <v>0</v>
      </c>
      <c r="W165" s="76">
        <v>3</v>
      </c>
      <c r="X165" s="76">
        <v>3</v>
      </c>
      <c r="Y165" s="76">
        <v>1</v>
      </c>
      <c r="Z165" s="76">
        <v>0</v>
      </c>
      <c r="AA165" s="76">
        <v>0</v>
      </c>
      <c r="AB165" s="76">
        <v>7</v>
      </c>
      <c r="AC165" s="300" t="s">
        <v>324</v>
      </c>
      <c r="AD165" s="290" t="s">
        <v>326</v>
      </c>
      <c r="AE165" s="321" t="s">
        <v>325</v>
      </c>
      <c r="AF165" s="321" t="s">
        <v>325</v>
      </c>
      <c r="AG165" s="321" t="s">
        <v>325</v>
      </c>
      <c r="AH165" s="321" t="s">
        <v>325</v>
      </c>
      <c r="AI165" s="321" t="s">
        <v>325</v>
      </c>
      <c r="AJ165" s="321" t="s">
        <v>325</v>
      </c>
      <c r="AK165" s="321" t="s">
        <v>325</v>
      </c>
      <c r="AL165" s="71" t="s">
        <v>339</v>
      </c>
      <c r="AM165" s="28"/>
      <c r="AN165" s="28"/>
      <c r="AO165" s="28"/>
    </row>
    <row r="166" spans="1:41" s="22" customFormat="1" ht="37.5" customHeight="1">
      <c r="A166" s="2"/>
      <c r="B166" s="64">
        <v>8</v>
      </c>
      <c r="C166" s="64">
        <v>0</v>
      </c>
      <c r="D166" s="64">
        <v>5</v>
      </c>
      <c r="E166" s="75">
        <v>0</v>
      </c>
      <c r="F166" s="75">
        <v>7</v>
      </c>
      <c r="G166" s="75">
        <v>0</v>
      </c>
      <c r="H166" s="75">
        <v>3</v>
      </c>
      <c r="I166" s="75">
        <v>1</v>
      </c>
      <c r="J166" s="75">
        <v>7</v>
      </c>
      <c r="K166" s="75">
        <v>3</v>
      </c>
      <c r="L166" s="75">
        <v>0</v>
      </c>
      <c r="M166" s="75">
        <v>3</v>
      </c>
      <c r="N166" s="75">
        <v>0</v>
      </c>
      <c r="O166" s="75">
        <v>2</v>
      </c>
      <c r="P166" s="75">
        <v>3</v>
      </c>
      <c r="Q166" s="75">
        <v>1</v>
      </c>
      <c r="R166" s="75">
        <v>0</v>
      </c>
      <c r="S166" s="75">
        <v>1</v>
      </c>
      <c r="T166" s="75">
        <v>7</v>
      </c>
      <c r="U166" s="76">
        <v>3</v>
      </c>
      <c r="V166" s="76">
        <v>0</v>
      </c>
      <c r="W166" s="76">
        <v>3</v>
      </c>
      <c r="X166" s="76">
        <v>3</v>
      </c>
      <c r="Y166" s="76">
        <v>1</v>
      </c>
      <c r="Z166" s="76">
        <v>0</v>
      </c>
      <c r="AA166" s="76">
        <v>0</v>
      </c>
      <c r="AB166" s="76">
        <v>8</v>
      </c>
      <c r="AC166" s="300" t="s">
        <v>308</v>
      </c>
      <c r="AD166" s="290" t="s">
        <v>316</v>
      </c>
      <c r="AE166" s="319">
        <v>0</v>
      </c>
      <c r="AF166" s="319">
        <v>0</v>
      </c>
      <c r="AG166" s="319">
        <v>0</v>
      </c>
      <c r="AH166" s="319">
        <v>0</v>
      </c>
      <c r="AI166" s="319">
        <v>0</v>
      </c>
      <c r="AJ166" s="319">
        <v>0</v>
      </c>
      <c r="AK166" s="319">
        <v>0</v>
      </c>
      <c r="AL166" s="71" t="s">
        <v>339</v>
      </c>
      <c r="AM166" s="28"/>
      <c r="AN166" s="28"/>
      <c r="AO166" s="28"/>
    </row>
    <row r="167" spans="1:41" s="22" customFormat="1" ht="47.25">
      <c r="A167" s="2"/>
      <c r="B167" s="64">
        <v>8</v>
      </c>
      <c r="C167" s="64">
        <v>0</v>
      </c>
      <c r="D167" s="64">
        <v>5</v>
      </c>
      <c r="E167" s="75">
        <v>0</v>
      </c>
      <c r="F167" s="75">
        <v>7</v>
      </c>
      <c r="G167" s="75">
        <v>0</v>
      </c>
      <c r="H167" s="75">
        <v>3</v>
      </c>
      <c r="I167" s="75">
        <v>1</v>
      </c>
      <c r="J167" s="75">
        <v>7</v>
      </c>
      <c r="K167" s="75">
        <v>3</v>
      </c>
      <c r="L167" s="75">
        <v>0</v>
      </c>
      <c r="M167" s="75">
        <v>3</v>
      </c>
      <c r="N167" s="75">
        <v>0</v>
      </c>
      <c r="O167" s="75">
        <v>2</v>
      </c>
      <c r="P167" s="75">
        <v>3</v>
      </c>
      <c r="Q167" s="75">
        <v>1</v>
      </c>
      <c r="R167" s="75">
        <v>0</v>
      </c>
      <c r="S167" s="75">
        <v>1</v>
      </c>
      <c r="T167" s="75">
        <v>7</v>
      </c>
      <c r="U167" s="76">
        <v>3</v>
      </c>
      <c r="V167" s="76">
        <v>0</v>
      </c>
      <c r="W167" s="76">
        <v>3</v>
      </c>
      <c r="X167" s="76">
        <v>3</v>
      </c>
      <c r="Y167" s="76">
        <v>1</v>
      </c>
      <c r="Z167" s="76">
        <v>0</v>
      </c>
      <c r="AA167" s="76">
        <v>0</v>
      </c>
      <c r="AB167" s="76">
        <v>9</v>
      </c>
      <c r="AC167" s="300" t="s">
        <v>309</v>
      </c>
      <c r="AD167" s="290" t="s">
        <v>316</v>
      </c>
      <c r="AE167" s="319">
        <v>1</v>
      </c>
      <c r="AF167" s="319">
        <v>1</v>
      </c>
      <c r="AG167" s="319">
        <v>1</v>
      </c>
      <c r="AH167" s="319">
        <v>1</v>
      </c>
      <c r="AI167" s="319">
        <v>1</v>
      </c>
      <c r="AJ167" s="319">
        <v>1</v>
      </c>
      <c r="AK167" s="319">
        <v>1</v>
      </c>
      <c r="AL167" s="71" t="s">
        <v>339</v>
      </c>
      <c r="AM167" s="28"/>
      <c r="AN167" s="28"/>
      <c r="AO167" s="28"/>
    </row>
    <row r="168" spans="1:41" s="22" customFormat="1" ht="46.5" customHeight="1">
      <c r="A168" s="2"/>
      <c r="B168" s="64">
        <v>8</v>
      </c>
      <c r="C168" s="64">
        <v>0</v>
      </c>
      <c r="D168" s="64">
        <v>5</v>
      </c>
      <c r="E168" s="75">
        <v>0</v>
      </c>
      <c r="F168" s="75">
        <v>7</v>
      </c>
      <c r="G168" s="75">
        <v>0</v>
      </c>
      <c r="H168" s="75">
        <v>3</v>
      </c>
      <c r="I168" s="75">
        <v>1</v>
      </c>
      <c r="J168" s="75">
        <v>7</v>
      </c>
      <c r="K168" s="75">
        <v>3</v>
      </c>
      <c r="L168" s="75">
        <v>0</v>
      </c>
      <c r="M168" s="75">
        <v>3</v>
      </c>
      <c r="N168" s="75">
        <v>0</v>
      </c>
      <c r="O168" s="75">
        <v>2</v>
      </c>
      <c r="P168" s="75">
        <v>3</v>
      </c>
      <c r="Q168" s="75">
        <v>1</v>
      </c>
      <c r="R168" s="75">
        <v>0</v>
      </c>
      <c r="S168" s="75">
        <v>1</v>
      </c>
      <c r="T168" s="75">
        <v>7</v>
      </c>
      <c r="U168" s="76">
        <v>3</v>
      </c>
      <c r="V168" s="76">
        <v>0</v>
      </c>
      <c r="W168" s="76">
        <v>3</v>
      </c>
      <c r="X168" s="76">
        <v>3</v>
      </c>
      <c r="Y168" s="76">
        <v>1</v>
      </c>
      <c r="Z168" s="76">
        <v>0</v>
      </c>
      <c r="AA168" s="76">
        <v>1</v>
      </c>
      <c r="AB168" s="76">
        <v>0</v>
      </c>
      <c r="AC168" s="300" t="s">
        <v>310</v>
      </c>
      <c r="AD168" s="290" t="s">
        <v>316</v>
      </c>
      <c r="AE168" s="319">
        <v>3</v>
      </c>
      <c r="AF168" s="319">
        <v>3</v>
      </c>
      <c r="AG168" s="319">
        <v>3</v>
      </c>
      <c r="AH168" s="319">
        <v>3</v>
      </c>
      <c r="AI168" s="319">
        <v>3</v>
      </c>
      <c r="AJ168" s="319">
        <v>3</v>
      </c>
      <c r="AK168" s="319">
        <v>342</v>
      </c>
      <c r="AL168" s="71" t="s">
        <v>339</v>
      </c>
      <c r="AM168" s="28"/>
      <c r="AN168" s="28"/>
      <c r="AO168" s="28"/>
    </row>
    <row r="169" spans="1:41" s="22" customFormat="1" ht="48.75" customHeight="1">
      <c r="A169" s="2"/>
      <c r="B169" s="64">
        <v>8</v>
      </c>
      <c r="C169" s="64">
        <v>0</v>
      </c>
      <c r="D169" s="64">
        <v>5</v>
      </c>
      <c r="E169" s="75">
        <v>0</v>
      </c>
      <c r="F169" s="75">
        <v>7</v>
      </c>
      <c r="G169" s="75">
        <v>0</v>
      </c>
      <c r="H169" s="75">
        <v>3</v>
      </c>
      <c r="I169" s="75">
        <v>1</v>
      </c>
      <c r="J169" s="75">
        <v>7</v>
      </c>
      <c r="K169" s="75">
        <v>3</v>
      </c>
      <c r="L169" s="75">
        <v>0</v>
      </c>
      <c r="M169" s="75">
        <v>3</v>
      </c>
      <c r="N169" s="75">
        <v>0</v>
      </c>
      <c r="O169" s="75">
        <v>2</v>
      </c>
      <c r="P169" s="75">
        <v>3</v>
      </c>
      <c r="Q169" s="75">
        <v>1</v>
      </c>
      <c r="R169" s="75">
        <v>0</v>
      </c>
      <c r="S169" s="75">
        <v>1</v>
      </c>
      <c r="T169" s="75">
        <v>7</v>
      </c>
      <c r="U169" s="76">
        <v>3</v>
      </c>
      <c r="V169" s="76">
        <v>0</v>
      </c>
      <c r="W169" s="76">
        <v>3</v>
      </c>
      <c r="X169" s="76">
        <v>3</v>
      </c>
      <c r="Y169" s="76">
        <v>1</v>
      </c>
      <c r="Z169" s="76">
        <v>0</v>
      </c>
      <c r="AA169" s="76">
        <v>1</v>
      </c>
      <c r="AB169" s="76">
        <v>1</v>
      </c>
      <c r="AC169" s="300" t="s">
        <v>311</v>
      </c>
      <c r="AD169" s="181" t="s">
        <v>316</v>
      </c>
      <c r="AE169" s="320">
        <v>0</v>
      </c>
      <c r="AF169" s="320">
        <v>0</v>
      </c>
      <c r="AG169" s="320">
        <v>0</v>
      </c>
      <c r="AH169" s="320">
        <v>0</v>
      </c>
      <c r="AI169" s="320">
        <v>0</v>
      </c>
      <c r="AJ169" s="320">
        <v>0</v>
      </c>
      <c r="AK169" s="320">
        <v>0</v>
      </c>
      <c r="AL169" s="71" t="s">
        <v>339</v>
      </c>
      <c r="AM169" s="28"/>
      <c r="AN169" s="28"/>
      <c r="AO169" s="28"/>
    </row>
    <row r="170" spans="1:41" s="22" customFormat="1" ht="92.25" customHeight="1">
      <c r="A170" s="2"/>
      <c r="B170" s="64">
        <v>8</v>
      </c>
      <c r="C170" s="64">
        <v>0</v>
      </c>
      <c r="D170" s="64">
        <v>5</v>
      </c>
      <c r="E170" s="75">
        <v>0</v>
      </c>
      <c r="F170" s="75">
        <v>7</v>
      </c>
      <c r="G170" s="75">
        <v>0</v>
      </c>
      <c r="H170" s="75">
        <v>3</v>
      </c>
      <c r="I170" s="75">
        <v>1</v>
      </c>
      <c r="J170" s="75">
        <v>7</v>
      </c>
      <c r="K170" s="75">
        <v>3</v>
      </c>
      <c r="L170" s="75">
        <v>0</v>
      </c>
      <c r="M170" s="75">
        <v>3</v>
      </c>
      <c r="N170" s="75">
        <v>0</v>
      </c>
      <c r="O170" s="75">
        <v>2</v>
      </c>
      <c r="P170" s="75">
        <v>3</v>
      </c>
      <c r="Q170" s="75">
        <v>1</v>
      </c>
      <c r="R170" s="75">
        <v>0</v>
      </c>
      <c r="S170" s="75">
        <v>1</v>
      </c>
      <c r="T170" s="75">
        <v>7</v>
      </c>
      <c r="U170" s="76">
        <v>3</v>
      </c>
      <c r="V170" s="76">
        <v>0</v>
      </c>
      <c r="W170" s="76">
        <v>3</v>
      </c>
      <c r="X170" s="76">
        <v>3</v>
      </c>
      <c r="Y170" s="76">
        <v>1</v>
      </c>
      <c r="Z170" s="76">
        <v>0</v>
      </c>
      <c r="AA170" s="76">
        <v>1</v>
      </c>
      <c r="AB170" s="76">
        <v>2</v>
      </c>
      <c r="AC170" s="300" t="s">
        <v>312</v>
      </c>
      <c r="AD170" s="302" t="s">
        <v>316</v>
      </c>
      <c r="AE170" s="320">
        <v>0</v>
      </c>
      <c r="AF170" s="320">
        <v>0</v>
      </c>
      <c r="AG170" s="320">
        <v>0</v>
      </c>
      <c r="AH170" s="320">
        <v>0</v>
      </c>
      <c r="AI170" s="320">
        <v>0</v>
      </c>
      <c r="AJ170" s="320">
        <v>0</v>
      </c>
      <c r="AK170" s="320">
        <v>0</v>
      </c>
      <c r="AL170" s="71" t="s">
        <v>339</v>
      </c>
      <c r="AM170" s="28"/>
      <c r="AN170" s="28"/>
      <c r="AO170" s="28"/>
    </row>
    <row r="171" spans="1:41" s="22" customFormat="1" ht="99" customHeight="1">
      <c r="A171" s="2"/>
      <c r="B171" s="64">
        <v>8</v>
      </c>
      <c r="C171" s="64">
        <v>0</v>
      </c>
      <c r="D171" s="64">
        <v>5</v>
      </c>
      <c r="E171" s="75">
        <v>0</v>
      </c>
      <c r="F171" s="75">
        <v>7</v>
      </c>
      <c r="G171" s="75">
        <v>0</v>
      </c>
      <c r="H171" s="75">
        <v>3</v>
      </c>
      <c r="I171" s="75">
        <v>1</v>
      </c>
      <c r="J171" s="75">
        <v>7</v>
      </c>
      <c r="K171" s="75">
        <v>3</v>
      </c>
      <c r="L171" s="75">
        <v>0</v>
      </c>
      <c r="M171" s="75">
        <v>3</v>
      </c>
      <c r="N171" s="75">
        <v>0</v>
      </c>
      <c r="O171" s="75">
        <v>2</v>
      </c>
      <c r="P171" s="75">
        <v>3</v>
      </c>
      <c r="Q171" s="75">
        <v>1</v>
      </c>
      <c r="R171" s="75">
        <v>0</v>
      </c>
      <c r="S171" s="75">
        <v>1</v>
      </c>
      <c r="T171" s="75">
        <v>7</v>
      </c>
      <c r="U171" s="76">
        <v>3</v>
      </c>
      <c r="V171" s="76">
        <v>0</v>
      </c>
      <c r="W171" s="76">
        <v>3</v>
      </c>
      <c r="X171" s="76">
        <v>3</v>
      </c>
      <c r="Y171" s="76">
        <v>1</v>
      </c>
      <c r="Z171" s="76">
        <v>0</v>
      </c>
      <c r="AA171" s="76">
        <v>1</v>
      </c>
      <c r="AB171" s="76">
        <v>3</v>
      </c>
      <c r="AC171" s="304" t="s">
        <v>313</v>
      </c>
      <c r="AD171" s="302" t="s">
        <v>97</v>
      </c>
      <c r="AE171" s="320">
        <v>100</v>
      </c>
      <c r="AF171" s="320">
        <v>100</v>
      </c>
      <c r="AG171" s="320">
        <v>100</v>
      </c>
      <c r="AH171" s="320">
        <v>100</v>
      </c>
      <c r="AI171" s="320">
        <v>100</v>
      </c>
      <c r="AJ171" s="320">
        <v>100</v>
      </c>
      <c r="AK171" s="320">
        <v>100</v>
      </c>
      <c r="AL171" s="71" t="s">
        <v>339</v>
      </c>
      <c r="AM171" s="28"/>
      <c r="AN171" s="28"/>
      <c r="AO171" s="28"/>
    </row>
    <row r="172" spans="1:41" s="22" customFormat="1" ht="92.25" customHeight="1">
      <c r="A172" s="2"/>
      <c r="B172" s="64">
        <v>8</v>
      </c>
      <c r="C172" s="64">
        <v>0</v>
      </c>
      <c r="D172" s="64">
        <v>5</v>
      </c>
      <c r="E172" s="75">
        <v>0</v>
      </c>
      <c r="F172" s="75">
        <v>7</v>
      </c>
      <c r="G172" s="75">
        <v>0</v>
      </c>
      <c r="H172" s="75">
        <v>3</v>
      </c>
      <c r="I172" s="75">
        <v>1</v>
      </c>
      <c r="J172" s="75">
        <v>7</v>
      </c>
      <c r="K172" s="75">
        <v>3</v>
      </c>
      <c r="L172" s="75">
        <v>0</v>
      </c>
      <c r="M172" s="75">
        <v>3</v>
      </c>
      <c r="N172" s="75">
        <v>0</v>
      </c>
      <c r="O172" s="75">
        <v>2</v>
      </c>
      <c r="P172" s="75">
        <v>3</v>
      </c>
      <c r="Q172" s="75">
        <v>1</v>
      </c>
      <c r="R172" s="75">
        <v>0</v>
      </c>
      <c r="S172" s="75">
        <v>1</v>
      </c>
      <c r="T172" s="75">
        <v>7</v>
      </c>
      <c r="U172" s="76">
        <v>3</v>
      </c>
      <c r="V172" s="76">
        <v>0</v>
      </c>
      <c r="W172" s="76">
        <v>3</v>
      </c>
      <c r="X172" s="76">
        <v>3</v>
      </c>
      <c r="Y172" s="76">
        <v>1</v>
      </c>
      <c r="Z172" s="76">
        <v>0</v>
      </c>
      <c r="AA172" s="76">
        <v>1</v>
      </c>
      <c r="AB172" s="76">
        <v>4</v>
      </c>
      <c r="AC172" s="303" t="s">
        <v>314</v>
      </c>
      <c r="AD172" s="302" t="s">
        <v>97</v>
      </c>
      <c r="AE172" s="320">
        <v>0</v>
      </c>
      <c r="AF172" s="320">
        <v>0</v>
      </c>
      <c r="AG172" s="320">
        <v>0</v>
      </c>
      <c r="AH172" s="320">
        <v>0</v>
      </c>
      <c r="AI172" s="320">
        <v>0</v>
      </c>
      <c r="AJ172" s="320">
        <v>0</v>
      </c>
      <c r="AK172" s="320">
        <v>0</v>
      </c>
      <c r="AL172" s="71" t="s">
        <v>339</v>
      </c>
      <c r="AM172" s="28"/>
      <c r="AN172" s="28"/>
      <c r="AO172" s="28"/>
    </row>
    <row r="173" spans="1:41" s="22" customFormat="1" ht="81.75" customHeight="1">
      <c r="A173" s="2"/>
      <c r="B173" s="64">
        <v>8</v>
      </c>
      <c r="C173" s="64">
        <v>0</v>
      </c>
      <c r="D173" s="64">
        <v>5</v>
      </c>
      <c r="E173" s="75">
        <v>0</v>
      </c>
      <c r="F173" s="75">
        <v>7</v>
      </c>
      <c r="G173" s="75">
        <v>0</v>
      </c>
      <c r="H173" s="75">
        <v>3</v>
      </c>
      <c r="I173" s="75">
        <v>1</v>
      </c>
      <c r="J173" s="75">
        <v>7</v>
      </c>
      <c r="K173" s="75">
        <v>3</v>
      </c>
      <c r="L173" s="75">
        <v>0</v>
      </c>
      <c r="M173" s="75">
        <v>3</v>
      </c>
      <c r="N173" s="75">
        <v>0</v>
      </c>
      <c r="O173" s="75">
        <v>2</v>
      </c>
      <c r="P173" s="75">
        <v>3</v>
      </c>
      <c r="Q173" s="75">
        <v>1</v>
      </c>
      <c r="R173" s="75">
        <v>0</v>
      </c>
      <c r="S173" s="75">
        <v>1</v>
      </c>
      <c r="T173" s="75">
        <v>7</v>
      </c>
      <c r="U173" s="76">
        <v>3</v>
      </c>
      <c r="V173" s="76">
        <v>0</v>
      </c>
      <c r="W173" s="76">
        <v>3</v>
      </c>
      <c r="X173" s="76">
        <v>3</v>
      </c>
      <c r="Y173" s="76">
        <v>1</v>
      </c>
      <c r="Z173" s="76">
        <v>0</v>
      </c>
      <c r="AA173" s="76">
        <v>1</v>
      </c>
      <c r="AB173" s="76">
        <v>5</v>
      </c>
      <c r="AC173" s="304" t="s">
        <v>315</v>
      </c>
      <c r="AD173" s="290" t="s">
        <v>97</v>
      </c>
      <c r="AE173" s="322">
        <v>45</v>
      </c>
      <c r="AF173" s="322">
        <v>48</v>
      </c>
      <c r="AG173" s="322">
        <v>50</v>
      </c>
      <c r="AH173" s="322">
        <v>50</v>
      </c>
      <c r="AI173" s="322">
        <v>50</v>
      </c>
      <c r="AJ173" s="322">
        <v>50</v>
      </c>
      <c r="AK173" s="322">
        <v>50</v>
      </c>
      <c r="AL173" s="71" t="s">
        <v>339</v>
      </c>
      <c r="AM173" s="28"/>
      <c r="AN173" s="28"/>
      <c r="AO173" s="28"/>
    </row>
    <row r="174" spans="1:41" s="224" customFormat="1" ht="32.25" customHeight="1">
      <c r="A174" s="220"/>
      <c r="B174" s="313">
        <v>8</v>
      </c>
      <c r="C174" s="313">
        <v>0</v>
      </c>
      <c r="D174" s="313">
        <v>5</v>
      </c>
      <c r="E174" s="314">
        <v>0</v>
      </c>
      <c r="F174" s="314">
        <v>0</v>
      </c>
      <c r="G174" s="314">
        <v>0</v>
      </c>
      <c r="H174" s="314">
        <v>0</v>
      </c>
      <c r="I174" s="314">
        <v>1</v>
      </c>
      <c r="J174" s="314">
        <v>7</v>
      </c>
      <c r="K174" s="314">
        <v>4</v>
      </c>
      <c r="L174" s="314">
        <v>0</v>
      </c>
      <c r="M174" s="314">
        <v>0</v>
      </c>
      <c r="N174" s="314">
        <v>0</v>
      </c>
      <c r="O174" s="314">
        <v>0</v>
      </c>
      <c r="P174" s="314">
        <v>0</v>
      </c>
      <c r="Q174" s="314">
        <v>0</v>
      </c>
      <c r="R174" s="314">
        <v>0</v>
      </c>
      <c r="S174" s="314">
        <v>1</v>
      </c>
      <c r="T174" s="314">
        <v>7</v>
      </c>
      <c r="U174" s="315">
        <v>4</v>
      </c>
      <c r="V174" s="315">
        <v>0</v>
      </c>
      <c r="W174" s="315">
        <v>0</v>
      </c>
      <c r="X174" s="315">
        <v>0</v>
      </c>
      <c r="Y174" s="315">
        <v>0</v>
      </c>
      <c r="Z174" s="315">
        <v>0</v>
      </c>
      <c r="AA174" s="315">
        <v>0</v>
      </c>
      <c r="AB174" s="315">
        <v>0</v>
      </c>
      <c r="AC174" s="305" t="s">
        <v>317</v>
      </c>
      <c r="AD174" s="221" t="s">
        <v>92</v>
      </c>
      <c r="AE174" s="222">
        <f>AE175+AE231+AE248</f>
        <v>3012950</v>
      </c>
      <c r="AF174" s="222">
        <f aca="true" t="shared" si="12" ref="AF174:AJ174">AF175</f>
        <v>0</v>
      </c>
      <c r="AG174" s="222">
        <f t="shared" si="12"/>
        <v>0</v>
      </c>
      <c r="AH174" s="222">
        <f t="shared" si="12"/>
        <v>0</v>
      </c>
      <c r="AI174" s="222">
        <f t="shared" si="12"/>
        <v>0</v>
      </c>
      <c r="AJ174" s="222">
        <f t="shared" si="12"/>
        <v>0</v>
      </c>
      <c r="AK174" s="222">
        <f>AE174</f>
        <v>3012950</v>
      </c>
      <c r="AL174" s="71" t="s">
        <v>339</v>
      </c>
      <c r="AM174" s="223"/>
      <c r="AN174" s="223"/>
      <c r="AO174" s="223"/>
    </row>
    <row r="175" spans="1:41" s="22" customFormat="1" ht="45.95" customHeight="1" thickBot="1">
      <c r="A175" s="184"/>
      <c r="B175" s="95">
        <v>8</v>
      </c>
      <c r="C175" s="95">
        <v>0</v>
      </c>
      <c r="D175" s="95">
        <v>5</v>
      </c>
      <c r="E175" s="95">
        <v>0</v>
      </c>
      <c r="F175" s="95">
        <v>0</v>
      </c>
      <c r="G175" s="95">
        <v>0</v>
      </c>
      <c r="H175" s="95">
        <v>0</v>
      </c>
      <c r="I175" s="95">
        <v>1</v>
      </c>
      <c r="J175" s="95">
        <v>7</v>
      </c>
      <c r="K175" s="95">
        <v>4</v>
      </c>
      <c r="L175" s="95">
        <v>0</v>
      </c>
      <c r="M175" s="95">
        <v>1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1</v>
      </c>
      <c r="T175" s="95">
        <v>7</v>
      </c>
      <c r="U175" s="96">
        <v>4</v>
      </c>
      <c r="V175" s="96">
        <v>0</v>
      </c>
      <c r="W175" s="96">
        <v>1</v>
      </c>
      <c r="X175" s="96">
        <v>0</v>
      </c>
      <c r="Y175" s="96">
        <v>0</v>
      </c>
      <c r="Z175" s="96">
        <v>0</v>
      </c>
      <c r="AA175" s="96">
        <v>0</v>
      </c>
      <c r="AB175" s="96">
        <v>0</v>
      </c>
      <c r="AC175" s="97" t="s">
        <v>185</v>
      </c>
      <c r="AD175" s="185" t="s">
        <v>92</v>
      </c>
      <c r="AE175" s="186">
        <f>AE200+AE203+AE206+AE227+AE229</f>
        <v>110000</v>
      </c>
      <c r="AF175" s="186">
        <f aca="true" t="shared" si="13" ref="AF175:AJ175">AF200+AF203+AF219</f>
        <v>0</v>
      </c>
      <c r="AG175" s="186">
        <f t="shared" si="13"/>
        <v>0</v>
      </c>
      <c r="AH175" s="186">
        <f t="shared" si="13"/>
        <v>0</v>
      </c>
      <c r="AI175" s="186">
        <f t="shared" si="13"/>
        <v>0</v>
      </c>
      <c r="AJ175" s="186">
        <f t="shared" si="13"/>
        <v>0</v>
      </c>
      <c r="AK175" s="186">
        <f>AE175</f>
        <v>110000</v>
      </c>
      <c r="AL175" s="71" t="s">
        <v>339</v>
      </c>
      <c r="AM175" s="28"/>
      <c r="AN175" s="28"/>
      <c r="AO175" s="28"/>
    </row>
    <row r="176" spans="1:41" s="272" customFormat="1" ht="45.95" customHeight="1" thickBot="1">
      <c r="A176" s="341"/>
      <c r="B176" s="346">
        <v>8</v>
      </c>
      <c r="C176" s="346">
        <v>0</v>
      </c>
      <c r="D176" s="346">
        <v>5</v>
      </c>
      <c r="E176" s="346">
        <v>0</v>
      </c>
      <c r="F176" s="346">
        <v>0</v>
      </c>
      <c r="G176" s="346">
        <v>0</v>
      </c>
      <c r="H176" s="346">
        <v>0</v>
      </c>
      <c r="I176" s="346">
        <v>1</v>
      </c>
      <c r="J176" s="346">
        <v>7</v>
      </c>
      <c r="K176" s="346">
        <v>4</v>
      </c>
      <c r="L176" s="346">
        <v>0</v>
      </c>
      <c r="M176" s="346">
        <v>1</v>
      </c>
      <c r="N176" s="346">
        <v>0</v>
      </c>
      <c r="O176" s="346">
        <v>0</v>
      </c>
      <c r="P176" s="346">
        <v>0</v>
      </c>
      <c r="Q176" s="346">
        <v>0</v>
      </c>
      <c r="R176" s="346">
        <v>0</v>
      </c>
      <c r="S176" s="346">
        <v>1</v>
      </c>
      <c r="T176" s="346">
        <v>7</v>
      </c>
      <c r="U176" s="347">
        <v>4</v>
      </c>
      <c r="V176" s="347">
        <v>0</v>
      </c>
      <c r="W176" s="347">
        <v>1</v>
      </c>
      <c r="X176" s="347">
        <v>0</v>
      </c>
      <c r="Y176" s="347">
        <v>0</v>
      </c>
      <c r="Z176" s="347">
        <v>0</v>
      </c>
      <c r="AA176" s="347">
        <v>0</v>
      </c>
      <c r="AB176" s="347">
        <v>1</v>
      </c>
      <c r="AC176" s="373" t="s">
        <v>359</v>
      </c>
      <c r="AD176" s="371"/>
      <c r="AE176" s="349"/>
      <c r="AF176" s="349"/>
      <c r="AG176" s="349"/>
      <c r="AH176" s="349"/>
      <c r="AI176" s="349"/>
      <c r="AJ176" s="349"/>
      <c r="AK176" s="349"/>
      <c r="AL176" s="372"/>
      <c r="AM176" s="271"/>
      <c r="AN176" s="271"/>
      <c r="AO176" s="271"/>
    </row>
    <row r="177" spans="1:41" s="272" customFormat="1" ht="45.95" customHeight="1" thickBot="1">
      <c r="A177" s="341"/>
      <c r="B177" s="346">
        <v>8</v>
      </c>
      <c r="C177" s="346">
        <v>0</v>
      </c>
      <c r="D177" s="346">
        <v>5</v>
      </c>
      <c r="E177" s="346">
        <v>0</v>
      </c>
      <c r="F177" s="346">
        <v>0</v>
      </c>
      <c r="G177" s="346">
        <v>0</v>
      </c>
      <c r="H177" s="346">
        <v>0</v>
      </c>
      <c r="I177" s="346">
        <v>1</v>
      </c>
      <c r="J177" s="346">
        <v>7</v>
      </c>
      <c r="K177" s="346">
        <v>4</v>
      </c>
      <c r="L177" s="346">
        <v>0</v>
      </c>
      <c r="M177" s="346">
        <v>1</v>
      </c>
      <c r="N177" s="346">
        <v>0</v>
      </c>
      <c r="O177" s="346">
        <v>0</v>
      </c>
      <c r="P177" s="346">
        <v>0</v>
      </c>
      <c r="Q177" s="346">
        <v>0</v>
      </c>
      <c r="R177" s="346">
        <v>0</v>
      </c>
      <c r="S177" s="346">
        <v>1</v>
      </c>
      <c r="T177" s="346">
        <v>7</v>
      </c>
      <c r="U177" s="347">
        <v>4</v>
      </c>
      <c r="V177" s="347">
        <v>0</v>
      </c>
      <c r="W177" s="347">
        <v>1</v>
      </c>
      <c r="X177" s="347">
        <v>0</v>
      </c>
      <c r="Y177" s="347">
        <v>0</v>
      </c>
      <c r="Z177" s="347">
        <v>0</v>
      </c>
      <c r="AA177" s="347">
        <v>0</v>
      </c>
      <c r="AB177" s="347">
        <v>2</v>
      </c>
      <c r="AC177" s="374" t="s">
        <v>360</v>
      </c>
      <c r="AD177" s="371"/>
      <c r="AE177" s="349"/>
      <c r="AF177" s="349"/>
      <c r="AG177" s="349"/>
      <c r="AH177" s="349"/>
      <c r="AI177" s="349"/>
      <c r="AJ177" s="349"/>
      <c r="AK177" s="349"/>
      <c r="AL177" s="372"/>
      <c r="AM177" s="271"/>
      <c r="AN177" s="271"/>
      <c r="AO177" s="271"/>
    </row>
    <row r="178" spans="1:41" s="272" customFormat="1" ht="45.95" customHeight="1" thickBot="1">
      <c r="A178" s="341"/>
      <c r="B178" s="346">
        <v>8</v>
      </c>
      <c r="C178" s="346">
        <v>0</v>
      </c>
      <c r="D178" s="346">
        <v>5</v>
      </c>
      <c r="E178" s="346">
        <v>0</v>
      </c>
      <c r="F178" s="346">
        <v>0</v>
      </c>
      <c r="G178" s="346">
        <v>0</v>
      </c>
      <c r="H178" s="346">
        <v>0</v>
      </c>
      <c r="I178" s="346">
        <v>1</v>
      </c>
      <c r="J178" s="346">
        <v>7</v>
      </c>
      <c r="K178" s="346">
        <v>4</v>
      </c>
      <c r="L178" s="346">
        <v>0</v>
      </c>
      <c r="M178" s="346">
        <v>1</v>
      </c>
      <c r="N178" s="346">
        <v>2</v>
      </c>
      <c r="O178" s="346">
        <v>0</v>
      </c>
      <c r="P178" s="346">
        <v>1</v>
      </c>
      <c r="Q178" s="346">
        <v>1</v>
      </c>
      <c r="R178" s="346">
        <v>0</v>
      </c>
      <c r="S178" s="346">
        <v>1</v>
      </c>
      <c r="T178" s="346">
        <v>7</v>
      </c>
      <c r="U178" s="347">
        <v>4</v>
      </c>
      <c r="V178" s="347">
        <v>0</v>
      </c>
      <c r="W178" s="347">
        <v>1</v>
      </c>
      <c r="X178" s="347">
        <v>1</v>
      </c>
      <c r="Y178" s="347">
        <v>1</v>
      </c>
      <c r="Z178" s="347">
        <v>0</v>
      </c>
      <c r="AA178" s="347">
        <v>0</v>
      </c>
      <c r="AB178" s="347">
        <v>0</v>
      </c>
      <c r="AC178" s="375" t="s">
        <v>361</v>
      </c>
      <c r="AD178" s="371"/>
      <c r="AE178" s="349"/>
      <c r="AF178" s="349"/>
      <c r="AG178" s="349"/>
      <c r="AH178" s="349"/>
      <c r="AI178" s="349"/>
      <c r="AJ178" s="349"/>
      <c r="AK178" s="349"/>
      <c r="AL178" s="372"/>
      <c r="AM178" s="271"/>
      <c r="AN178" s="271"/>
      <c r="AO178" s="271"/>
    </row>
    <row r="179" spans="1:41" s="272" customFormat="1" ht="45.95" customHeight="1" thickBot="1">
      <c r="A179" s="341"/>
      <c r="B179" s="346">
        <v>8</v>
      </c>
      <c r="C179" s="346">
        <v>0</v>
      </c>
      <c r="D179" s="346">
        <v>5</v>
      </c>
      <c r="E179" s="346">
        <v>0</v>
      </c>
      <c r="F179" s="346">
        <v>0</v>
      </c>
      <c r="G179" s="346">
        <v>0</v>
      </c>
      <c r="H179" s="346">
        <v>0</v>
      </c>
      <c r="I179" s="346">
        <v>1</v>
      </c>
      <c r="J179" s="346">
        <v>7</v>
      </c>
      <c r="K179" s="346">
        <v>4</v>
      </c>
      <c r="L179" s="346">
        <v>0</v>
      </c>
      <c r="M179" s="346">
        <v>1</v>
      </c>
      <c r="N179" s="346">
        <v>2</v>
      </c>
      <c r="O179" s="346">
        <v>0</v>
      </c>
      <c r="P179" s="346">
        <v>1</v>
      </c>
      <c r="Q179" s="346">
        <v>1</v>
      </c>
      <c r="R179" s="346">
        <v>0</v>
      </c>
      <c r="S179" s="346">
        <v>1</v>
      </c>
      <c r="T179" s="346">
        <v>7</v>
      </c>
      <c r="U179" s="347">
        <v>4</v>
      </c>
      <c r="V179" s="347">
        <v>0</v>
      </c>
      <c r="W179" s="347">
        <v>1</v>
      </c>
      <c r="X179" s="347">
        <v>1</v>
      </c>
      <c r="Y179" s="347">
        <v>1</v>
      </c>
      <c r="Z179" s="347">
        <v>0</v>
      </c>
      <c r="AA179" s="347">
        <v>0</v>
      </c>
      <c r="AB179" s="347">
        <v>1</v>
      </c>
      <c r="AC179" s="375" t="s">
        <v>362</v>
      </c>
      <c r="AD179" s="371"/>
      <c r="AE179" s="349"/>
      <c r="AF179" s="349"/>
      <c r="AG179" s="349"/>
      <c r="AH179" s="349"/>
      <c r="AI179" s="349"/>
      <c r="AJ179" s="349"/>
      <c r="AK179" s="349"/>
      <c r="AL179" s="372"/>
      <c r="AM179" s="271"/>
      <c r="AN179" s="271"/>
      <c r="AO179" s="271"/>
    </row>
    <row r="180" spans="1:41" s="272" customFormat="1" ht="45.95" customHeight="1" thickBot="1">
      <c r="A180" s="341"/>
      <c r="B180" s="346">
        <v>8</v>
      </c>
      <c r="C180" s="346">
        <v>0</v>
      </c>
      <c r="D180" s="346">
        <v>5</v>
      </c>
      <c r="E180" s="346">
        <v>0</v>
      </c>
      <c r="F180" s="346">
        <v>0</v>
      </c>
      <c r="G180" s="346">
        <v>0</v>
      </c>
      <c r="H180" s="346">
        <v>0</v>
      </c>
      <c r="I180" s="346">
        <v>1</v>
      </c>
      <c r="J180" s="346">
        <v>7</v>
      </c>
      <c r="K180" s="346">
        <v>4</v>
      </c>
      <c r="L180" s="346">
        <v>0</v>
      </c>
      <c r="M180" s="346">
        <v>1</v>
      </c>
      <c r="N180" s="346">
        <v>2</v>
      </c>
      <c r="O180" s="346">
        <v>0</v>
      </c>
      <c r="P180" s="346">
        <v>1</v>
      </c>
      <c r="Q180" s="346">
        <v>2</v>
      </c>
      <c r="R180" s="346">
        <v>0</v>
      </c>
      <c r="S180" s="346">
        <v>1</v>
      </c>
      <c r="T180" s="346">
        <v>7</v>
      </c>
      <c r="U180" s="347">
        <v>4</v>
      </c>
      <c r="V180" s="347">
        <v>0</v>
      </c>
      <c r="W180" s="347">
        <v>1</v>
      </c>
      <c r="X180" s="347">
        <v>1</v>
      </c>
      <c r="Y180" s="347">
        <v>2</v>
      </c>
      <c r="Z180" s="347">
        <v>0</v>
      </c>
      <c r="AA180" s="347">
        <v>0</v>
      </c>
      <c r="AB180" s="347">
        <v>0</v>
      </c>
      <c r="AC180" s="376" t="s">
        <v>363</v>
      </c>
      <c r="AD180" s="371"/>
      <c r="AE180" s="349"/>
      <c r="AF180" s="349"/>
      <c r="AG180" s="349"/>
      <c r="AH180" s="349"/>
      <c r="AI180" s="349"/>
      <c r="AJ180" s="349"/>
      <c r="AK180" s="349"/>
      <c r="AL180" s="372"/>
      <c r="AM180" s="271"/>
      <c r="AN180" s="271"/>
      <c r="AO180" s="271"/>
    </row>
    <row r="181" spans="1:41" s="272" customFormat="1" ht="45.95" customHeight="1" thickBot="1">
      <c r="A181" s="341"/>
      <c r="B181" s="346">
        <v>8</v>
      </c>
      <c r="C181" s="346">
        <v>0</v>
      </c>
      <c r="D181" s="346">
        <v>5</v>
      </c>
      <c r="E181" s="346">
        <v>0</v>
      </c>
      <c r="F181" s="346">
        <v>0</v>
      </c>
      <c r="G181" s="346">
        <v>0</v>
      </c>
      <c r="H181" s="346">
        <v>0</v>
      </c>
      <c r="I181" s="346">
        <v>1</v>
      </c>
      <c r="J181" s="346">
        <v>7</v>
      </c>
      <c r="K181" s="346">
        <v>4</v>
      </c>
      <c r="L181" s="346">
        <v>0</v>
      </c>
      <c r="M181" s="346">
        <v>1</v>
      </c>
      <c r="N181" s="346">
        <v>2</v>
      </c>
      <c r="O181" s="346">
        <v>0</v>
      </c>
      <c r="P181" s="346">
        <v>1</v>
      </c>
      <c r="Q181" s="346">
        <v>2</v>
      </c>
      <c r="R181" s="346">
        <v>0</v>
      </c>
      <c r="S181" s="346">
        <v>1</v>
      </c>
      <c r="T181" s="346">
        <v>7</v>
      </c>
      <c r="U181" s="347">
        <v>4</v>
      </c>
      <c r="V181" s="347">
        <v>0</v>
      </c>
      <c r="W181" s="347">
        <v>1</v>
      </c>
      <c r="X181" s="347">
        <v>1</v>
      </c>
      <c r="Y181" s="347">
        <v>2</v>
      </c>
      <c r="Z181" s="347">
        <v>0</v>
      </c>
      <c r="AA181" s="347">
        <v>0</v>
      </c>
      <c r="AB181" s="347">
        <v>1</v>
      </c>
      <c r="AC181" s="375" t="s">
        <v>364</v>
      </c>
      <c r="AD181" s="371"/>
      <c r="AE181" s="349"/>
      <c r="AF181" s="349"/>
      <c r="AG181" s="349"/>
      <c r="AH181" s="349"/>
      <c r="AI181" s="349"/>
      <c r="AJ181" s="349"/>
      <c r="AK181" s="349"/>
      <c r="AL181" s="372"/>
      <c r="AM181" s="271"/>
      <c r="AN181" s="271"/>
      <c r="AO181" s="271"/>
    </row>
    <row r="182" spans="1:41" s="272" customFormat="1" ht="45.95" customHeight="1" thickBot="1">
      <c r="A182" s="341"/>
      <c r="B182" s="346">
        <v>8</v>
      </c>
      <c r="C182" s="346">
        <v>0</v>
      </c>
      <c r="D182" s="346">
        <v>5</v>
      </c>
      <c r="E182" s="346">
        <v>0</v>
      </c>
      <c r="F182" s="346">
        <v>0</v>
      </c>
      <c r="G182" s="346">
        <v>0</v>
      </c>
      <c r="H182" s="346">
        <v>0</v>
      </c>
      <c r="I182" s="346">
        <v>1</v>
      </c>
      <c r="J182" s="346">
        <v>7</v>
      </c>
      <c r="K182" s="346">
        <v>4</v>
      </c>
      <c r="L182" s="346">
        <v>0</v>
      </c>
      <c r="M182" s="346">
        <v>1</v>
      </c>
      <c r="N182" s="346">
        <v>2</v>
      </c>
      <c r="O182" s="346">
        <v>0</v>
      </c>
      <c r="P182" s="346">
        <v>1</v>
      </c>
      <c r="Q182" s="346">
        <v>3</v>
      </c>
      <c r="R182" s="346">
        <v>0</v>
      </c>
      <c r="S182" s="346">
        <v>1</v>
      </c>
      <c r="T182" s="346">
        <v>7</v>
      </c>
      <c r="U182" s="347">
        <v>4</v>
      </c>
      <c r="V182" s="347">
        <v>0</v>
      </c>
      <c r="W182" s="347">
        <v>1</v>
      </c>
      <c r="X182" s="347">
        <v>1</v>
      </c>
      <c r="Y182" s="347">
        <v>3</v>
      </c>
      <c r="Z182" s="347">
        <v>0</v>
      </c>
      <c r="AA182" s="347">
        <v>0</v>
      </c>
      <c r="AB182" s="347">
        <v>0</v>
      </c>
      <c r="AC182" s="373" t="s">
        <v>365</v>
      </c>
      <c r="AD182" s="371"/>
      <c r="AE182" s="349"/>
      <c r="AF182" s="349"/>
      <c r="AG182" s="349"/>
      <c r="AH182" s="349"/>
      <c r="AI182" s="349"/>
      <c r="AJ182" s="349"/>
      <c r="AK182" s="349"/>
      <c r="AL182" s="372"/>
      <c r="AM182" s="271"/>
      <c r="AN182" s="271"/>
      <c r="AO182" s="271"/>
    </row>
    <row r="183" spans="1:41" s="272" customFormat="1" ht="45.95" customHeight="1" thickBot="1">
      <c r="A183" s="341"/>
      <c r="B183" s="346">
        <v>8</v>
      </c>
      <c r="C183" s="346">
        <v>0</v>
      </c>
      <c r="D183" s="346">
        <v>5</v>
      </c>
      <c r="E183" s="346">
        <v>0</v>
      </c>
      <c r="F183" s="346">
        <v>0</v>
      </c>
      <c r="G183" s="346">
        <v>0</v>
      </c>
      <c r="H183" s="346">
        <v>0</v>
      </c>
      <c r="I183" s="346">
        <v>1</v>
      </c>
      <c r="J183" s="346">
        <v>7</v>
      </c>
      <c r="K183" s="346">
        <v>4</v>
      </c>
      <c r="L183" s="346">
        <v>0</v>
      </c>
      <c r="M183" s="346">
        <v>1</v>
      </c>
      <c r="N183" s="346">
        <v>2</v>
      </c>
      <c r="O183" s="346">
        <v>0</v>
      </c>
      <c r="P183" s="346">
        <v>1</v>
      </c>
      <c r="Q183" s="346">
        <v>3</v>
      </c>
      <c r="R183" s="346">
        <v>0</v>
      </c>
      <c r="S183" s="346">
        <v>1</v>
      </c>
      <c r="T183" s="346">
        <v>7</v>
      </c>
      <c r="U183" s="347">
        <v>4</v>
      </c>
      <c r="V183" s="347">
        <v>0</v>
      </c>
      <c r="W183" s="347">
        <v>1</v>
      </c>
      <c r="X183" s="347">
        <v>1</v>
      </c>
      <c r="Y183" s="347">
        <v>3</v>
      </c>
      <c r="Z183" s="347">
        <v>0</v>
      </c>
      <c r="AA183" s="347">
        <v>0</v>
      </c>
      <c r="AB183" s="347">
        <v>1</v>
      </c>
      <c r="AC183" s="376" t="s">
        <v>366</v>
      </c>
      <c r="AD183" s="371"/>
      <c r="AE183" s="349"/>
      <c r="AF183" s="349"/>
      <c r="AG183" s="349"/>
      <c r="AH183" s="349"/>
      <c r="AI183" s="349"/>
      <c r="AJ183" s="349"/>
      <c r="AK183" s="349"/>
      <c r="AL183" s="372"/>
      <c r="AM183" s="271"/>
      <c r="AN183" s="271"/>
      <c r="AO183" s="271"/>
    </row>
    <row r="184" spans="1:41" s="272" customFormat="1" ht="45.95" customHeight="1" thickBot="1">
      <c r="A184" s="341"/>
      <c r="B184" s="346">
        <v>8</v>
      </c>
      <c r="C184" s="346">
        <v>0</v>
      </c>
      <c r="D184" s="346">
        <v>5</v>
      </c>
      <c r="E184" s="346">
        <v>0</v>
      </c>
      <c r="F184" s="346">
        <v>0</v>
      </c>
      <c r="G184" s="346">
        <v>0</v>
      </c>
      <c r="H184" s="346">
        <v>0</v>
      </c>
      <c r="I184" s="346">
        <v>1</v>
      </c>
      <c r="J184" s="346">
        <v>7</v>
      </c>
      <c r="K184" s="346">
        <v>4</v>
      </c>
      <c r="L184" s="346">
        <v>0</v>
      </c>
      <c r="M184" s="346">
        <v>1</v>
      </c>
      <c r="N184" s="346">
        <v>2</v>
      </c>
      <c r="O184" s="346">
        <v>0</v>
      </c>
      <c r="P184" s="346">
        <v>1</v>
      </c>
      <c r="Q184" s="346">
        <v>4</v>
      </c>
      <c r="R184" s="346">
        <v>0</v>
      </c>
      <c r="S184" s="346">
        <v>1</v>
      </c>
      <c r="T184" s="346">
        <v>7</v>
      </c>
      <c r="U184" s="347">
        <v>4</v>
      </c>
      <c r="V184" s="347">
        <v>0</v>
      </c>
      <c r="W184" s="347">
        <v>1</v>
      </c>
      <c r="X184" s="347">
        <v>1</v>
      </c>
      <c r="Y184" s="347">
        <v>4</v>
      </c>
      <c r="Z184" s="347">
        <v>0</v>
      </c>
      <c r="AA184" s="347">
        <v>0</v>
      </c>
      <c r="AB184" s="347">
        <v>0</v>
      </c>
      <c r="AC184" s="376" t="s">
        <v>367</v>
      </c>
      <c r="AD184" s="371"/>
      <c r="AE184" s="349"/>
      <c r="AF184" s="349"/>
      <c r="AG184" s="349"/>
      <c r="AH184" s="349"/>
      <c r="AI184" s="349"/>
      <c r="AJ184" s="349"/>
      <c r="AK184" s="349"/>
      <c r="AL184" s="372"/>
      <c r="AM184" s="271"/>
      <c r="AN184" s="271"/>
      <c r="AO184" s="271"/>
    </row>
    <row r="185" spans="1:41" s="272" customFormat="1" ht="45.95" customHeight="1" thickBot="1">
      <c r="A185" s="341"/>
      <c r="B185" s="346">
        <v>8</v>
      </c>
      <c r="C185" s="346">
        <v>0</v>
      </c>
      <c r="D185" s="346">
        <v>5</v>
      </c>
      <c r="E185" s="346">
        <v>0</v>
      </c>
      <c r="F185" s="346">
        <v>0</v>
      </c>
      <c r="G185" s="346">
        <v>0</v>
      </c>
      <c r="H185" s="346">
        <v>0</v>
      </c>
      <c r="I185" s="346">
        <v>1</v>
      </c>
      <c r="J185" s="346">
        <v>7</v>
      </c>
      <c r="K185" s="346">
        <v>4</v>
      </c>
      <c r="L185" s="346">
        <v>0</v>
      </c>
      <c r="M185" s="346">
        <v>1</v>
      </c>
      <c r="N185" s="346">
        <v>2</v>
      </c>
      <c r="O185" s="346">
        <v>0</v>
      </c>
      <c r="P185" s="346">
        <v>1</v>
      </c>
      <c r="Q185" s="346">
        <v>4</v>
      </c>
      <c r="R185" s="346">
        <v>0</v>
      </c>
      <c r="S185" s="346">
        <v>1</v>
      </c>
      <c r="T185" s="346">
        <v>7</v>
      </c>
      <c r="U185" s="347">
        <v>4</v>
      </c>
      <c r="V185" s="347">
        <v>0</v>
      </c>
      <c r="W185" s="347">
        <v>1</v>
      </c>
      <c r="X185" s="347">
        <v>1</v>
      </c>
      <c r="Y185" s="347">
        <v>4</v>
      </c>
      <c r="Z185" s="347">
        <v>0</v>
      </c>
      <c r="AA185" s="347">
        <v>0</v>
      </c>
      <c r="AB185" s="347">
        <v>1</v>
      </c>
      <c r="AC185" s="376" t="s">
        <v>368</v>
      </c>
      <c r="AD185" s="371"/>
      <c r="AE185" s="349"/>
      <c r="AF185" s="349"/>
      <c r="AG185" s="349"/>
      <c r="AH185" s="349"/>
      <c r="AI185" s="349"/>
      <c r="AJ185" s="349"/>
      <c r="AK185" s="349"/>
      <c r="AL185" s="372"/>
      <c r="AM185" s="271"/>
      <c r="AN185" s="271"/>
      <c r="AO185" s="271"/>
    </row>
    <row r="186" spans="1:41" s="272" customFormat="1" ht="45.95" customHeight="1" thickBot="1">
      <c r="A186" s="341"/>
      <c r="B186" s="346">
        <v>8</v>
      </c>
      <c r="C186" s="346">
        <v>0</v>
      </c>
      <c r="D186" s="346">
        <v>5</v>
      </c>
      <c r="E186" s="346">
        <v>0</v>
      </c>
      <c r="F186" s="346">
        <v>0</v>
      </c>
      <c r="G186" s="346">
        <v>0</v>
      </c>
      <c r="H186" s="346">
        <v>0</v>
      </c>
      <c r="I186" s="346">
        <v>1</v>
      </c>
      <c r="J186" s="346">
        <v>7</v>
      </c>
      <c r="K186" s="346">
        <v>4</v>
      </c>
      <c r="L186" s="346">
        <v>0</v>
      </c>
      <c r="M186" s="346">
        <v>1</v>
      </c>
      <c r="N186" s="346">
        <v>2</v>
      </c>
      <c r="O186" s="346">
        <v>0</v>
      </c>
      <c r="P186" s="346">
        <v>1</v>
      </c>
      <c r="Q186" s="346">
        <v>5</v>
      </c>
      <c r="R186" s="346">
        <v>0</v>
      </c>
      <c r="S186" s="346">
        <v>1</v>
      </c>
      <c r="T186" s="346">
        <v>7</v>
      </c>
      <c r="U186" s="347">
        <v>4</v>
      </c>
      <c r="V186" s="347">
        <v>0</v>
      </c>
      <c r="W186" s="347">
        <v>1</v>
      </c>
      <c r="X186" s="347">
        <v>1</v>
      </c>
      <c r="Y186" s="347">
        <v>5</v>
      </c>
      <c r="Z186" s="347">
        <v>0</v>
      </c>
      <c r="AA186" s="347">
        <v>0</v>
      </c>
      <c r="AB186" s="347">
        <v>0</v>
      </c>
      <c r="AC186" s="374" t="s">
        <v>369</v>
      </c>
      <c r="AD186" s="371"/>
      <c r="AE186" s="349"/>
      <c r="AF186" s="349"/>
      <c r="AG186" s="349"/>
      <c r="AH186" s="349"/>
      <c r="AI186" s="349"/>
      <c r="AJ186" s="349"/>
      <c r="AK186" s="349"/>
      <c r="AL186" s="372"/>
      <c r="AM186" s="271"/>
      <c r="AN186" s="271"/>
      <c r="AO186" s="271"/>
    </row>
    <row r="187" spans="1:41" s="272" customFormat="1" ht="45.95" customHeight="1" thickBot="1">
      <c r="A187" s="341"/>
      <c r="B187" s="346">
        <v>8</v>
      </c>
      <c r="C187" s="346">
        <v>0</v>
      </c>
      <c r="D187" s="346">
        <v>5</v>
      </c>
      <c r="E187" s="346">
        <v>0</v>
      </c>
      <c r="F187" s="346">
        <v>0</v>
      </c>
      <c r="G187" s="346">
        <v>0</v>
      </c>
      <c r="H187" s="346">
        <v>0</v>
      </c>
      <c r="I187" s="346">
        <v>1</v>
      </c>
      <c r="J187" s="346">
        <v>7</v>
      </c>
      <c r="K187" s="346">
        <v>4</v>
      </c>
      <c r="L187" s="346">
        <v>0</v>
      </c>
      <c r="M187" s="346">
        <v>1</v>
      </c>
      <c r="N187" s="346">
        <v>2</v>
      </c>
      <c r="O187" s="346">
        <v>0</v>
      </c>
      <c r="P187" s="346">
        <v>1</v>
      </c>
      <c r="Q187" s="346">
        <v>5</v>
      </c>
      <c r="R187" s="346">
        <v>0</v>
      </c>
      <c r="S187" s="346">
        <v>1</v>
      </c>
      <c r="T187" s="346">
        <v>7</v>
      </c>
      <c r="U187" s="347">
        <v>4</v>
      </c>
      <c r="V187" s="347">
        <v>0</v>
      </c>
      <c r="W187" s="347">
        <v>1</v>
      </c>
      <c r="X187" s="347">
        <v>1</v>
      </c>
      <c r="Y187" s="347">
        <v>5</v>
      </c>
      <c r="Z187" s="347">
        <v>0</v>
      </c>
      <c r="AA187" s="347">
        <v>0</v>
      </c>
      <c r="AB187" s="347">
        <v>1</v>
      </c>
      <c r="AC187" s="376" t="s">
        <v>370</v>
      </c>
      <c r="AD187" s="371"/>
      <c r="AE187" s="349"/>
      <c r="AF187" s="349"/>
      <c r="AG187" s="349"/>
      <c r="AH187" s="349"/>
      <c r="AI187" s="349"/>
      <c r="AJ187" s="349"/>
      <c r="AK187" s="349"/>
      <c r="AL187" s="372"/>
      <c r="AM187" s="271"/>
      <c r="AN187" s="271"/>
      <c r="AO187" s="271"/>
    </row>
    <row r="188" spans="1:41" s="272" customFormat="1" ht="45.95" customHeight="1" thickBot="1">
      <c r="A188" s="341"/>
      <c r="B188" s="346">
        <v>8</v>
      </c>
      <c r="C188" s="346">
        <v>0</v>
      </c>
      <c r="D188" s="346">
        <v>5</v>
      </c>
      <c r="E188" s="346">
        <v>0</v>
      </c>
      <c r="F188" s="346">
        <v>0</v>
      </c>
      <c r="G188" s="346">
        <v>0</v>
      </c>
      <c r="H188" s="346">
        <v>0</v>
      </c>
      <c r="I188" s="346">
        <v>1</v>
      </c>
      <c r="J188" s="346">
        <v>7</v>
      </c>
      <c r="K188" s="346">
        <v>4</v>
      </c>
      <c r="L188" s="346">
        <v>0</v>
      </c>
      <c r="M188" s="346">
        <v>1</v>
      </c>
      <c r="N188" s="346">
        <v>2</v>
      </c>
      <c r="O188" s="346">
        <v>0</v>
      </c>
      <c r="P188" s="346">
        <v>1</v>
      </c>
      <c r="Q188" s="346">
        <v>6</v>
      </c>
      <c r="R188" s="346">
        <v>0</v>
      </c>
      <c r="S188" s="346">
        <v>1</v>
      </c>
      <c r="T188" s="346">
        <v>7</v>
      </c>
      <c r="U188" s="347">
        <v>4</v>
      </c>
      <c r="V188" s="347">
        <v>0</v>
      </c>
      <c r="W188" s="347">
        <v>1</v>
      </c>
      <c r="X188" s="347">
        <v>1</v>
      </c>
      <c r="Y188" s="347">
        <v>6</v>
      </c>
      <c r="Z188" s="347">
        <v>0</v>
      </c>
      <c r="AA188" s="347">
        <v>0</v>
      </c>
      <c r="AB188" s="347">
        <v>0</v>
      </c>
      <c r="AC188" s="376" t="s">
        <v>371</v>
      </c>
      <c r="AD188" s="371"/>
      <c r="AE188" s="349"/>
      <c r="AF188" s="349"/>
      <c r="AG188" s="349"/>
      <c r="AH188" s="349"/>
      <c r="AI188" s="349"/>
      <c r="AJ188" s="349"/>
      <c r="AK188" s="349"/>
      <c r="AL188" s="372"/>
      <c r="AM188" s="271"/>
      <c r="AN188" s="271"/>
      <c r="AO188" s="271"/>
    </row>
    <row r="189" spans="1:41" s="272" customFormat="1" ht="45.95" customHeight="1" thickBot="1">
      <c r="A189" s="341"/>
      <c r="B189" s="346">
        <v>8</v>
      </c>
      <c r="C189" s="346">
        <v>0</v>
      </c>
      <c r="D189" s="346">
        <v>5</v>
      </c>
      <c r="E189" s="346">
        <v>0</v>
      </c>
      <c r="F189" s="346">
        <v>0</v>
      </c>
      <c r="G189" s="346">
        <v>0</v>
      </c>
      <c r="H189" s="346">
        <v>0</v>
      </c>
      <c r="I189" s="346">
        <v>1</v>
      </c>
      <c r="J189" s="346">
        <v>7</v>
      </c>
      <c r="K189" s="346">
        <v>4</v>
      </c>
      <c r="L189" s="346">
        <v>0</v>
      </c>
      <c r="M189" s="346">
        <v>1</v>
      </c>
      <c r="N189" s="346">
        <v>2</v>
      </c>
      <c r="O189" s="346">
        <v>0</v>
      </c>
      <c r="P189" s="346">
        <v>1</v>
      </c>
      <c r="Q189" s="346">
        <v>6</v>
      </c>
      <c r="R189" s="346">
        <v>0</v>
      </c>
      <c r="S189" s="346">
        <v>1</v>
      </c>
      <c r="T189" s="346">
        <v>7</v>
      </c>
      <c r="U189" s="347">
        <v>4</v>
      </c>
      <c r="V189" s="347">
        <v>0</v>
      </c>
      <c r="W189" s="347">
        <v>1</v>
      </c>
      <c r="X189" s="347">
        <v>1</v>
      </c>
      <c r="Y189" s="347">
        <v>6</v>
      </c>
      <c r="Z189" s="347">
        <v>0</v>
      </c>
      <c r="AA189" s="347">
        <v>0</v>
      </c>
      <c r="AB189" s="347">
        <v>1</v>
      </c>
      <c r="AC189" s="376" t="s">
        <v>372</v>
      </c>
      <c r="AD189" s="371"/>
      <c r="AE189" s="349"/>
      <c r="AF189" s="349"/>
      <c r="AG189" s="349"/>
      <c r="AH189" s="349"/>
      <c r="AI189" s="349"/>
      <c r="AJ189" s="349"/>
      <c r="AK189" s="349"/>
      <c r="AL189" s="372"/>
      <c r="AM189" s="271"/>
      <c r="AN189" s="271"/>
      <c r="AO189" s="271"/>
    </row>
    <row r="190" spans="1:41" s="272" customFormat="1" ht="45.95" customHeight="1" thickBot="1">
      <c r="A190" s="341"/>
      <c r="B190" s="346">
        <v>8</v>
      </c>
      <c r="C190" s="346">
        <v>0</v>
      </c>
      <c r="D190" s="346">
        <v>5</v>
      </c>
      <c r="E190" s="346">
        <v>0</v>
      </c>
      <c r="F190" s="346">
        <v>0</v>
      </c>
      <c r="G190" s="346">
        <v>0</v>
      </c>
      <c r="H190" s="346">
        <v>0</v>
      </c>
      <c r="I190" s="346">
        <v>1</v>
      </c>
      <c r="J190" s="346">
        <v>7</v>
      </c>
      <c r="K190" s="346">
        <v>4</v>
      </c>
      <c r="L190" s="346">
        <v>0</v>
      </c>
      <c r="M190" s="346">
        <v>1</v>
      </c>
      <c r="N190" s="346">
        <v>2</v>
      </c>
      <c r="O190" s="346">
        <v>0</v>
      </c>
      <c r="P190" s="346">
        <v>1</v>
      </c>
      <c r="Q190" s="346">
        <v>7</v>
      </c>
      <c r="R190" s="346">
        <v>0</v>
      </c>
      <c r="S190" s="346">
        <v>1</v>
      </c>
      <c r="T190" s="346">
        <v>7</v>
      </c>
      <c r="U190" s="347">
        <v>4</v>
      </c>
      <c r="V190" s="347">
        <v>0</v>
      </c>
      <c r="W190" s="347">
        <v>1</v>
      </c>
      <c r="X190" s="347">
        <v>1</v>
      </c>
      <c r="Y190" s="347">
        <v>7</v>
      </c>
      <c r="Z190" s="347">
        <v>0</v>
      </c>
      <c r="AA190" s="347">
        <v>0</v>
      </c>
      <c r="AB190" s="347">
        <v>0</v>
      </c>
      <c r="AC190" s="376" t="s">
        <v>373</v>
      </c>
      <c r="AD190" s="371"/>
      <c r="AE190" s="349"/>
      <c r="AF190" s="349"/>
      <c r="AG190" s="349"/>
      <c r="AH190" s="349"/>
      <c r="AI190" s="349"/>
      <c r="AJ190" s="349"/>
      <c r="AK190" s="349"/>
      <c r="AL190" s="372"/>
      <c r="AM190" s="271"/>
      <c r="AN190" s="271"/>
      <c r="AO190" s="271"/>
    </row>
    <row r="191" spans="1:41" s="272" customFormat="1" ht="45.95" customHeight="1" thickBot="1">
      <c r="A191" s="341"/>
      <c r="B191" s="346">
        <v>8</v>
      </c>
      <c r="C191" s="346">
        <v>0</v>
      </c>
      <c r="D191" s="346">
        <v>5</v>
      </c>
      <c r="E191" s="346">
        <v>0</v>
      </c>
      <c r="F191" s="346">
        <v>0</v>
      </c>
      <c r="G191" s="346">
        <v>0</v>
      </c>
      <c r="H191" s="346">
        <v>0</v>
      </c>
      <c r="I191" s="346">
        <v>1</v>
      </c>
      <c r="J191" s="346">
        <v>7</v>
      </c>
      <c r="K191" s="346">
        <v>4</v>
      </c>
      <c r="L191" s="346">
        <v>0</v>
      </c>
      <c r="M191" s="346">
        <v>1</v>
      </c>
      <c r="N191" s="346">
        <v>2</v>
      </c>
      <c r="O191" s="346">
        <v>0</v>
      </c>
      <c r="P191" s="346">
        <v>1</v>
      </c>
      <c r="Q191" s="346">
        <v>7</v>
      </c>
      <c r="R191" s="346">
        <v>0</v>
      </c>
      <c r="S191" s="346">
        <v>1</v>
      </c>
      <c r="T191" s="346">
        <v>7</v>
      </c>
      <c r="U191" s="347">
        <v>4</v>
      </c>
      <c r="V191" s="347">
        <v>0</v>
      </c>
      <c r="W191" s="347">
        <v>1</v>
      </c>
      <c r="X191" s="347">
        <v>1</v>
      </c>
      <c r="Y191" s="347">
        <v>7</v>
      </c>
      <c r="Z191" s="347">
        <v>0</v>
      </c>
      <c r="AA191" s="347">
        <v>0</v>
      </c>
      <c r="AB191" s="347">
        <v>1</v>
      </c>
      <c r="AC191" s="376" t="s">
        <v>374</v>
      </c>
      <c r="AD191" s="371"/>
      <c r="AE191" s="349"/>
      <c r="AF191" s="349"/>
      <c r="AG191" s="349"/>
      <c r="AH191" s="349"/>
      <c r="AI191" s="349"/>
      <c r="AJ191" s="349"/>
      <c r="AK191" s="349"/>
      <c r="AL191" s="372"/>
      <c r="AM191" s="271"/>
      <c r="AN191" s="271"/>
      <c r="AO191" s="271"/>
    </row>
    <row r="192" spans="1:41" s="272" customFormat="1" ht="45.95" customHeight="1" thickBot="1">
      <c r="A192" s="341"/>
      <c r="B192" s="346">
        <v>8</v>
      </c>
      <c r="C192" s="346">
        <v>0</v>
      </c>
      <c r="D192" s="346">
        <v>5</v>
      </c>
      <c r="E192" s="346">
        <v>0</v>
      </c>
      <c r="F192" s="346">
        <v>0</v>
      </c>
      <c r="G192" s="346">
        <v>0</v>
      </c>
      <c r="H192" s="346">
        <v>0</v>
      </c>
      <c r="I192" s="346">
        <v>1</v>
      </c>
      <c r="J192" s="346">
        <v>7</v>
      </c>
      <c r="K192" s="346">
        <v>4</v>
      </c>
      <c r="L192" s="346">
        <v>0</v>
      </c>
      <c r="M192" s="346">
        <v>1</v>
      </c>
      <c r="N192" s="346">
        <v>2</v>
      </c>
      <c r="O192" s="346">
        <v>0</v>
      </c>
      <c r="P192" s="346">
        <v>1</v>
      </c>
      <c r="Q192" s="346">
        <v>8</v>
      </c>
      <c r="R192" s="346">
        <v>0</v>
      </c>
      <c r="S192" s="346">
        <v>1</v>
      </c>
      <c r="T192" s="346">
        <v>7</v>
      </c>
      <c r="U192" s="347">
        <v>4</v>
      </c>
      <c r="V192" s="347">
        <v>0</v>
      </c>
      <c r="W192" s="347">
        <v>1</v>
      </c>
      <c r="X192" s="347">
        <v>1</v>
      </c>
      <c r="Y192" s="347">
        <v>8</v>
      </c>
      <c r="Z192" s="347">
        <v>0</v>
      </c>
      <c r="AA192" s="347">
        <v>0</v>
      </c>
      <c r="AB192" s="347">
        <v>0</v>
      </c>
      <c r="AC192" s="374" t="s">
        <v>375</v>
      </c>
      <c r="AD192" s="371"/>
      <c r="AE192" s="349"/>
      <c r="AF192" s="349"/>
      <c r="AG192" s="349"/>
      <c r="AH192" s="349"/>
      <c r="AI192" s="349"/>
      <c r="AJ192" s="349"/>
      <c r="AK192" s="349"/>
      <c r="AL192" s="372"/>
      <c r="AM192" s="271"/>
      <c r="AN192" s="271"/>
      <c r="AO192" s="271"/>
    </row>
    <row r="193" spans="1:41" s="272" customFormat="1" ht="45.95" customHeight="1" thickBot="1">
      <c r="A193" s="341"/>
      <c r="B193" s="346">
        <v>8</v>
      </c>
      <c r="C193" s="346">
        <v>0</v>
      </c>
      <c r="D193" s="346">
        <v>5</v>
      </c>
      <c r="E193" s="346">
        <v>0</v>
      </c>
      <c r="F193" s="346">
        <v>0</v>
      </c>
      <c r="G193" s="346">
        <v>0</v>
      </c>
      <c r="H193" s="346">
        <v>0</v>
      </c>
      <c r="I193" s="346">
        <v>1</v>
      </c>
      <c r="J193" s="346">
        <v>7</v>
      </c>
      <c r="K193" s="346">
        <v>4</v>
      </c>
      <c r="L193" s="346">
        <v>0</v>
      </c>
      <c r="M193" s="346">
        <v>1</v>
      </c>
      <c r="N193" s="346">
        <v>2</v>
      </c>
      <c r="O193" s="346">
        <v>0</v>
      </c>
      <c r="P193" s="346">
        <v>1</v>
      </c>
      <c r="Q193" s="346">
        <v>8</v>
      </c>
      <c r="R193" s="346">
        <v>0</v>
      </c>
      <c r="S193" s="346">
        <v>1</v>
      </c>
      <c r="T193" s="346">
        <v>7</v>
      </c>
      <c r="U193" s="347">
        <v>4</v>
      </c>
      <c r="V193" s="347">
        <v>0</v>
      </c>
      <c r="W193" s="347">
        <v>1</v>
      </c>
      <c r="X193" s="347">
        <v>1</v>
      </c>
      <c r="Y193" s="347">
        <v>8</v>
      </c>
      <c r="Z193" s="347">
        <v>0</v>
      </c>
      <c r="AA193" s="347">
        <v>0</v>
      </c>
      <c r="AB193" s="347">
        <v>1</v>
      </c>
      <c r="AC193" s="376" t="s">
        <v>376</v>
      </c>
      <c r="AD193" s="371"/>
      <c r="AE193" s="349"/>
      <c r="AF193" s="349"/>
      <c r="AG193" s="349"/>
      <c r="AH193" s="349"/>
      <c r="AI193" s="349"/>
      <c r="AJ193" s="349"/>
      <c r="AK193" s="349"/>
      <c r="AL193" s="372"/>
      <c r="AM193" s="271"/>
      <c r="AN193" s="271"/>
      <c r="AO193" s="271"/>
    </row>
    <row r="194" spans="1:41" s="272" customFormat="1" ht="45.95" customHeight="1" thickBot="1">
      <c r="A194" s="341"/>
      <c r="B194" s="346">
        <v>8</v>
      </c>
      <c r="C194" s="346">
        <v>0</v>
      </c>
      <c r="D194" s="346">
        <v>5</v>
      </c>
      <c r="E194" s="346">
        <v>0</v>
      </c>
      <c r="F194" s="346">
        <v>0</v>
      </c>
      <c r="G194" s="346">
        <v>0</v>
      </c>
      <c r="H194" s="346">
        <v>0</v>
      </c>
      <c r="I194" s="346">
        <v>1</v>
      </c>
      <c r="J194" s="346">
        <v>7</v>
      </c>
      <c r="K194" s="346">
        <v>4</v>
      </c>
      <c r="L194" s="346">
        <v>0</v>
      </c>
      <c r="M194" s="346">
        <v>1</v>
      </c>
      <c r="N194" s="346">
        <v>2</v>
      </c>
      <c r="O194" s="346">
        <v>0</v>
      </c>
      <c r="P194" s="346">
        <v>1</v>
      </c>
      <c r="Q194" s="346">
        <v>9</v>
      </c>
      <c r="R194" s="346">
        <v>0</v>
      </c>
      <c r="S194" s="346">
        <v>1</v>
      </c>
      <c r="T194" s="346">
        <v>7</v>
      </c>
      <c r="U194" s="347">
        <v>4</v>
      </c>
      <c r="V194" s="347">
        <v>0</v>
      </c>
      <c r="W194" s="347">
        <v>1</v>
      </c>
      <c r="X194" s="347">
        <v>1</v>
      </c>
      <c r="Y194" s="347">
        <v>9</v>
      </c>
      <c r="Z194" s="347">
        <v>0</v>
      </c>
      <c r="AA194" s="347">
        <v>0</v>
      </c>
      <c r="AB194" s="347">
        <v>0</v>
      </c>
      <c r="AC194" s="376" t="s">
        <v>377</v>
      </c>
      <c r="AD194" s="371"/>
      <c r="AE194" s="349"/>
      <c r="AF194" s="349"/>
      <c r="AG194" s="349"/>
      <c r="AH194" s="349"/>
      <c r="AI194" s="349"/>
      <c r="AJ194" s="349"/>
      <c r="AK194" s="349"/>
      <c r="AL194" s="372"/>
      <c r="AM194" s="271"/>
      <c r="AN194" s="271"/>
      <c r="AO194" s="271"/>
    </row>
    <row r="195" spans="1:41" s="272" customFormat="1" ht="45.95" customHeight="1" thickBot="1">
      <c r="A195" s="341"/>
      <c r="B195" s="346">
        <v>8</v>
      </c>
      <c r="C195" s="346">
        <v>0</v>
      </c>
      <c r="D195" s="346">
        <v>5</v>
      </c>
      <c r="E195" s="346">
        <v>0</v>
      </c>
      <c r="F195" s="346">
        <v>0</v>
      </c>
      <c r="G195" s="346">
        <v>0</v>
      </c>
      <c r="H195" s="346">
        <v>0</v>
      </c>
      <c r="I195" s="346">
        <v>1</v>
      </c>
      <c r="J195" s="346">
        <v>7</v>
      </c>
      <c r="K195" s="346">
        <v>4</v>
      </c>
      <c r="L195" s="346">
        <v>0</v>
      </c>
      <c r="M195" s="346">
        <v>1</v>
      </c>
      <c r="N195" s="346">
        <v>2</v>
      </c>
      <c r="O195" s="346">
        <v>0</v>
      </c>
      <c r="P195" s="346">
        <v>1</v>
      </c>
      <c r="Q195" s="346">
        <v>9</v>
      </c>
      <c r="R195" s="346">
        <v>0</v>
      </c>
      <c r="S195" s="346">
        <v>1</v>
      </c>
      <c r="T195" s="346">
        <v>7</v>
      </c>
      <c r="U195" s="347">
        <v>4</v>
      </c>
      <c r="V195" s="347">
        <v>0</v>
      </c>
      <c r="W195" s="347">
        <v>1</v>
      </c>
      <c r="X195" s="347">
        <v>1</v>
      </c>
      <c r="Y195" s="347">
        <v>9</v>
      </c>
      <c r="Z195" s="347">
        <v>0</v>
      </c>
      <c r="AA195" s="347">
        <v>0</v>
      </c>
      <c r="AB195" s="347">
        <v>1</v>
      </c>
      <c r="AC195" s="376" t="s">
        <v>378</v>
      </c>
      <c r="AD195" s="371"/>
      <c r="AE195" s="349"/>
      <c r="AF195" s="349"/>
      <c r="AG195" s="349"/>
      <c r="AH195" s="349"/>
      <c r="AI195" s="349"/>
      <c r="AJ195" s="349"/>
      <c r="AK195" s="349"/>
      <c r="AL195" s="372"/>
      <c r="AM195" s="271"/>
      <c r="AN195" s="271"/>
      <c r="AO195" s="271"/>
    </row>
    <row r="196" spans="1:41" s="272" customFormat="1" ht="45.95" customHeight="1" thickBot="1">
      <c r="A196" s="341"/>
      <c r="B196" s="346">
        <v>8</v>
      </c>
      <c r="C196" s="346">
        <v>0</v>
      </c>
      <c r="D196" s="346">
        <v>5</v>
      </c>
      <c r="E196" s="346">
        <v>0</v>
      </c>
      <c r="F196" s="346">
        <v>0</v>
      </c>
      <c r="G196" s="346">
        <v>0</v>
      </c>
      <c r="H196" s="346">
        <v>0</v>
      </c>
      <c r="I196" s="346">
        <v>1</v>
      </c>
      <c r="J196" s="346">
        <v>7</v>
      </c>
      <c r="K196" s="346">
        <v>4</v>
      </c>
      <c r="L196" s="346">
        <v>0</v>
      </c>
      <c r="M196" s="346">
        <v>1</v>
      </c>
      <c r="N196" s="346">
        <v>2</v>
      </c>
      <c r="O196" s="346">
        <v>0</v>
      </c>
      <c r="P196" s="346">
        <v>1</v>
      </c>
      <c r="Q196" s="346">
        <v>1</v>
      </c>
      <c r="R196" s="346">
        <v>0</v>
      </c>
      <c r="S196" s="346">
        <v>1</v>
      </c>
      <c r="T196" s="346">
        <v>7</v>
      </c>
      <c r="U196" s="347">
        <v>4</v>
      </c>
      <c r="V196" s="347">
        <v>0</v>
      </c>
      <c r="W196" s="347">
        <v>1</v>
      </c>
      <c r="X196" s="347">
        <v>1</v>
      </c>
      <c r="Y196" s="347">
        <v>1</v>
      </c>
      <c r="Z196" s="347">
        <v>0</v>
      </c>
      <c r="AA196" s="347">
        <v>0</v>
      </c>
      <c r="AB196" s="347">
        <v>0</v>
      </c>
      <c r="AC196" s="374" t="s">
        <v>379</v>
      </c>
      <c r="AD196" s="371"/>
      <c r="AE196" s="349"/>
      <c r="AF196" s="349"/>
      <c r="AG196" s="349"/>
      <c r="AH196" s="349"/>
      <c r="AI196" s="349"/>
      <c r="AJ196" s="349"/>
      <c r="AK196" s="349"/>
      <c r="AL196" s="372"/>
      <c r="AM196" s="271"/>
      <c r="AN196" s="271"/>
      <c r="AO196" s="271"/>
    </row>
    <row r="197" spans="1:41" s="272" customFormat="1" ht="45.95" customHeight="1" thickBot="1">
      <c r="A197" s="341"/>
      <c r="B197" s="346">
        <v>8</v>
      </c>
      <c r="C197" s="346">
        <v>0</v>
      </c>
      <c r="D197" s="346">
        <v>5</v>
      </c>
      <c r="E197" s="346">
        <v>0</v>
      </c>
      <c r="F197" s="346">
        <v>0</v>
      </c>
      <c r="G197" s="346">
        <v>0</v>
      </c>
      <c r="H197" s="346">
        <v>0</v>
      </c>
      <c r="I197" s="346">
        <v>1</v>
      </c>
      <c r="J197" s="346">
        <v>7</v>
      </c>
      <c r="K197" s="346">
        <v>4</v>
      </c>
      <c r="L197" s="346">
        <v>0</v>
      </c>
      <c r="M197" s="346">
        <v>1</v>
      </c>
      <c r="N197" s="346">
        <v>2</v>
      </c>
      <c r="O197" s="346">
        <v>0</v>
      </c>
      <c r="P197" s="346">
        <v>1</v>
      </c>
      <c r="Q197" s="346">
        <v>1</v>
      </c>
      <c r="R197" s="346">
        <v>0</v>
      </c>
      <c r="S197" s="346">
        <v>1</v>
      </c>
      <c r="T197" s="346">
        <v>7</v>
      </c>
      <c r="U197" s="347">
        <v>4</v>
      </c>
      <c r="V197" s="347">
        <v>0</v>
      </c>
      <c r="W197" s="347">
        <v>1</v>
      </c>
      <c r="X197" s="347">
        <v>1</v>
      </c>
      <c r="Y197" s="347">
        <v>1</v>
      </c>
      <c r="Z197" s="347">
        <v>0</v>
      </c>
      <c r="AA197" s="347">
        <v>0</v>
      </c>
      <c r="AB197" s="347">
        <v>1</v>
      </c>
      <c r="AC197" s="376" t="s">
        <v>380</v>
      </c>
      <c r="AD197" s="371"/>
      <c r="AE197" s="349"/>
      <c r="AF197" s="349"/>
      <c r="AG197" s="349"/>
      <c r="AH197" s="349"/>
      <c r="AI197" s="349"/>
      <c r="AJ197" s="349"/>
      <c r="AK197" s="349"/>
      <c r="AL197" s="372"/>
      <c r="AM197" s="271"/>
      <c r="AN197" s="271"/>
      <c r="AO197" s="271"/>
    </row>
    <row r="198" spans="1:41" s="272" customFormat="1" ht="45.95" customHeight="1" thickBot="1">
      <c r="A198" s="341"/>
      <c r="B198" s="346">
        <v>8</v>
      </c>
      <c r="C198" s="346">
        <v>0</v>
      </c>
      <c r="D198" s="346">
        <v>5</v>
      </c>
      <c r="E198" s="346">
        <v>0</v>
      </c>
      <c r="F198" s="346">
        <v>0</v>
      </c>
      <c r="G198" s="346">
        <v>0</v>
      </c>
      <c r="H198" s="346">
        <v>0</v>
      </c>
      <c r="I198" s="346">
        <v>1</v>
      </c>
      <c r="J198" s="346">
        <v>7</v>
      </c>
      <c r="K198" s="346">
        <v>4</v>
      </c>
      <c r="L198" s="346">
        <v>0</v>
      </c>
      <c r="M198" s="346">
        <v>1</v>
      </c>
      <c r="N198" s="346">
        <v>2</v>
      </c>
      <c r="O198" s="346">
        <v>0</v>
      </c>
      <c r="P198" s="346">
        <v>1</v>
      </c>
      <c r="Q198" s="346">
        <v>1</v>
      </c>
      <c r="R198" s="346">
        <v>1</v>
      </c>
      <c r="S198" s="346">
        <v>1</v>
      </c>
      <c r="T198" s="346">
        <v>7</v>
      </c>
      <c r="U198" s="347">
        <v>4</v>
      </c>
      <c r="V198" s="347">
        <v>0</v>
      </c>
      <c r="W198" s="347">
        <v>1</v>
      </c>
      <c r="X198" s="347">
        <v>1</v>
      </c>
      <c r="Y198" s="347">
        <v>1</v>
      </c>
      <c r="Z198" s="347">
        <v>1</v>
      </c>
      <c r="AA198" s="347">
        <v>0</v>
      </c>
      <c r="AB198" s="347">
        <v>0</v>
      </c>
      <c r="AC198" s="376" t="s">
        <v>381</v>
      </c>
      <c r="AD198" s="371"/>
      <c r="AE198" s="349"/>
      <c r="AF198" s="349"/>
      <c r="AG198" s="349"/>
      <c r="AH198" s="349"/>
      <c r="AI198" s="349"/>
      <c r="AJ198" s="349"/>
      <c r="AK198" s="349"/>
      <c r="AL198" s="372"/>
      <c r="AM198" s="271"/>
      <c r="AN198" s="271"/>
      <c r="AO198" s="271"/>
    </row>
    <row r="199" spans="1:41" s="272" customFormat="1" ht="45.95" customHeight="1" thickBot="1">
      <c r="A199" s="341"/>
      <c r="B199" s="346">
        <v>8</v>
      </c>
      <c r="C199" s="346">
        <v>0</v>
      </c>
      <c r="D199" s="346">
        <v>5</v>
      </c>
      <c r="E199" s="346">
        <v>0</v>
      </c>
      <c r="F199" s="346">
        <v>0</v>
      </c>
      <c r="G199" s="346">
        <v>0</v>
      </c>
      <c r="H199" s="346">
        <v>0</v>
      </c>
      <c r="I199" s="346">
        <v>1</v>
      </c>
      <c r="J199" s="346">
        <v>7</v>
      </c>
      <c r="K199" s="346">
        <v>4</v>
      </c>
      <c r="L199" s="346">
        <v>0</v>
      </c>
      <c r="M199" s="346">
        <v>1</v>
      </c>
      <c r="N199" s="346">
        <v>2</v>
      </c>
      <c r="O199" s="346">
        <v>0</v>
      </c>
      <c r="P199" s="346">
        <v>1</v>
      </c>
      <c r="Q199" s="346">
        <v>1</v>
      </c>
      <c r="R199" s="346">
        <v>1</v>
      </c>
      <c r="S199" s="346">
        <v>1</v>
      </c>
      <c r="T199" s="346">
        <v>7</v>
      </c>
      <c r="U199" s="347">
        <v>4</v>
      </c>
      <c r="V199" s="347">
        <v>0</v>
      </c>
      <c r="W199" s="347">
        <v>1</v>
      </c>
      <c r="X199" s="347">
        <v>1</v>
      </c>
      <c r="Y199" s="347">
        <v>1</v>
      </c>
      <c r="Z199" s="347">
        <v>1</v>
      </c>
      <c r="AA199" s="347">
        <v>0</v>
      </c>
      <c r="AB199" s="347">
        <v>1</v>
      </c>
      <c r="AC199" s="376" t="s">
        <v>382</v>
      </c>
      <c r="AD199" s="371"/>
      <c r="AE199" s="349"/>
      <c r="AF199" s="349"/>
      <c r="AG199" s="349"/>
      <c r="AH199" s="349"/>
      <c r="AI199" s="349"/>
      <c r="AJ199" s="349"/>
      <c r="AK199" s="349"/>
      <c r="AL199" s="372"/>
      <c r="AM199" s="271"/>
      <c r="AN199" s="271"/>
      <c r="AO199" s="271"/>
    </row>
    <row r="200" spans="1:41" s="272" customFormat="1" ht="40.5" customHeight="1">
      <c r="A200" s="341"/>
      <c r="B200" s="269">
        <v>8</v>
      </c>
      <c r="C200" s="269">
        <v>0</v>
      </c>
      <c r="D200" s="269">
        <v>5</v>
      </c>
      <c r="E200" s="273">
        <v>0</v>
      </c>
      <c r="F200" s="273">
        <v>7</v>
      </c>
      <c r="G200" s="273">
        <v>0</v>
      </c>
      <c r="H200" s="273">
        <v>1</v>
      </c>
      <c r="I200" s="273">
        <v>1</v>
      </c>
      <c r="J200" s="273">
        <v>7</v>
      </c>
      <c r="K200" s="273">
        <v>4</v>
      </c>
      <c r="L200" s="273">
        <v>0</v>
      </c>
      <c r="M200" s="273">
        <v>1</v>
      </c>
      <c r="N200" s="273">
        <v>2</v>
      </c>
      <c r="O200" s="273">
        <v>0</v>
      </c>
      <c r="P200" s="273">
        <v>1</v>
      </c>
      <c r="Q200" s="273">
        <v>1</v>
      </c>
      <c r="R200" s="273">
        <v>2</v>
      </c>
      <c r="S200" s="273">
        <v>1</v>
      </c>
      <c r="T200" s="273">
        <v>7</v>
      </c>
      <c r="U200" s="274">
        <v>4</v>
      </c>
      <c r="V200" s="274">
        <v>0</v>
      </c>
      <c r="W200" s="274">
        <v>1</v>
      </c>
      <c r="X200" s="274">
        <v>1</v>
      </c>
      <c r="Y200" s="274">
        <v>1</v>
      </c>
      <c r="Z200" s="274">
        <v>2</v>
      </c>
      <c r="AA200" s="274">
        <v>0</v>
      </c>
      <c r="AB200" s="274">
        <v>0</v>
      </c>
      <c r="AC200" s="275" t="s">
        <v>383</v>
      </c>
      <c r="AD200" s="270" t="s">
        <v>92</v>
      </c>
      <c r="AE200" s="342">
        <v>55000</v>
      </c>
      <c r="AF200" s="342">
        <v>0</v>
      </c>
      <c r="AG200" s="342">
        <v>0</v>
      </c>
      <c r="AH200" s="342">
        <v>0</v>
      </c>
      <c r="AI200" s="342">
        <v>0</v>
      </c>
      <c r="AJ200" s="342">
        <v>0</v>
      </c>
      <c r="AK200" s="342">
        <f>AE200</f>
        <v>55000</v>
      </c>
      <c r="AL200" s="71" t="s">
        <v>339</v>
      </c>
      <c r="AM200" s="271"/>
      <c r="AN200" s="271"/>
      <c r="AO200" s="271"/>
    </row>
    <row r="201" spans="1:41" s="240" customFormat="1" ht="38.25" customHeight="1">
      <c r="A201" s="241"/>
      <c r="B201" s="236">
        <v>8</v>
      </c>
      <c r="C201" s="236">
        <v>0</v>
      </c>
      <c r="D201" s="236">
        <v>5</v>
      </c>
      <c r="E201" s="237">
        <v>0</v>
      </c>
      <c r="F201" s="237">
        <v>7</v>
      </c>
      <c r="G201" s="237">
        <v>0</v>
      </c>
      <c r="H201" s="237">
        <v>1</v>
      </c>
      <c r="I201" s="237">
        <v>1</v>
      </c>
      <c r="J201" s="237">
        <v>7</v>
      </c>
      <c r="K201" s="237">
        <v>4</v>
      </c>
      <c r="L201" s="237">
        <v>0</v>
      </c>
      <c r="M201" s="237">
        <v>1</v>
      </c>
      <c r="N201" s="237">
        <v>2</v>
      </c>
      <c r="O201" s="237">
        <v>0</v>
      </c>
      <c r="P201" s="237">
        <v>1</v>
      </c>
      <c r="Q201" s="237">
        <v>1</v>
      </c>
      <c r="R201" s="237">
        <v>2</v>
      </c>
      <c r="S201" s="237">
        <v>1</v>
      </c>
      <c r="T201" s="237">
        <v>7</v>
      </c>
      <c r="U201" s="238">
        <v>4</v>
      </c>
      <c r="V201" s="238">
        <v>0</v>
      </c>
      <c r="W201" s="238">
        <v>1</v>
      </c>
      <c r="X201" s="238">
        <v>1</v>
      </c>
      <c r="Y201" s="238">
        <v>1</v>
      </c>
      <c r="Z201" s="238">
        <v>2</v>
      </c>
      <c r="AA201" s="238">
        <v>0</v>
      </c>
      <c r="AB201" s="238">
        <v>1</v>
      </c>
      <c r="AC201" s="244" t="s">
        <v>186</v>
      </c>
      <c r="AD201" s="245" t="s">
        <v>97</v>
      </c>
      <c r="AE201" s="242">
        <v>53</v>
      </c>
      <c r="AF201" s="246">
        <v>53</v>
      </c>
      <c r="AG201" s="246">
        <v>53</v>
      </c>
      <c r="AH201" s="246">
        <v>55</v>
      </c>
      <c r="AI201" s="246">
        <v>55</v>
      </c>
      <c r="AJ201" s="246">
        <v>70</v>
      </c>
      <c r="AK201" s="246">
        <v>70</v>
      </c>
      <c r="AL201" s="71" t="s">
        <v>339</v>
      </c>
      <c r="AM201" s="235"/>
      <c r="AN201" s="235"/>
      <c r="AO201" s="235"/>
    </row>
    <row r="202" spans="1:41" s="240" customFormat="1" ht="50.1" customHeight="1">
      <c r="A202" s="241"/>
      <c r="B202" s="236">
        <v>8</v>
      </c>
      <c r="C202" s="236">
        <v>0</v>
      </c>
      <c r="D202" s="236">
        <v>5</v>
      </c>
      <c r="E202" s="237">
        <v>0</v>
      </c>
      <c r="F202" s="237">
        <v>7</v>
      </c>
      <c r="G202" s="237">
        <v>0</v>
      </c>
      <c r="H202" s="237">
        <v>1</v>
      </c>
      <c r="I202" s="237">
        <v>1</v>
      </c>
      <c r="J202" s="237">
        <v>7</v>
      </c>
      <c r="K202" s="237">
        <v>4</v>
      </c>
      <c r="L202" s="237">
        <v>0</v>
      </c>
      <c r="M202" s="237">
        <v>1</v>
      </c>
      <c r="N202" s="237">
        <v>2</v>
      </c>
      <c r="O202" s="237">
        <v>0</v>
      </c>
      <c r="P202" s="237">
        <v>1</v>
      </c>
      <c r="Q202" s="237">
        <v>1</v>
      </c>
      <c r="R202" s="237">
        <v>2</v>
      </c>
      <c r="S202" s="237">
        <v>1</v>
      </c>
      <c r="T202" s="237">
        <v>7</v>
      </c>
      <c r="U202" s="238">
        <v>4</v>
      </c>
      <c r="V202" s="238">
        <v>0</v>
      </c>
      <c r="W202" s="238">
        <v>1</v>
      </c>
      <c r="X202" s="238">
        <v>1</v>
      </c>
      <c r="Y202" s="238">
        <v>1</v>
      </c>
      <c r="Z202" s="238">
        <v>2</v>
      </c>
      <c r="AA202" s="238">
        <v>0</v>
      </c>
      <c r="AB202" s="238">
        <v>2</v>
      </c>
      <c r="AC202" s="247" t="s">
        <v>187</v>
      </c>
      <c r="AD202" s="245" t="s">
        <v>184</v>
      </c>
      <c r="AE202" s="242">
        <v>7</v>
      </c>
      <c r="AF202" s="242">
        <v>7</v>
      </c>
      <c r="AG202" s="242">
        <v>7</v>
      </c>
      <c r="AH202" s="242">
        <v>7</v>
      </c>
      <c r="AI202" s="242">
        <v>7</v>
      </c>
      <c r="AJ202" s="242">
        <v>7</v>
      </c>
      <c r="AK202" s="242">
        <v>7</v>
      </c>
      <c r="AL202" s="71" t="s">
        <v>339</v>
      </c>
      <c r="AM202" s="235"/>
      <c r="AN202" s="235"/>
      <c r="AO202" s="235"/>
    </row>
    <row r="203" spans="1:41" s="272" customFormat="1" ht="31.5">
      <c r="A203" s="341"/>
      <c r="B203" s="269">
        <v>8</v>
      </c>
      <c r="C203" s="269">
        <v>0</v>
      </c>
      <c r="D203" s="269">
        <v>5</v>
      </c>
      <c r="E203" s="273">
        <v>0</v>
      </c>
      <c r="F203" s="273">
        <v>7</v>
      </c>
      <c r="G203" s="273">
        <v>0</v>
      </c>
      <c r="H203" s="273">
        <v>2</v>
      </c>
      <c r="I203" s="273">
        <v>1</v>
      </c>
      <c r="J203" s="273">
        <v>7</v>
      </c>
      <c r="K203" s="273">
        <v>4</v>
      </c>
      <c r="L203" s="273">
        <v>0</v>
      </c>
      <c r="M203" s="273">
        <v>1</v>
      </c>
      <c r="N203" s="273">
        <v>2</v>
      </c>
      <c r="O203" s="273">
        <v>0</v>
      </c>
      <c r="P203" s="273">
        <v>1</v>
      </c>
      <c r="Q203" s="273">
        <v>2</v>
      </c>
      <c r="R203" s="273">
        <v>0</v>
      </c>
      <c r="S203" s="273">
        <v>1</v>
      </c>
      <c r="T203" s="273">
        <v>7</v>
      </c>
      <c r="U203" s="274">
        <v>4</v>
      </c>
      <c r="V203" s="274">
        <v>0</v>
      </c>
      <c r="W203" s="274">
        <v>1</v>
      </c>
      <c r="X203" s="274">
        <v>1</v>
      </c>
      <c r="Y203" s="274">
        <v>2</v>
      </c>
      <c r="Z203" s="274">
        <v>0</v>
      </c>
      <c r="AA203" s="274">
        <v>0</v>
      </c>
      <c r="AB203" s="274">
        <v>0</v>
      </c>
      <c r="AC203" s="344" t="s">
        <v>188</v>
      </c>
      <c r="AD203" s="270" t="s">
        <v>92</v>
      </c>
      <c r="AE203" s="342">
        <v>55000</v>
      </c>
      <c r="AF203" s="342">
        <v>0</v>
      </c>
      <c r="AG203" s="342">
        <v>0</v>
      </c>
      <c r="AH203" s="342">
        <v>0</v>
      </c>
      <c r="AI203" s="342">
        <v>0</v>
      </c>
      <c r="AJ203" s="342">
        <v>0</v>
      </c>
      <c r="AK203" s="342">
        <f>AJ203+AI203+AH203+AG203+AF203+AE203</f>
        <v>55000</v>
      </c>
      <c r="AL203" s="71" t="s">
        <v>339</v>
      </c>
      <c r="AM203" s="271"/>
      <c r="AN203" s="271"/>
      <c r="AO203" s="271"/>
    </row>
    <row r="204" spans="1:41" s="240" customFormat="1" ht="37.9" customHeight="1">
      <c r="A204" s="241"/>
      <c r="B204" s="236">
        <v>8</v>
      </c>
      <c r="C204" s="236">
        <v>0</v>
      </c>
      <c r="D204" s="236">
        <v>5</v>
      </c>
      <c r="E204" s="237">
        <v>0</v>
      </c>
      <c r="F204" s="237">
        <v>7</v>
      </c>
      <c r="G204" s="237">
        <v>0</v>
      </c>
      <c r="H204" s="237">
        <v>2</v>
      </c>
      <c r="I204" s="237">
        <v>1</v>
      </c>
      <c r="J204" s="237">
        <v>7</v>
      </c>
      <c r="K204" s="237">
        <v>4</v>
      </c>
      <c r="L204" s="237">
        <v>0</v>
      </c>
      <c r="M204" s="237">
        <v>1</v>
      </c>
      <c r="N204" s="237">
        <v>2</v>
      </c>
      <c r="O204" s="237">
        <v>0</v>
      </c>
      <c r="P204" s="237">
        <v>1</v>
      </c>
      <c r="Q204" s="237">
        <v>2</v>
      </c>
      <c r="R204" s="237">
        <v>0</v>
      </c>
      <c r="S204" s="237">
        <v>1</v>
      </c>
      <c r="T204" s="237">
        <v>7</v>
      </c>
      <c r="U204" s="238">
        <v>4</v>
      </c>
      <c r="V204" s="238">
        <v>0</v>
      </c>
      <c r="W204" s="238">
        <v>1</v>
      </c>
      <c r="X204" s="238">
        <v>1</v>
      </c>
      <c r="Y204" s="238">
        <v>2</v>
      </c>
      <c r="Z204" s="238">
        <v>0</v>
      </c>
      <c r="AA204" s="238">
        <v>0</v>
      </c>
      <c r="AB204" s="238">
        <v>1</v>
      </c>
      <c r="AC204" s="244" t="s">
        <v>189</v>
      </c>
      <c r="AD204" s="245" t="s">
        <v>97</v>
      </c>
      <c r="AE204" s="242">
        <v>75</v>
      </c>
      <c r="AF204" s="246">
        <v>75</v>
      </c>
      <c r="AG204" s="246">
        <v>75</v>
      </c>
      <c r="AH204" s="246">
        <v>80</v>
      </c>
      <c r="AI204" s="246">
        <v>80</v>
      </c>
      <c r="AJ204" s="246">
        <v>80</v>
      </c>
      <c r="AK204" s="246">
        <v>80</v>
      </c>
      <c r="AL204" s="71" t="s">
        <v>339</v>
      </c>
      <c r="AM204" s="235"/>
      <c r="AN204" s="235"/>
      <c r="AO204" s="235"/>
    </row>
    <row r="205" spans="1:41" s="240" customFormat="1" ht="47.25">
      <c r="A205" s="241"/>
      <c r="B205" s="236">
        <v>8</v>
      </c>
      <c r="C205" s="236">
        <v>0</v>
      </c>
      <c r="D205" s="236">
        <v>5</v>
      </c>
      <c r="E205" s="237">
        <v>0</v>
      </c>
      <c r="F205" s="237">
        <v>7</v>
      </c>
      <c r="G205" s="237">
        <v>0</v>
      </c>
      <c r="H205" s="237">
        <v>2</v>
      </c>
      <c r="I205" s="237">
        <v>1</v>
      </c>
      <c r="J205" s="237">
        <v>7</v>
      </c>
      <c r="K205" s="237">
        <v>4</v>
      </c>
      <c r="L205" s="237">
        <v>0</v>
      </c>
      <c r="M205" s="237">
        <v>1</v>
      </c>
      <c r="N205" s="237">
        <v>2</v>
      </c>
      <c r="O205" s="237">
        <v>0</v>
      </c>
      <c r="P205" s="237">
        <v>1</v>
      </c>
      <c r="Q205" s="237">
        <v>2</v>
      </c>
      <c r="R205" s="237">
        <v>0</v>
      </c>
      <c r="S205" s="237">
        <v>1</v>
      </c>
      <c r="T205" s="237">
        <v>7</v>
      </c>
      <c r="U205" s="238">
        <v>4</v>
      </c>
      <c r="V205" s="238">
        <v>0</v>
      </c>
      <c r="W205" s="238">
        <v>1</v>
      </c>
      <c r="X205" s="238">
        <v>1</v>
      </c>
      <c r="Y205" s="238">
        <v>2</v>
      </c>
      <c r="Z205" s="238">
        <v>0</v>
      </c>
      <c r="AA205" s="238">
        <v>0</v>
      </c>
      <c r="AB205" s="238">
        <v>2</v>
      </c>
      <c r="AC205" s="247" t="s">
        <v>187</v>
      </c>
      <c r="AD205" s="245" t="s">
        <v>184</v>
      </c>
      <c r="AE205" s="242">
        <v>4</v>
      </c>
      <c r="AF205" s="242">
        <v>4</v>
      </c>
      <c r="AG205" s="242">
        <v>4</v>
      </c>
      <c r="AH205" s="242">
        <v>4</v>
      </c>
      <c r="AI205" s="242">
        <v>4</v>
      </c>
      <c r="AJ205" s="242">
        <v>4</v>
      </c>
      <c r="AK205" s="242">
        <v>4</v>
      </c>
      <c r="AL205" s="71" t="s">
        <v>339</v>
      </c>
      <c r="AM205" s="235"/>
      <c r="AN205" s="235"/>
      <c r="AO205" s="235"/>
    </row>
    <row r="206" spans="1:41" s="272" customFormat="1" ht="31.5">
      <c r="A206" s="341"/>
      <c r="B206" s="269">
        <v>8</v>
      </c>
      <c r="C206" s="269">
        <v>0</v>
      </c>
      <c r="D206" s="269">
        <v>5</v>
      </c>
      <c r="E206" s="273">
        <v>0</v>
      </c>
      <c r="F206" s="273">
        <v>7</v>
      </c>
      <c r="G206" s="273">
        <v>0</v>
      </c>
      <c r="H206" s="273">
        <v>2</v>
      </c>
      <c r="I206" s="273">
        <v>1</v>
      </c>
      <c r="J206" s="273">
        <v>7</v>
      </c>
      <c r="K206" s="273">
        <v>4</v>
      </c>
      <c r="L206" s="273">
        <v>0</v>
      </c>
      <c r="M206" s="273">
        <v>1</v>
      </c>
      <c r="N206" s="273">
        <v>2</v>
      </c>
      <c r="O206" s="273">
        <v>0</v>
      </c>
      <c r="P206" s="273">
        <v>1</v>
      </c>
      <c r="Q206" s="273">
        <v>3</v>
      </c>
      <c r="R206" s="273">
        <v>0</v>
      </c>
      <c r="S206" s="273">
        <v>1</v>
      </c>
      <c r="T206" s="273">
        <v>7</v>
      </c>
      <c r="U206" s="274">
        <v>4</v>
      </c>
      <c r="V206" s="274">
        <v>0</v>
      </c>
      <c r="W206" s="274">
        <v>1</v>
      </c>
      <c r="X206" s="274">
        <v>1</v>
      </c>
      <c r="Y206" s="274">
        <v>3</v>
      </c>
      <c r="Z206" s="274">
        <v>0</v>
      </c>
      <c r="AA206" s="274">
        <v>0</v>
      </c>
      <c r="AB206" s="274">
        <v>0</v>
      </c>
      <c r="AC206" s="344" t="s">
        <v>190</v>
      </c>
      <c r="AD206" s="270" t="s">
        <v>92</v>
      </c>
      <c r="AE206" s="342"/>
      <c r="AF206" s="342">
        <v>0</v>
      </c>
      <c r="AG206" s="342">
        <v>0</v>
      </c>
      <c r="AH206" s="342">
        <v>0</v>
      </c>
      <c r="AI206" s="342">
        <v>0</v>
      </c>
      <c r="AJ206" s="342">
        <f>AE206</f>
        <v>0</v>
      </c>
      <c r="AK206" s="342">
        <f>AF206+AE206</f>
        <v>0</v>
      </c>
      <c r="AL206" s="343" t="s">
        <v>339</v>
      </c>
      <c r="AM206" s="271"/>
      <c r="AN206" s="271"/>
      <c r="AO206" s="271"/>
    </row>
    <row r="207" spans="1:41" s="22" customFormat="1" ht="39" customHeight="1">
      <c r="A207" s="2"/>
      <c r="B207" s="64">
        <v>8</v>
      </c>
      <c r="C207" s="64">
        <v>0</v>
      </c>
      <c r="D207" s="64">
        <v>5</v>
      </c>
      <c r="E207" s="75">
        <v>0</v>
      </c>
      <c r="F207" s="75">
        <v>7</v>
      </c>
      <c r="G207" s="75">
        <v>0</v>
      </c>
      <c r="H207" s="75">
        <v>2</v>
      </c>
      <c r="I207" s="75">
        <v>1</v>
      </c>
      <c r="J207" s="75">
        <v>7</v>
      </c>
      <c r="K207" s="75">
        <v>4</v>
      </c>
      <c r="L207" s="75">
        <v>0</v>
      </c>
      <c r="M207" s="75">
        <v>1</v>
      </c>
      <c r="N207" s="75">
        <v>2</v>
      </c>
      <c r="O207" s="75">
        <v>0</v>
      </c>
      <c r="P207" s="75">
        <v>1</v>
      </c>
      <c r="Q207" s="75">
        <v>3</v>
      </c>
      <c r="R207" s="102">
        <v>0</v>
      </c>
      <c r="S207" s="75">
        <v>1</v>
      </c>
      <c r="T207" s="75">
        <v>7</v>
      </c>
      <c r="U207" s="76">
        <v>4</v>
      </c>
      <c r="V207" s="76">
        <v>0</v>
      </c>
      <c r="W207" s="76">
        <v>1</v>
      </c>
      <c r="X207" s="76">
        <v>1</v>
      </c>
      <c r="Y207" s="76">
        <v>3</v>
      </c>
      <c r="Z207" s="76">
        <v>0</v>
      </c>
      <c r="AA207" s="76">
        <v>0</v>
      </c>
      <c r="AB207" s="76">
        <v>1</v>
      </c>
      <c r="AC207" s="115" t="s">
        <v>191</v>
      </c>
      <c r="AD207" s="187" t="s">
        <v>97</v>
      </c>
      <c r="AE207" s="188">
        <v>100</v>
      </c>
      <c r="AF207" s="188">
        <v>100</v>
      </c>
      <c r="AG207" s="188">
        <v>100</v>
      </c>
      <c r="AH207" s="188">
        <v>100</v>
      </c>
      <c r="AI207" s="188">
        <v>100</v>
      </c>
      <c r="AJ207" s="188">
        <v>100</v>
      </c>
      <c r="AK207" s="188">
        <v>100</v>
      </c>
      <c r="AL207" s="71" t="s">
        <v>339</v>
      </c>
      <c r="AM207" s="28"/>
      <c r="AN207" s="28"/>
      <c r="AO207" s="28"/>
    </row>
    <row r="208" spans="1:41" s="22" customFormat="1" ht="31.5">
      <c r="A208" s="2"/>
      <c r="B208" s="64">
        <v>8</v>
      </c>
      <c r="C208" s="64">
        <v>0</v>
      </c>
      <c r="D208" s="64">
        <v>5</v>
      </c>
      <c r="E208" s="75">
        <v>0</v>
      </c>
      <c r="F208" s="75">
        <v>7</v>
      </c>
      <c r="G208" s="75">
        <v>0</v>
      </c>
      <c r="H208" s="75">
        <v>2</v>
      </c>
      <c r="I208" s="75">
        <v>1</v>
      </c>
      <c r="J208" s="75">
        <v>7</v>
      </c>
      <c r="K208" s="75">
        <v>4</v>
      </c>
      <c r="L208" s="75">
        <v>0</v>
      </c>
      <c r="M208" s="75">
        <v>1</v>
      </c>
      <c r="N208" s="75">
        <v>2</v>
      </c>
      <c r="O208" s="75">
        <v>0</v>
      </c>
      <c r="P208" s="75">
        <v>1</v>
      </c>
      <c r="Q208" s="75">
        <v>4</v>
      </c>
      <c r="R208" s="102">
        <v>0</v>
      </c>
      <c r="S208" s="75">
        <v>1</v>
      </c>
      <c r="T208" s="75">
        <v>7</v>
      </c>
      <c r="U208" s="76">
        <v>4</v>
      </c>
      <c r="V208" s="76">
        <v>0</v>
      </c>
      <c r="W208" s="76">
        <v>1</v>
      </c>
      <c r="X208" s="76">
        <v>1</v>
      </c>
      <c r="Y208" s="76">
        <v>4</v>
      </c>
      <c r="Z208" s="76">
        <v>0</v>
      </c>
      <c r="AA208" s="76">
        <v>0</v>
      </c>
      <c r="AB208" s="76">
        <v>0</v>
      </c>
      <c r="AC208" s="115" t="s">
        <v>192</v>
      </c>
      <c r="AD208" s="12" t="s">
        <v>193</v>
      </c>
      <c r="AE208" s="188">
        <v>2</v>
      </c>
      <c r="AF208" s="188">
        <v>0</v>
      </c>
      <c r="AG208" s="188">
        <v>1</v>
      </c>
      <c r="AH208" s="188">
        <v>0</v>
      </c>
      <c r="AI208" s="188">
        <v>0</v>
      </c>
      <c r="AJ208" s="188">
        <v>1</v>
      </c>
      <c r="AK208" s="188">
        <v>4</v>
      </c>
      <c r="AL208" s="71" t="s">
        <v>339</v>
      </c>
      <c r="AM208" s="28"/>
      <c r="AN208" s="28"/>
      <c r="AO208" s="28"/>
    </row>
    <row r="209" spans="1:41" s="22" customFormat="1" ht="31.5">
      <c r="A209" s="2"/>
      <c r="B209" s="64">
        <v>8</v>
      </c>
      <c r="C209" s="64">
        <v>0</v>
      </c>
      <c r="D209" s="64">
        <v>5</v>
      </c>
      <c r="E209" s="75">
        <v>0</v>
      </c>
      <c r="F209" s="75">
        <v>7</v>
      </c>
      <c r="G209" s="75">
        <v>0</v>
      </c>
      <c r="H209" s="75">
        <v>2</v>
      </c>
      <c r="I209" s="75">
        <v>1</v>
      </c>
      <c r="J209" s="75">
        <v>7</v>
      </c>
      <c r="K209" s="75">
        <v>4</v>
      </c>
      <c r="L209" s="75">
        <v>0</v>
      </c>
      <c r="M209" s="75">
        <v>1</v>
      </c>
      <c r="N209" s="75">
        <v>2</v>
      </c>
      <c r="O209" s="75">
        <v>0</v>
      </c>
      <c r="P209" s="75">
        <v>1</v>
      </c>
      <c r="Q209" s="75">
        <v>4</v>
      </c>
      <c r="R209" s="102">
        <v>0</v>
      </c>
      <c r="S209" s="75">
        <v>1</v>
      </c>
      <c r="T209" s="75">
        <v>7</v>
      </c>
      <c r="U209" s="76">
        <v>4</v>
      </c>
      <c r="V209" s="76">
        <v>0</v>
      </c>
      <c r="W209" s="76">
        <v>1</v>
      </c>
      <c r="X209" s="76">
        <v>1</v>
      </c>
      <c r="Y209" s="76">
        <v>4</v>
      </c>
      <c r="Z209" s="76">
        <v>0</v>
      </c>
      <c r="AA209" s="76">
        <v>0</v>
      </c>
      <c r="AB209" s="76">
        <v>1</v>
      </c>
      <c r="AC209" s="115" t="s">
        <v>194</v>
      </c>
      <c r="AD209" s="187" t="s">
        <v>97</v>
      </c>
      <c r="AE209" s="117">
        <v>90</v>
      </c>
      <c r="AF209" s="117">
        <v>100</v>
      </c>
      <c r="AG209" s="117">
        <v>100</v>
      </c>
      <c r="AH209" s="117">
        <v>100</v>
      </c>
      <c r="AI209" s="117">
        <v>100</v>
      </c>
      <c r="AJ209" s="117">
        <v>100</v>
      </c>
      <c r="AK209" s="117">
        <v>100</v>
      </c>
      <c r="AL209" s="71" t="s">
        <v>339</v>
      </c>
      <c r="AM209" s="28"/>
      <c r="AN209" s="28"/>
      <c r="AO209" s="28"/>
    </row>
    <row r="210" spans="1:41" s="22" customFormat="1" ht="31.5">
      <c r="A210" s="2"/>
      <c r="B210" s="64">
        <v>8</v>
      </c>
      <c r="C210" s="64">
        <v>0</v>
      </c>
      <c r="D210" s="64">
        <v>5</v>
      </c>
      <c r="E210" s="75">
        <v>0</v>
      </c>
      <c r="F210" s="75">
        <v>7</v>
      </c>
      <c r="G210" s="75">
        <v>0</v>
      </c>
      <c r="H210" s="75">
        <v>2</v>
      </c>
      <c r="I210" s="75">
        <v>1</v>
      </c>
      <c r="J210" s="75">
        <v>7</v>
      </c>
      <c r="K210" s="75">
        <v>4</v>
      </c>
      <c r="L210" s="75">
        <v>0</v>
      </c>
      <c r="M210" s="75">
        <v>1</v>
      </c>
      <c r="N210" s="75">
        <v>2</v>
      </c>
      <c r="O210" s="75">
        <v>0</v>
      </c>
      <c r="P210" s="75">
        <v>1</v>
      </c>
      <c r="Q210" s="75">
        <v>4</v>
      </c>
      <c r="R210" s="102">
        <v>0</v>
      </c>
      <c r="S210" s="75">
        <v>1</v>
      </c>
      <c r="T210" s="75">
        <v>7</v>
      </c>
      <c r="U210" s="76">
        <v>4</v>
      </c>
      <c r="V210" s="76">
        <v>0</v>
      </c>
      <c r="W210" s="76">
        <v>1</v>
      </c>
      <c r="X210" s="76">
        <v>1</v>
      </c>
      <c r="Y210" s="76">
        <v>4</v>
      </c>
      <c r="Z210" s="76">
        <v>0</v>
      </c>
      <c r="AA210" s="76">
        <v>0</v>
      </c>
      <c r="AB210" s="76">
        <v>2</v>
      </c>
      <c r="AC210" s="86" t="s">
        <v>195</v>
      </c>
      <c r="AD210" s="187" t="s">
        <v>97</v>
      </c>
      <c r="AE210" s="117">
        <v>100</v>
      </c>
      <c r="AF210" s="117">
        <v>100</v>
      </c>
      <c r="AG210" s="117">
        <v>100</v>
      </c>
      <c r="AH210" s="117">
        <v>100</v>
      </c>
      <c r="AI210" s="117">
        <v>100</v>
      </c>
      <c r="AJ210" s="117">
        <v>100</v>
      </c>
      <c r="AK210" s="117">
        <v>100</v>
      </c>
      <c r="AL210" s="71" t="s">
        <v>339</v>
      </c>
      <c r="AM210" s="28"/>
      <c r="AN210" s="28"/>
      <c r="AO210" s="28"/>
    </row>
    <row r="211" spans="1:41" s="22" customFormat="1" ht="31.5">
      <c r="A211" s="2"/>
      <c r="B211" s="64">
        <v>8</v>
      </c>
      <c r="C211" s="64">
        <v>0</v>
      </c>
      <c r="D211" s="64">
        <v>5</v>
      </c>
      <c r="E211" s="75">
        <v>0</v>
      </c>
      <c r="F211" s="75">
        <v>0</v>
      </c>
      <c r="G211" s="75">
        <v>0</v>
      </c>
      <c r="H211" s="75">
        <v>0</v>
      </c>
      <c r="I211" s="75">
        <v>1</v>
      </c>
      <c r="J211" s="75">
        <v>7</v>
      </c>
      <c r="K211" s="75">
        <v>4</v>
      </c>
      <c r="L211" s="75">
        <v>0</v>
      </c>
      <c r="M211" s="75">
        <v>1</v>
      </c>
      <c r="N211" s="75">
        <v>2</v>
      </c>
      <c r="O211" s="75">
        <v>0</v>
      </c>
      <c r="P211" s="75">
        <v>1</v>
      </c>
      <c r="Q211" s="75">
        <v>5</v>
      </c>
      <c r="R211" s="102">
        <v>0</v>
      </c>
      <c r="S211" s="75">
        <v>1</v>
      </c>
      <c r="T211" s="75">
        <v>7</v>
      </c>
      <c r="U211" s="76">
        <v>4</v>
      </c>
      <c r="V211" s="76">
        <v>0</v>
      </c>
      <c r="W211" s="76">
        <v>1</v>
      </c>
      <c r="X211" s="76">
        <v>1</v>
      </c>
      <c r="Y211" s="76">
        <v>5</v>
      </c>
      <c r="Z211" s="76">
        <v>0</v>
      </c>
      <c r="AA211" s="76">
        <v>0</v>
      </c>
      <c r="AB211" s="76">
        <v>0</v>
      </c>
      <c r="AC211" s="115" t="s">
        <v>196</v>
      </c>
      <c r="AD211" s="12" t="s">
        <v>92</v>
      </c>
      <c r="AE211" s="121">
        <v>0</v>
      </c>
      <c r="AF211" s="121">
        <v>0</v>
      </c>
      <c r="AG211" s="121">
        <v>0</v>
      </c>
      <c r="AH211" s="121">
        <v>0</v>
      </c>
      <c r="AI211" s="121">
        <v>0</v>
      </c>
      <c r="AJ211" s="121">
        <v>0</v>
      </c>
      <c r="AK211" s="121">
        <v>0</v>
      </c>
      <c r="AL211" s="71" t="s">
        <v>339</v>
      </c>
      <c r="AM211" s="28"/>
      <c r="AN211" s="28"/>
      <c r="AO211" s="28"/>
    </row>
    <row r="212" spans="1:40" s="22" customFormat="1" ht="36" customHeight="1">
      <c r="A212" s="2"/>
      <c r="B212" s="64">
        <v>8</v>
      </c>
      <c r="C212" s="64">
        <v>0</v>
      </c>
      <c r="D212" s="64">
        <v>5</v>
      </c>
      <c r="E212" s="75">
        <v>0</v>
      </c>
      <c r="F212" s="75">
        <v>0</v>
      </c>
      <c r="G212" s="75">
        <v>0</v>
      </c>
      <c r="H212" s="75">
        <v>0</v>
      </c>
      <c r="I212" s="75">
        <v>1</v>
      </c>
      <c r="J212" s="75">
        <v>7</v>
      </c>
      <c r="K212" s="75">
        <v>4</v>
      </c>
      <c r="L212" s="75">
        <v>0</v>
      </c>
      <c r="M212" s="75">
        <v>1</v>
      </c>
      <c r="N212" s="75">
        <v>2</v>
      </c>
      <c r="O212" s="75">
        <v>0</v>
      </c>
      <c r="P212" s="75">
        <v>1</v>
      </c>
      <c r="Q212" s="75">
        <v>5</v>
      </c>
      <c r="R212" s="102">
        <v>0</v>
      </c>
      <c r="S212" s="75">
        <v>1</v>
      </c>
      <c r="T212" s="75">
        <v>7</v>
      </c>
      <c r="U212" s="76">
        <v>4</v>
      </c>
      <c r="V212" s="76">
        <v>0</v>
      </c>
      <c r="W212" s="76">
        <v>1</v>
      </c>
      <c r="X212" s="76">
        <v>1</v>
      </c>
      <c r="Y212" s="76">
        <v>5</v>
      </c>
      <c r="Z212" s="76">
        <v>0</v>
      </c>
      <c r="AA212" s="76">
        <v>0</v>
      </c>
      <c r="AB212" s="76">
        <v>1</v>
      </c>
      <c r="AC212" s="86" t="s">
        <v>197</v>
      </c>
      <c r="AD212" s="187" t="s">
        <v>97</v>
      </c>
      <c r="AE212" s="117">
        <v>74</v>
      </c>
      <c r="AF212" s="117">
        <v>75</v>
      </c>
      <c r="AG212" s="117">
        <v>75</v>
      </c>
      <c r="AH212" s="117">
        <v>75</v>
      </c>
      <c r="AI212" s="117">
        <v>80</v>
      </c>
      <c r="AJ212" s="117">
        <v>80</v>
      </c>
      <c r="AK212" s="117">
        <v>80</v>
      </c>
      <c r="AL212" s="71" t="s">
        <v>339</v>
      </c>
      <c r="AM212" s="28"/>
      <c r="AN212" s="28"/>
    </row>
    <row r="213" spans="1:40" s="22" customFormat="1" ht="31.5">
      <c r="A213" s="2"/>
      <c r="B213" s="64">
        <v>8</v>
      </c>
      <c r="C213" s="64">
        <v>0</v>
      </c>
      <c r="D213" s="64">
        <v>5</v>
      </c>
      <c r="E213" s="75">
        <v>0</v>
      </c>
      <c r="F213" s="75">
        <v>0</v>
      </c>
      <c r="G213" s="75">
        <v>0</v>
      </c>
      <c r="H213" s="75">
        <v>0</v>
      </c>
      <c r="I213" s="75">
        <v>1</v>
      </c>
      <c r="J213" s="75">
        <v>7</v>
      </c>
      <c r="K213" s="75">
        <v>4</v>
      </c>
      <c r="L213" s="75">
        <v>0</v>
      </c>
      <c r="M213" s="75">
        <v>1</v>
      </c>
      <c r="N213" s="75">
        <v>2</v>
      </c>
      <c r="O213" s="75">
        <v>0</v>
      </c>
      <c r="P213" s="75">
        <v>1</v>
      </c>
      <c r="Q213" s="75">
        <v>5</v>
      </c>
      <c r="R213" s="102">
        <v>0</v>
      </c>
      <c r="S213" s="75">
        <v>1</v>
      </c>
      <c r="T213" s="75">
        <v>7</v>
      </c>
      <c r="U213" s="76">
        <v>4</v>
      </c>
      <c r="V213" s="76">
        <v>0</v>
      </c>
      <c r="W213" s="76">
        <v>1</v>
      </c>
      <c r="X213" s="76">
        <v>1</v>
      </c>
      <c r="Y213" s="76">
        <v>5</v>
      </c>
      <c r="Z213" s="76">
        <v>0</v>
      </c>
      <c r="AA213" s="76">
        <v>0</v>
      </c>
      <c r="AB213" s="76">
        <v>2</v>
      </c>
      <c r="AC213" s="115" t="s">
        <v>198</v>
      </c>
      <c r="AD213" s="187" t="s">
        <v>97</v>
      </c>
      <c r="AE213" s="117">
        <v>30</v>
      </c>
      <c r="AF213" s="117">
        <v>40</v>
      </c>
      <c r="AG213" s="117">
        <v>40</v>
      </c>
      <c r="AH213" s="117">
        <v>40</v>
      </c>
      <c r="AI213" s="117">
        <v>40</v>
      </c>
      <c r="AJ213" s="117">
        <v>40</v>
      </c>
      <c r="AK213" s="117">
        <v>40</v>
      </c>
      <c r="AL213" s="71" t="s">
        <v>339</v>
      </c>
      <c r="AM213" s="28"/>
      <c r="AN213" s="28"/>
    </row>
    <row r="214" spans="1:43" s="22" customFormat="1" ht="31.5">
      <c r="A214" s="2"/>
      <c r="B214" s="64">
        <v>8</v>
      </c>
      <c r="C214" s="64">
        <v>0</v>
      </c>
      <c r="D214" s="64">
        <v>5</v>
      </c>
      <c r="E214" s="75">
        <v>0</v>
      </c>
      <c r="F214" s="75">
        <v>7</v>
      </c>
      <c r="G214" s="75">
        <v>0</v>
      </c>
      <c r="H214" s="75">
        <v>2</v>
      </c>
      <c r="I214" s="75">
        <v>1</v>
      </c>
      <c r="J214" s="75">
        <v>7</v>
      </c>
      <c r="K214" s="75">
        <v>4</v>
      </c>
      <c r="L214" s="75">
        <v>0</v>
      </c>
      <c r="M214" s="75">
        <v>1</v>
      </c>
      <c r="N214" s="75">
        <v>2</v>
      </c>
      <c r="O214" s="75">
        <v>0</v>
      </c>
      <c r="P214" s="75">
        <v>1</v>
      </c>
      <c r="Q214" s="75">
        <v>6</v>
      </c>
      <c r="R214" s="102">
        <v>0</v>
      </c>
      <c r="S214" s="75">
        <v>1</v>
      </c>
      <c r="T214" s="75">
        <v>7</v>
      </c>
      <c r="U214" s="76">
        <v>4</v>
      </c>
      <c r="V214" s="76">
        <v>0</v>
      </c>
      <c r="W214" s="76">
        <v>1</v>
      </c>
      <c r="X214" s="76">
        <v>1</v>
      </c>
      <c r="Y214" s="76">
        <v>6</v>
      </c>
      <c r="Z214" s="76">
        <v>0</v>
      </c>
      <c r="AA214" s="76">
        <v>0</v>
      </c>
      <c r="AB214" s="76">
        <v>0</v>
      </c>
      <c r="AC214" s="86" t="s">
        <v>199</v>
      </c>
      <c r="AD214" s="12" t="s">
        <v>92</v>
      </c>
      <c r="AE214" s="121">
        <v>0</v>
      </c>
      <c r="AF214" s="121">
        <v>0</v>
      </c>
      <c r="AG214" s="121">
        <v>0</v>
      </c>
      <c r="AH214" s="121">
        <v>0</v>
      </c>
      <c r="AI214" s="121">
        <v>0</v>
      </c>
      <c r="AJ214" s="121">
        <v>0</v>
      </c>
      <c r="AK214" s="121">
        <v>0</v>
      </c>
      <c r="AL214" s="71" t="s">
        <v>339</v>
      </c>
      <c r="AM214" s="28"/>
      <c r="AN214" s="28"/>
      <c r="AO214" s="28"/>
      <c r="AQ214" s="145"/>
    </row>
    <row r="215" spans="1:41" s="22" customFormat="1" ht="31.5">
      <c r="A215" s="2"/>
      <c r="B215" s="64">
        <v>8</v>
      </c>
      <c r="C215" s="64">
        <v>0</v>
      </c>
      <c r="D215" s="64">
        <v>5</v>
      </c>
      <c r="E215" s="75">
        <v>0</v>
      </c>
      <c r="F215" s="75">
        <v>7</v>
      </c>
      <c r="G215" s="75">
        <v>0</v>
      </c>
      <c r="H215" s="75">
        <v>2</v>
      </c>
      <c r="I215" s="75">
        <v>1</v>
      </c>
      <c r="J215" s="75">
        <v>7</v>
      </c>
      <c r="K215" s="75">
        <v>4</v>
      </c>
      <c r="L215" s="75">
        <v>0</v>
      </c>
      <c r="M215" s="75">
        <v>1</v>
      </c>
      <c r="N215" s="75">
        <v>2</v>
      </c>
      <c r="O215" s="75">
        <v>0</v>
      </c>
      <c r="P215" s="75">
        <v>1</v>
      </c>
      <c r="Q215" s="75">
        <v>6</v>
      </c>
      <c r="R215" s="102">
        <v>0</v>
      </c>
      <c r="S215" s="75">
        <v>1</v>
      </c>
      <c r="T215" s="75">
        <v>7</v>
      </c>
      <c r="U215" s="76">
        <v>4</v>
      </c>
      <c r="V215" s="76">
        <v>0</v>
      </c>
      <c r="W215" s="76">
        <v>1</v>
      </c>
      <c r="X215" s="76">
        <v>1</v>
      </c>
      <c r="Y215" s="76">
        <v>6</v>
      </c>
      <c r="Z215" s="76">
        <v>0</v>
      </c>
      <c r="AA215" s="76">
        <v>0</v>
      </c>
      <c r="AB215" s="76">
        <v>1</v>
      </c>
      <c r="AC215" s="86" t="s">
        <v>200</v>
      </c>
      <c r="AD215" s="187" t="s">
        <v>97</v>
      </c>
      <c r="AE215" s="117">
        <v>80</v>
      </c>
      <c r="AF215" s="117">
        <v>90</v>
      </c>
      <c r="AG215" s="117">
        <v>90</v>
      </c>
      <c r="AH215" s="117">
        <v>90</v>
      </c>
      <c r="AI215" s="117">
        <v>90</v>
      </c>
      <c r="AJ215" s="117">
        <v>90</v>
      </c>
      <c r="AK215" s="117">
        <v>90</v>
      </c>
      <c r="AL215" s="71" t="s">
        <v>339</v>
      </c>
      <c r="AM215" s="28"/>
      <c r="AN215" s="28"/>
      <c r="AO215" s="28"/>
    </row>
    <row r="216" spans="1:41" s="22" customFormat="1" ht="31.5">
      <c r="A216" s="2"/>
      <c r="B216" s="64">
        <v>8</v>
      </c>
      <c r="C216" s="64">
        <v>0</v>
      </c>
      <c r="D216" s="64">
        <v>5</v>
      </c>
      <c r="E216" s="75">
        <v>0</v>
      </c>
      <c r="F216" s="75">
        <v>7</v>
      </c>
      <c r="G216" s="75">
        <v>0</v>
      </c>
      <c r="H216" s="75">
        <v>2</v>
      </c>
      <c r="I216" s="75">
        <v>1</v>
      </c>
      <c r="J216" s="75">
        <v>7</v>
      </c>
      <c r="K216" s="75">
        <v>4</v>
      </c>
      <c r="L216" s="75">
        <v>0</v>
      </c>
      <c r="M216" s="75">
        <v>1</v>
      </c>
      <c r="N216" s="75">
        <v>2</v>
      </c>
      <c r="O216" s="75">
        <v>0</v>
      </c>
      <c r="P216" s="75">
        <v>1</v>
      </c>
      <c r="Q216" s="75">
        <v>7</v>
      </c>
      <c r="R216" s="102">
        <v>0</v>
      </c>
      <c r="S216" s="75">
        <v>1</v>
      </c>
      <c r="T216" s="75">
        <v>7</v>
      </c>
      <c r="U216" s="76">
        <v>4</v>
      </c>
      <c r="V216" s="76">
        <v>0</v>
      </c>
      <c r="W216" s="76">
        <v>1</v>
      </c>
      <c r="X216" s="76">
        <v>1</v>
      </c>
      <c r="Y216" s="76">
        <v>7</v>
      </c>
      <c r="Z216" s="76">
        <v>0</v>
      </c>
      <c r="AA216" s="76">
        <v>0</v>
      </c>
      <c r="AB216" s="76">
        <v>0</v>
      </c>
      <c r="AC216" s="86" t="s">
        <v>201</v>
      </c>
      <c r="AD216" s="189" t="s">
        <v>95</v>
      </c>
      <c r="AE216" s="180">
        <v>1</v>
      </c>
      <c r="AF216" s="180">
        <v>1</v>
      </c>
      <c r="AG216" s="180">
        <v>1</v>
      </c>
      <c r="AH216" s="180">
        <v>1</v>
      </c>
      <c r="AI216" s="180">
        <v>1</v>
      </c>
      <c r="AJ216" s="180">
        <v>1</v>
      </c>
      <c r="AK216" s="180">
        <v>1</v>
      </c>
      <c r="AL216" s="71" t="s">
        <v>339</v>
      </c>
      <c r="AM216" s="28"/>
      <c r="AN216" s="28"/>
      <c r="AO216" s="28"/>
    </row>
    <row r="217" spans="1:41" s="22" customFormat="1" ht="31.5">
      <c r="A217" s="2"/>
      <c r="B217" s="64">
        <v>8</v>
      </c>
      <c r="C217" s="64">
        <v>0</v>
      </c>
      <c r="D217" s="64">
        <v>5</v>
      </c>
      <c r="E217" s="75">
        <v>0</v>
      </c>
      <c r="F217" s="75">
        <v>7</v>
      </c>
      <c r="G217" s="75">
        <v>0</v>
      </c>
      <c r="H217" s="75">
        <v>2</v>
      </c>
      <c r="I217" s="75">
        <v>1</v>
      </c>
      <c r="J217" s="75">
        <v>7</v>
      </c>
      <c r="K217" s="75">
        <v>4</v>
      </c>
      <c r="L217" s="75">
        <v>0</v>
      </c>
      <c r="M217" s="75">
        <v>1</v>
      </c>
      <c r="N217" s="75">
        <v>2</v>
      </c>
      <c r="O217" s="75">
        <v>0</v>
      </c>
      <c r="P217" s="75">
        <v>1</v>
      </c>
      <c r="Q217" s="75">
        <v>7</v>
      </c>
      <c r="R217" s="102">
        <v>0</v>
      </c>
      <c r="S217" s="75">
        <v>1</v>
      </c>
      <c r="T217" s="75">
        <v>7</v>
      </c>
      <c r="U217" s="76">
        <v>4</v>
      </c>
      <c r="V217" s="76">
        <v>0</v>
      </c>
      <c r="W217" s="76">
        <v>1</v>
      </c>
      <c r="X217" s="76">
        <v>1</v>
      </c>
      <c r="Y217" s="76">
        <v>7</v>
      </c>
      <c r="Z217" s="76">
        <v>0</v>
      </c>
      <c r="AA217" s="76">
        <v>0</v>
      </c>
      <c r="AB217" s="76">
        <v>1</v>
      </c>
      <c r="AC217" s="86" t="s">
        <v>202</v>
      </c>
      <c r="AD217" s="189" t="s">
        <v>95</v>
      </c>
      <c r="AE217" s="180">
        <v>1</v>
      </c>
      <c r="AF217" s="180">
        <v>1</v>
      </c>
      <c r="AG217" s="180">
        <v>1</v>
      </c>
      <c r="AH217" s="180">
        <v>1</v>
      </c>
      <c r="AI217" s="180">
        <v>1</v>
      </c>
      <c r="AJ217" s="180">
        <v>1</v>
      </c>
      <c r="AK217" s="180">
        <v>1</v>
      </c>
      <c r="AL217" s="71" t="s">
        <v>339</v>
      </c>
      <c r="AM217" s="28"/>
      <c r="AN217" s="28"/>
      <c r="AO217" s="28"/>
    </row>
    <row r="218" spans="1:41" s="22" customFormat="1" ht="30.75" customHeight="1">
      <c r="A218" s="2"/>
      <c r="B218" s="64">
        <v>8</v>
      </c>
      <c r="C218" s="64">
        <v>0</v>
      </c>
      <c r="D218" s="64">
        <v>5</v>
      </c>
      <c r="E218" s="75">
        <v>0</v>
      </c>
      <c r="F218" s="75">
        <v>7</v>
      </c>
      <c r="G218" s="75">
        <v>0</v>
      </c>
      <c r="H218" s="75">
        <v>2</v>
      </c>
      <c r="I218" s="75">
        <v>1</v>
      </c>
      <c r="J218" s="75">
        <v>7</v>
      </c>
      <c r="K218" s="75">
        <v>4</v>
      </c>
      <c r="L218" s="75">
        <v>0</v>
      </c>
      <c r="M218" s="75">
        <v>1</v>
      </c>
      <c r="N218" s="75">
        <v>2</v>
      </c>
      <c r="O218" s="75">
        <v>0</v>
      </c>
      <c r="P218" s="75">
        <v>1</v>
      </c>
      <c r="Q218" s="75">
        <v>7</v>
      </c>
      <c r="R218" s="102">
        <v>0</v>
      </c>
      <c r="S218" s="75">
        <v>1</v>
      </c>
      <c r="T218" s="75">
        <v>7</v>
      </c>
      <c r="U218" s="76">
        <v>4</v>
      </c>
      <c r="V218" s="76">
        <v>0</v>
      </c>
      <c r="W218" s="76">
        <v>1</v>
      </c>
      <c r="X218" s="76">
        <v>1</v>
      </c>
      <c r="Y218" s="76">
        <v>7</v>
      </c>
      <c r="Z218" s="76">
        <v>0</v>
      </c>
      <c r="AA218" s="76">
        <v>0</v>
      </c>
      <c r="AB218" s="76">
        <v>2</v>
      </c>
      <c r="AC218" s="86" t="s">
        <v>203</v>
      </c>
      <c r="AD218" s="187" t="s">
        <v>97</v>
      </c>
      <c r="AE218" s="117">
        <v>50</v>
      </c>
      <c r="AF218" s="117">
        <v>50</v>
      </c>
      <c r="AG218" s="117">
        <v>50</v>
      </c>
      <c r="AH218" s="117">
        <v>50</v>
      </c>
      <c r="AI218" s="117">
        <v>50</v>
      </c>
      <c r="AJ218" s="117">
        <v>50</v>
      </c>
      <c r="AK218" s="117">
        <v>50</v>
      </c>
      <c r="AL218" s="71" t="s">
        <v>339</v>
      </c>
      <c r="AM218" s="28"/>
      <c r="AN218" s="28"/>
      <c r="AO218" s="28"/>
    </row>
    <row r="219" spans="1:41" s="127" customFormat="1" ht="34.5" customHeight="1">
      <c r="A219" s="182"/>
      <c r="B219" s="236">
        <v>8</v>
      </c>
      <c r="C219" s="236">
        <v>0</v>
      </c>
      <c r="D219" s="236">
        <v>5</v>
      </c>
      <c r="E219" s="254">
        <v>0</v>
      </c>
      <c r="F219" s="254">
        <v>7</v>
      </c>
      <c r="G219" s="254">
        <v>0</v>
      </c>
      <c r="H219" s="254">
        <v>1</v>
      </c>
      <c r="I219" s="254">
        <v>1</v>
      </c>
      <c r="J219" s="254">
        <v>7</v>
      </c>
      <c r="K219" s="254">
        <v>4</v>
      </c>
      <c r="L219" s="254">
        <v>0</v>
      </c>
      <c r="M219" s="254">
        <v>1</v>
      </c>
      <c r="N219" s="254" t="s">
        <v>131</v>
      </c>
      <c r="O219" s="254">
        <v>0</v>
      </c>
      <c r="P219" s="254">
        <v>4</v>
      </c>
      <c r="Q219" s="254">
        <v>4</v>
      </c>
      <c r="R219" s="254">
        <v>0</v>
      </c>
      <c r="S219" s="254">
        <v>1</v>
      </c>
      <c r="T219" s="254">
        <v>7</v>
      </c>
      <c r="U219" s="255">
        <v>4</v>
      </c>
      <c r="V219" s="255">
        <v>0</v>
      </c>
      <c r="W219" s="255">
        <v>1</v>
      </c>
      <c r="X219" s="255">
        <v>1</v>
      </c>
      <c r="Y219" s="255">
        <v>8</v>
      </c>
      <c r="Z219" s="255">
        <v>0</v>
      </c>
      <c r="AA219" s="255">
        <v>0</v>
      </c>
      <c r="AB219" s="255">
        <v>0</v>
      </c>
      <c r="AC219" s="262" t="s">
        <v>204</v>
      </c>
      <c r="AD219" s="297" t="s">
        <v>92</v>
      </c>
      <c r="AE219" s="289">
        <v>0</v>
      </c>
      <c r="AF219" s="289">
        <v>0</v>
      </c>
      <c r="AG219" s="289">
        <v>0</v>
      </c>
      <c r="AH219" s="289">
        <v>0</v>
      </c>
      <c r="AI219" s="289">
        <v>0</v>
      </c>
      <c r="AJ219" s="289">
        <v>0</v>
      </c>
      <c r="AK219" s="289">
        <f>AE219</f>
        <v>0</v>
      </c>
      <c r="AL219" s="71" t="s">
        <v>339</v>
      </c>
      <c r="AM219" s="174"/>
      <c r="AN219" s="174"/>
      <c r="AO219" s="174"/>
    </row>
    <row r="220" spans="1:41" s="22" customFormat="1" ht="39" customHeight="1">
      <c r="A220" s="2"/>
      <c r="B220" s="64">
        <v>8</v>
      </c>
      <c r="C220" s="64">
        <v>0</v>
      </c>
      <c r="D220" s="64">
        <v>5</v>
      </c>
      <c r="E220" s="75">
        <v>0</v>
      </c>
      <c r="F220" s="75">
        <v>7</v>
      </c>
      <c r="G220" s="75">
        <v>0</v>
      </c>
      <c r="H220" s="75">
        <v>1</v>
      </c>
      <c r="I220" s="75">
        <v>1</v>
      </c>
      <c r="J220" s="75">
        <v>7</v>
      </c>
      <c r="K220" s="75">
        <v>4</v>
      </c>
      <c r="L220" s="75">
        <v>0</v>
      </c>
      <c r="M220" s="75">
        <v>1</v>
      </c>
      <c r="N220" s="102" t="s">
        <v>131</v>
      </c>
      <c r="O220" s="102">
        <v>0</v>
      </c>
      <c r="P220" s="102">
        <v>4</v>
      </c>
      <c r="Q220" s="102">
        <v>4</v>
      </c>
      <c r="R220" s="102">
        <v>0</v>
      </c>
      <c r="S220" s="75">
        <v>1</v>
      </c>
      <c r="T220" s="75">
        <v>7</v>
      </c>
      <c r="U220" s="76">
        <v>4</v>
      </c>
      <c r="V220" s="76">
        <v>0</v>
      </c>
      <c r="W220" s="76">
        <v>1</v>
      </c>
      <c r="X220" s="76">
        <v>1</v>
      </c>
      <c r="Y220" s="76">
        <v>8</v>
      </c>
      <c r="Z220" s="76">
        <v>0</v>
      </c>
      <c r="AA220" s="76">
        <v>0</v>
      </c>
      <c r="AB220" s="76">
        <v>1</v>
      </c>
      <c r="AC220" s="86" t="s">
        <v>205</v>
      </c>
      <c r="AD220" s="187" t="s">
        <v>97</v>
      </c>
      <c r="AE220" s="117">
        <v>100</v>
      </c>
      <c r="AF220" s="117">
        <v>100</v>
      </c>
      <c r="AG220" s="117">
        <v>100</v>
      </c>
      <c r="AH220" s="117">
        <v>100</v>
      </c>
      <c r="AI220" s="117">
        <v>100</v>
      </c>
      <c r="AJ220" s="117">
        <v>100</v>
      </c>
      <c r="AK220" s="121">
        <v>100</v>
      </c>
      <c r="AL220" s="71" t="s">
        <v>339</v>
      </c>
      <c r="AM220" s="28"/>
      <c r="AN220" s="28"/>
      <c r="AO220" s="28"/>
    </row>
    <row r="221" spans="1:41" s="127" customFormat="1" ht="36" customHeight="1">
      <c r="A221" s="182"/>
      <c r="B221" s="236">
        <v>8</v>
      </c>
      <c r="C221" s="236">
        <v>0</v>
      </c>
      <c r="D221" s="236">
        <v>5</v>
      </c>
      <c r="E221" s="237">
        <v>0</v>
      </c>
      <c r="F221" s="237">
        <v>7</v>
      </c>
      <c r="G221" s="237">
        <v>0</v>
      </c>
      <c r="H221" s="237">
        <v>2</v>
      </c>
      <c r="I221" s="237">
        <v>1</v>
      </c>
      <c r="J221" s="237">
        <v>7</v>
      </c>
      <c r="K221" s="237">
        <v>4</v>
      </c>
      <c r="L221" s="237">
        <v>0</v>
      </c>
      <c r="M221" s="237">
        <v>1</v>
      </c>
      <c r="N221" s="237" t="s">
        <v>131</v>
      </c>
      <c r="O221" s="237">
        <v>0</v>
      </c>
      <c r="P221" s="237">
        <v>4</v>
      </c>
      <c r="Q221" s="237">
        <v>4</v>
      </c>
      <c r="R221" s="237">
        <v>0</v>
      </c>
      <c r="S221" s="237">
        <v>1</v>
      </c>
      <c r="T221" s="237">
        <v>7</v>
      </c>
      <c r="U221" s="238">
        <v>4</v>
      </c>
      <c r="V221" s="238">
        <v>0</v>
      </c>
      <c r="W221" s="238">
        <v>1</v>
      </c>
      <c r="X221" s="238">
        <v>1</v>
      </c>
      <c r="Y221" s="238">
        <v>9</v>
      </c>
      <c r="Z221" s="238">
        <v>0</v>
      </c>
      <c r="AA221" s="238">
        <v>0</v>
      </c>
      <c r="AB221" s="238">
        <v>0</v>
      </c>
      <c r="AC221" s="262" t="s">
        <v>206</v>
      </c>
      <c r="AD221" s="245" t="s">
        <v>92</v>
      </c>
      <c r="AE221" s="242">
        <v>0</v>
      </c>
      <c r="AF221" s="242"/>
      <c r="AG221" s="242">
        <v>0</v>
      </c>
      <c r="AH221" s="242">
        <v>0</v>
      </c>
      <c r="AI221" s="242">
        <v>0</v>
      </c>
      <c r="AJ221" s="242">
        <v>0</v>
      </c>
      <c r="AK221" s="242">
        <f>AE221+AF221</f>
        <v>0</v>
      </c>
      <c r="AL221" s="71" t="s">
        <v>339</v>
      </c>
      <c r="AM221" s="174"/>
      <c r="AN221" s="174"/>
      <c r="AO221" s="174"/>
    </row>
    <row r="222" spans="1:41" s="22" customFormat="1" ht="34.5" customHeight="1">
      <c r="A222" s="2"/>
      <c r="B222" s="64">
        <v>8</v>
      </c>
      <c r="C222" s="64">
        <v>0</v>
      </c>
      <c r="D222" s="64">
        <v>5</v>
      </c>
      <c r="E222" s="75">
        <v>0</v>
      </c>
      <c r="F222" s="75">
        <v>7</v>
      </c>
      <c r="G222" s="75">
        <v>0</v>
      </c>
      <c r="H222" s="75">
        <v>2</v>
      </c>
      <c r="I222" s="75">
        <v>1</v>
      </c>
      <c r="J222" s="75">
        <v>7</v>
      </c>
      <c r="K222" s="75">
        <v>4</v>
      </c>
      <c r="L222" s="75">
        <v>0</v>
      </c>
      <c r="M222" s="75">
        <v>1</v>
      </c>
      <c r="N222" s="75" t="s">
        <v>131</v>
      </c>
      <c r="O222" s="75">
        <v>0</v>
      </c>
      <c r="P222" s="75">
        <v>4</v>
      </c>
      <c r="Q222" s="75">
        <v>4</v>
      </c>
      <c r="R222" s="75">
        <v>0</v>
      </c>
      <c r="S222" s="75">
        <v>1</v>
      </c>
      <c r="T222" s="75">
        <v>7</v>
      </c>
      <c r="U222" s="76">
        <v>4</v>
      </c>
      <c r="V222" s="76">
        <v>0</v>
      </c>
      <c r="W222" s="76">
        <v>1</v>
      </c>
      <c r="X222" s="76">
        <v>1</v>
      </c>
      <c r="Y222" s="76">
        <v>9</v>
      </c>
      <c r="Z222" s="76">
        <v>0</v>
      </c>
      <c r="AA222" s="76">
        <v>0</v>
      </c>
      <c r="AB222" s="76">
        <v>1</v>
      </c>
      <c r="AC222" s="86" t="s">
        <v>207</v>
      </c>
      <c r="AD222" s="187" t="s">
        <v>97</v>
      </c>
      <c r="AE222" s="121">
        <v>100</v>
      </c>
      <c r="AF222" s="121">
        <v>100</v>
      </c>
      <c r="AG222" s="121">
        <v>100</v>
      </c>
      <c r="AH222" s="121">
        <v>100</v>
      </c>
      <c r="AI222" s="121">
        <v>100</v>
      </c>
      <c r="AJ222" s="121">
        <v>100</v>
      </c>
      <c r="AK222" s="121">
        <v>100</v>
      </c>
      <c r="AL222" s="71" t="s">
        <v>339</v>
      </c>
      <c r="AM222" s="28"/>
      <c r="AN222" s="28"/>
      <c r="AO222" s="28"/>
    </row>
    <row r="223" spans="1:41" s="127" customFormat="1" ht="36" customHeight="1">
      <c r="A223" s="182"/>
      <c r="B223" s="64">
        <v>8</v>
      </c>
      <c r="C223" s="64">
        <v>0</v>
      </c>
      <c r="D223" s="64">
        <v>5</v>
      </c>
      <c r="E223" s="102">
        <v>0</v>
      </c>
      <c r="F223" s="102">
        <v>7</v>
      </c>
      <c r="G223" s="102">
        <v>0</v>
      </c>
      <c r="H223" s="102">
        <v>2</v>
      </c>
      <c r="I223" s="102">
        <v>1</v>
      </c>
      <c r="J223" s="102">
        <v>7</v>
      </c>
      <c r="K223" s="102">
        <v>4</v>
      </c>
      <c r="L223" s="102">
        <v>0</v>
      </c>
      <c r="M223" s="102">
        <v>1</v>
      </c>
      <c r="N223" s="102">
        <v>1</v>
      </c>
      <c r="O223" s="102">
        <v>0</v>
      </c>
      <c r="P223" s="102">
        <v>4</v>
      </c>
      <c r="Q223" s="102">
        <v>4</v>
      </c>
      <c r="R223" s="102">
        <v>0</v>
      </c>
      <c r="S223" s="102">
        <v>1</v>
      </c>
      <c r="T223" s="102">
        <v>7</v>
      </c>
      <c r="U223" s="103">
        <v>4</v>
      </c>
      <c r="V223" s="103">
        <v>0</v>
      </c>
      <c r="W223" s="103">
        <v>1</v>
      </c>
      <c r="X223" s="103">
        <v>1</v>
      </c>
      <c r="Y223" s="103">
        <v>1</v>
      </c>
      <c r="Z223" s="103">
        <v>0</v>
      </c>
      <c r="AA223" s="103">
        <v>0</v>
      </c>
      <c r="AB223" s="103">
        <v>0</v>
      </c>
      <c r="AC223" s="191" t="s">
        <v>208</v>
      </c>
      <c r="AD223" s="190" t="s">
        <v>92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f>AE223</f>
        <v>0</v>
      </c>
      <c r="AL223" s="71" t="s">
        <v>339</v>
      </c>
      <c r="AM223" s="174"/>
      <c r="AN223" s="174"/>
      <c r="AO223" s="174"/>
    </row>
    <row r="224" spans="1:41" s="22" customFormat="1" ht="39" customHeight="1">
      <c r="A224" s="2"/>
      <c r="B224" s="64">
        <v>8</v>
      </c>
      <c r="C224" s="64">
        <v>0</v>
      </c>
      <c r="D224" s="64">
        <v>5</v>
      </c>
      <c r="E224" s="75">
        <v>0</v>
      </c>
      <c r="F224" s="75">
        <v>7</v>
      </c>
      <c r="G224" s="75">
        <v>0</v>
      </c>
      <c r="H224" s="75">
        <v>2</v>
      </c>
      <c r="I224" s="75">
        <v>1</v>
      </c>
      <c r="J224" s="75">
        <v>7</v>
      </c>
      <c r="K224" s="75">
        <v>4</v>
      </c>
      <c r="L224" s="75">
        <v>0</v>
      </c>
      <c r="M224" s="75">
        <v>1</v>
      </c>
      <c r="N224" s="75">
        <v>1</v>
      </c>
      <c r="O224" s="75">
        <v>0</v>
      </c>
      <c r="P224" s="75">
        <v>4</v>
      </c>
      <c r="Q224" s="75">
        <v>4</v>
      </c>
      <c r="R224" s="75">
        <v>0</v>
      </c>
      <c r="S224" s="75">
        <v>1</v>
      </c>
      <c r="T224" s="75">
        <v>7</v>
      </c>
      <c r="U224" s="76">
        <v>4</v>
      </c>
      <c r="V224" s="76">
        <v>0</v>
      </c>
      <c r="W224" s="76">
        <v>1</v>
      </c>
      <c r="X224" s="76">
        <v>1</v>
      </c>
      <c r="Y224" s="76">
        <v>1</v>
      </c>
      <c r="Z224" s="76">
        <v>0</v>
      </c>
      <c r="AA224" s="76">
        <v>0</v>
      </c>
      <c r="AB224" s="76">
        <v>1</v>
      </c>
      <c r="AC224" s="86" t="s">
        <v>209</v>
      </c>
      <c r="AD224" s="187" t="s">
        <v>97</v>
      </c>
      <c r="AE224" s="121">
        <v>100</v>
      </c>
      <c r="AF224" s="121">
        <v>100</v>
      </c>
      <c r="AG224" s="121">
        <v>100</v>
      </c>
      <c r="AH224" s="121">
        <v>100</v>
      </c>
      <c r="AI224" s="121">
        <v>100</v>
      </c>
      <c r="AJ224" s="121">
        <v>100</v>
      </c>
      <c r="AK224" s="121">
        <v>100</v>
      </c>
      <c r="AL224" s="71" t="s">
        <v>339</v>
      </c>
      <c r="AM224" s="28"/>
      <c r="AN224" s="28"/>
      <c r="AO224" s="28"/>
    </row>
    <row r="225" spans="1:41" s="22" customFormat="1" ht="36.75" customHeight="1">
      <c r="A225" s="2"/>
      <c r="B225" s="64">
        <v>8</v>
      </c>
      <c r="C225" s="64">
        <v>0</v>
      </c>
      <c r="D225" s="64">
        <v>5</v>
      </c>
      <c r="E225" s="102">
        <v>0</v>
      </c>
      <c r="F225" s="102">
        <v>7</v>
      </c>
      <c r="G225" s="102">
        <v>0</v>
      </c>
      <c r="H225" s="102">
        <v>2</v>
      </c>
      <c r="I225" s="102">
        <v>1</v>
      </c>
      <c r="J225" s="102">
        <v>7</v>
      </c>
      <c r="K225" s="102">
        <v>4</v>
      </c>
      <c r="L225" s="102">
        <v>0</v>
      </c>
      <c r="M225" s="102">
        <v>1</v>
      </c>
      <c r="N225" s="102">
        <v>1</v>
      </c>
      <c r="O225" s="102">
        <v>1</v>
      </c>
      <c r="P225" s="102">
        <v>4</v>
      </c>
      <c r="Q225" s="102">
        <v>4</v>
      </c>
      <c r="R225" s="102">
        <v>0</v>
      </c>
      <c r="S225" s="102">
        <v>1</v>
      </c>
      <c r="T225" s="102">
        <v>7</v>
      </c>
      <c r="U225" s="103">
        <v>4</v>
      </c>
      <c r="V225" s="103">
        <v>0</v>
      </c>
      <c r="W225" s="103">
        <v>1</v>
      </c>
      <c r="X225" s="103">
        <v>1</v>
      </c>
      <c r="Y225" s="103">
        <v>1</v>
      </c>
      <c r="Z225" s="103">
        <v>1</v>
      </c>
      <c r="AA225" s="103">
        <v>0</v>
      </c>
      <c r="AB225" s="103">
        <v>0</v>
      </c>
      <c r="AC225" s="86" t="s">
        <v>210</v>
      </c>
      <c r="AD225" s="187" t="s">
        <v>92</v>
      </c>
      <c r="AE225" s="121">
        <v>0</v>
      </c>
      <c r="AF225" s="121">
        <v>0</v>
      </c>
      <c r="AG225" s="121">
        <v>0</v>
      </c>
      <c r="AH225" s="121">
        <v>0</v>
      </c>
      <c r="AI225" s="121">
        <v>0</v>
      </c>
      <c r="AJ225" s="121">
        <v>0</v>
      </c>
      <c r="AK225" s="121">
        <f>AE225</f>
        <v>0</v>
      </c>
      <c r="AL225" s="71" t="s">
        <v>339</v>
      </c>
      <c r="AM225" s="28"/>
      <c r="AN225" s="28"/>
      <c r="AO225" s="28"/>
    </row>
    <row r="226" spans="1:41" s="22" customFormat="1" ht="39" customHeight="1">
      <c r="A226" s="2"/>
      <c r="B226" s="64">
        <v>8</v>
      </c>
      <c r="C226" s="64">
        <v>0</v>
      </c>
      <c r="D226" s="64">
        <v>5</v>
      </c>
      <c r="E226" s="102">
        <v>0</v>
      </c>
      <c r="F226" s="102">
        <v>7</v>
      </c>
      <c r="G226" s="102">
        <v>0</v>
      </c>
      <c r="H226" s="102">
        <v>2</v>
      </c>
      <c r="I226" s="102">
        <v>1</v>
      </c>
      <c r="J226" s="102">
        <v>7</v>
      </c>
      <c r="K226" s="102">
        <v>4</v>
      </c>
      <c r="L226" s="102">
        <v>0</v>
      </c>
      <c r="M226" s="102">
        <v>1</v>
      </c>
      <c r="N226" s="102">
        <v>1</v>
      </c>
      <c r="O226" s="102">
        <v>1</v>
      </c>
      <c r="P226" s="102">
        <v>4</v>
      </c>
      <c r="Q226" s="102">
        <v>4</v>
      </c>
      <c r="R226" s="102">
        <v>0</v>
      </c>
      <c r="S226" s="102">
        <v>1</v>
      </c>
      <c r="T226" s="102">
        <v>7</v>
      </c>
      <c r="U226" s="103">
        <v>4</v>
      </c>
      <c r="V226" s="103">
        <v>0</v>
      </c>
      <c r="W226" s="103">
        <v>1</v>
      </c>
      <c r="X226" s="103">
        <v>1</v>
      </c>
      <c r="Y226" s="103">
        <v>1</v>
      </c>
      <c r="Z226" s="103">
        <v>1</v>
      </c>
      <c r="AA226" s="103">
        <v>0</v>
      </c>
      <c r="AB226" s="103">
        <v>1</v>
      </c>
      <c r="AC226" s="86" t="s">
        <v>211</v>
      </c>
      <c r="AD226" s="187" t="s">
        <v>97</v>
      </c>
      <c r="AE226" s="121">
        <v>100</v>
      </c>
      <c r="AF226" s="121">
        <v>100</v>
      </c>
      <c r="AG226" s="121">
        <v>100</v>
      </c>
      <c r="AH226" s="121">
        <v>100</v>
      </c>
      <c r="AI226" s="121">
        <v>100</v>
      </c>
      <c r="AJ226" s="121">
        <v>100</v>
      </c>
      <c r="AK226" s="121">
        <v>100</v>
      </c>
      <c r="AL226" s="71" t="s">
        <v>339</v>
      </c>
      <c r="AM226" s="28"/>
      <c r="AN226" s="28"/>
      <c r="AO226" s="28"/>
    </row>
    <row r="227" spans="1:41" s="272" customFormat="1" ht="45" customHeight="1">
      <c r="A227" s="341"/>
      <c r="B227" s="345">
        <v>8</v>
      </c>
      <c r="C227" s="345">
        <v>0</v>
      </c>
      <c r="D227" s="345">
        <v>5</v>
      </c>
      <c r="E227" s="346">
        <v>0</v>
      </c>
      <c r="F227" s="346">
        <v>7</v>
      </c>
      <c r="G227" s="346">
        <v>0</v>
      </c>
      <c r="H227" s="346">
        <v>2</v>
      </c>
      <c r="I227" s="346">
        <v>1</v>
      </c>
      <c r="J227" s="346">
        <v>7</v>
      </c>
      <c r="K227" s="346">
        <v>4</v>
      </c>
      <c r="L227" s="346">
        <v>0</v>
      </c>
      <c r="M227" s="346">
        <v>1</v>
      </c>
      <c r="N227" s="346">
        <v>1</v>
      </c>
      <c r="O227" s="346">
        <v>8</v>
      </c>
      <c r="P227" s="346">
        <v>0</v>
      </c>
      <c r="Q227" s="346">
        <v>0</v>
      </c>
      <c r="R227" s="346">
        <v>0</v>
      </c>
      <c r="S227" s="346">
        <v>1</v>
      </c>
      <c r="T227" s="346">
        <v>7</v>
      </c>
      <c r="U227" s="347">
        <v>4</v>
      </c>
      <c r="V227" s="347">
        <v>0</v>
      </c>
      <c r="W227" s="347">
        <v>1</v>
      </c>
      <c r="X227" s="347">
        <v>1</v>
      </c>
      <c r="Y227" s="347">
        <v>1</v>
      </c>
      <c r="Z227" s="347">
        <v>2</v>
      </c>
      <c r="AA227" s="347">
        <v>0</v>
      </c>
      <c r="AB227" s="347">
        <v>0</v>
      </c>
      <c r="AC227" s="278" t="s">
        <v>331</v>
      </c>
      <c r="AD227" s="348" t="s">
        <v>92</v>
      </c>
      <c r="AE227" s="349"/>
      <c r="AF227" s="349"/>
      <c r="AG227" s="349"/>
      <c r="AH227" s="349"/>
      <c r="AI227" s="349"/>
      <c r="AJ227" s="349"/>
      <c r="AK227" s="349"/>
      <c r="AL227" s="71" t="s">
        <v>339</v>
      </c>
      <c r="AM227" s="271"/>
      <c r="AN227" s="271"/>
      <c r="AO227" s="271"/>
    </row>
    <row r="228" spans="1:41" s="272" customFormat="1" ht="39" customHeight="1">
      <c r="A228" s="341"/>
      <c r="B228" s="345">
        <v>8</v>
      </c>
      <c r="C228" s="345">
        <v>0</v>
      </c>
      <c r="D228" s="345">
        <v>5</v>
      </c>
      <c r="E228" s="346">
        <v>0</v>
      </c>
      <c r="F228" s="346">
        <v>7</v>
      </c>
      <c r="G228" s="346">
        <v>0</v>
      </c>
      <c r="H228" s="346">
        <v>2</v>
      </c>
      <c r="I228" s="346">
        <v>1</v>
      </c>
      <c r="J228" s="346">
        <v>7</v>
      </c>
      <c r="K228" s="346">
        <v>4</v>
      </c>
      <c r="L228" s="346">
        <v>0</v>
      </c>
      <c r="M228" s="346">
        <v>1</v>
      </c>
      <c r="N228" s="346">
        <v>1</v>
      </c>
      <c r="O228" s="346">
        <v>8</v>
      </c>
      <c r="P228" s="346">
        <v>0</v>
      </c>
      <c r="Q228" s="346">
        <v>0</v>
      </c>
      <c r="R228" s="346">
        <v>0</v>
      </c>
      <c r="S228" s="346">
        <v>1</v>
      </c>
      <c r="T228" s="346">
        <v>7</v>
      </c>
      <c r="U228" s="347">
        <v>4</v>
      </c>
      <c r="V228" s="347">
        <v>0</v>
      </c>
      <c r="W228" s="347">
        <v>1</v>
      </c>
      <c r="X228" s="347">
        <v>1</v>
      </c>
      <c r="Y228" s="347">
        <v>1</v>
      </c>
      <c r="Z228" s="347">
        <v>2</v>
      </c>
      <c r="AA228" s="347">
        <v>0</v>
      </c>
      <c r="AB228" s="347">
        <v>1</v>
      </c>
      <c r="AC228" s="278" t="s">
        <v>350</v>
      </c>
      <c r="AD228" s="348" t="s">
        <v>351</v>
      </c>
      <c r="AE228" s="349">
        <v>1</v>
      </c>
      <c r="AF228" s="349">
        <v>1</v>
      </c>
      <c r="AG228" s="349">
        <v>1</v>
      </c>
      <c r="AH228" s="349">
        <v>1</v>
      </c>
      <c r="AI228" s="349">
        <v>1</v>
      </c>
      <c r="AJ228" s="349">
        <v>1</v>
      </c>
      <c r="AK228" s="349">
        <v>1</v>
      </c>
      <c r="AL228" s="71" t="s">
        <v>339</v>
      </c>
      <c r="AM228" s="271"/>
      <c r="AN228" s="271"/>
      <c r="AO228" s="271"/>
    </row>
    <row r="229" spans="1:41" s="240" customFormat="1" ht="51" customHeight="1">
      <c r="A229" s="241"/>
      <c r="B229" s="327">
        <v>8</v>
      </c>
      <c r="C229" s="327">
        <v>0</v>
      </c>
      <c r="D229" s="327">
        <v>5</v>
      </c>
      <c r="E229" s="328">
        <v>0</v>
      </c>
      <c r="F229" s="328">
        <v>7</v>
      </c>
      <c r="G229" s="328">
        <v>0</v>
      </c>
      <c r="H229" s="328">
        <v>2</v>
      </c>
      <c r="I229" s="328">
        <v>1</v>
      </c>
      <c r="J229" s="328">
        <v>7</v>
      </c>
      <c r="K229" s="328">
        <v>4</v>
      </c>
      <c r="L229" s="328">
        <v>0</v>
      </c>
      <c r="M229" s="328">
        <v>1</v>
      </c>
      <c r="N229" s="328" t="s">
        <v>131</v>
      </c>
      <c r="O229" s="328">
        <v>8</v>
      </c>
      <c r="P229" s="328">
        <v>0</v>
      </c>
      <c r="Q229" s="328">
        <v>0</v>
      </c>
      <c r="R229" s="328">
        <v>0</v>
      </c>
      <c r="S229" s="328">
        <v>1</v>
      </c>
      <c r="T229" s="328">
        <v>7</v>
      </c>
      <c r="U229" s="329">
        <v>4</v>
      </c>
      <c r="V229" s="329">
        <v>0</v>
      </c>
      <c r="W229" s="329">
        <v>1</v>
      </c>
      <c r="X229" s="329">
        <v>1</v>
      </c>
      <c r="Y229" s="329">
        <v>1</v>
      </c>
      <c r="Z229" s="329">
        <v>2</v>
      </c>
      <c r="AA229" s="329">
        <v>0</v>
      </c>
      <c r="AB229" s="329">
        <v>0</v>
      </c>
      <c r="AC229" s="262" t="s">
        <v>332</v>
      </c>
      <c r="AD229" s="330" t="s">
        <v>92</v>
      </c>
      <c r="AE229" s="331"/>
      <c r="AF229" s="331">
        <v>0</v>
      </c>
      <c r="AG229" s="331">
        <v>0</v>
      </c>
      <c r="AH229" s="331">
        <v>0</v>
      </c>
      <c r="AI229" s="331">
        <v>0</v>
      </c>
      <c r="AJ229" s="331">
        <v>0</v>
      </c>
      <c r="AK229" s="331">
        <f>AE229</f>
        <v>0</v>
      </c>
      <c r="AL229" s="71" t="s">
        <v>339</v>
      </c>
      <c r="AM229" s="235"/>
      <c r="AN229" s="235"/>
      <c r="AO229" s="235"/>
    </row>
    <row r="230" spans="1:41" s="240" customFormat="1" ht="39" customHeight="1">
      <c r="A230" s="241"/>
      <c r="B230" s="327">
        <v>8</v>
      </c>
      <c r="C230" s="327">
        <v>0</v>
      </c>
      <c r="D230" s="327">
        <v>5</v>
      </c>
      <c r="E230" s="328">
        <v>0</v>
      </c>
      <c r="F230" s="328">
        <v>7</v>
      </c>
      <c r="G230" s="328">
        <v>0</v>
      </c>
      <c r="H230" s="328">
        <v>2</v>
      </c>
      <c r="I230" s="328">
        <v>1</v>
      </c>
      <c r="J230" s="328">
        <v>7</v>
      </c>
      <c r="K230" s="328">
        <v>4</v>
      </c>
      <c r="L230" s="328">
        <v>0</v>
      </c>
      <c r="M230" s="328">
        <v>1</v>
      </c>
      <c r="N230" s="328" t="s">
        <v>131</v>
      </c>
      <c r="O230" s="328">
        <v>8</v>
      </c>
      <c r="P230" s="328">
        <v>0</v>
      </c>
      <c r="Q230" s="328">
        <v>0</v>
      </c>
      <c r="R230" s="328">
        <v>0</v>
      </c>
      <c r="S230" s="328">
        <v>1</v>
      </c>
      <c r="T230" s="328">
        <v>7</v>
      </c>
      <c r="U230" s="329">
        <v>4</v>
      </c>
      <c r="V230" s="329">
        <v>0</v>
      </c>
      <c r="W230" s="329">
        <v>1</v>
      </c>
      <c r="X230" s="329">
        <v>1</v>
      </c>
      <c r="Y230" s="329">
        <v>1</v>
      </c>
      <c r="Z230" s="329">
        <v>2</v>
      </c>
      <c r="AA230" s="329">
        <v>0</v>
      </c>
      <c r="AB230" s="329">
        <v>1</v>
      </c>
      <c r="AC230" s="278" t="s">
        <v>350</v>
      </c>
      <c r="AD230" s="330" t="s">
        <v>352</v>
      </c>
      <c r="AE230" s="331">
        <v>1</v>
      </c>
      <c r="AF230" s="331">
        <v>1</v>
      </c>
      <c r="AG230" s="331">
        <v>1</v>
      </c>
      <c r="AH230" s="331">
        <v>1</v>
      </c>
      <c r="AI230" s="331">
        <v>1</v>
      </c>
      <c r="AJ230" s="331">
        <v>1</v>
      </c>
      <c r="AK230" s="331">
        <v>1</v>
      </c>
      <c r="AL230" s="71" t="s">
        <v>339</v>
      </c>
      <c r="AM230" s="235"/>
      <c r="AN230" s="235"/>
      <c r="AO230" s="235"/>
    </row>
    <row r="231" spans="1:41" s="22" customFormat="1" ht="31.5">
      <c r="A231" s="2"/>
      <c r="B231" s="95">
        <v>8</v>
      </c>
      <c r="C231" s="95">
        <v>0</v>
      </c>
      <c r="D231" s="95">
        <v>5</v>
      </c>
      <c r="E231" s="95">
        <v>0</v>
      </c>
      <c r="F231" s="95">
        <v>7</v>
      </c>
      <c r="G231" s="95">
        <v>0</v>
      </c>
      <c r="H231" s="95">
        <v>2</v>
      </c>
      <c r="I231" s="95">
        <v>1</v>
      </c>
      <c r="J231" s="95">
        <v>7</v>
      </c>
      <c r="K231" s="95">
        <v>4</v>
      </c>
      <c r="L231" s="95">
        <v>0</v>
      </c>
      <c r="M231" s="95">
        <v>2</v>
      </c>
      <c r="N231" s="95">
        <v>0</v>
      </c>
      <c r="O231" s="95">
        <v>0</v>
      </c>
      <c r="P231" s="95">
        <v>0</v>
      </c>
      <c r="Q231" s="95">
        <v>0</v>
      </c>
      <c r="R231" s="95">
        <v>0</v>
      </c>
      <c r="S231" s="95">
        <v>1</v>
      </c>
      <c r="T231" s="95">
        <v>7</v>
      </c>
      <c r="U231" s="96">
        <v>4</v>
      </c>
      <c r="V231" s="96">
        <v>0</v>
      </c>
      <c r="W231" s="96">
        <v>2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 t="s">
        <v>212</v>
      </c>
      <c r="AD231" s="192" t="s">
        <v>92</v>
      </c>
      <c r="AE231" s="186">
        <f>AE244+AE246</f>
        <v>0</v>
      </c>
      <c r="AF231" s="186">
        <f>AF232+AF234</f>
        <v>0</v>
      </c>
      <c r="AG231" s="186">
        <f>AG232+AG234+AG236</f>
        <v>0</v>
      </c>
      <c r="AH231" s="186">
        <v>0</v>
      </c>
      <c r="AI231" s="186">
        <v>0</v>
      </c>
      <c r="AJ231" s="186">
        <v>0</v>
      </c>
      <c r="AK231" s="186">
        <f>AE231+AF231+AG231</f>
        <v>0</v>
      </c>
      <c r="AL231" s="71" t="s">
        <v>339</v>
      </c>
      <c r="AM231" s="28"/>
      <c r="AN231" s="28"/>
      <c r="AO231" s="28"/>
    </row>
    <row r="232" spans="1:41" s="22" customFormat="1" ht="31.5">
      <c r="A232" s="2"/>
      <c r="B232" s="64">
        <v>8</v>
      </c>
      <c r="C232" s="64">
        <v>0</v>
      </c>
      <c r="D232" s="64">
        <v>5</v>
      </c>
      <c r="E232" s="75">
        <v>0</v>
      </c>
      <c r="F232" s="75">
        <v>7</v>
      </c>
      <c r="G232" s="75">
        <v>0</v>
      </c>
      <c r="H232" s="75">
        <v>1</v>
      </c>
      <c r="I232" s="75">
        <v>1</v>
      </c>
      <c r="J232" s="75">
        <v>7</v>
      </c>
      <c r="K232" s="75">
        <v>4</v>
      </c>
      <c r="L232" s="75">
        <v>0</v>
      </c>
      <c r="M232" s="75">
        <v>2</v>
      </c>
      <c r="N232" s="75">
        <v>2</v>
      </c>
      <c r="O232" s="75">
        <v>0</v>
      </c>
      <c r="P232" s="75">
        <v>2</v>
      </c>
      <c r="Q232" s="75">
        <v>1</v>
      </c>
      <c r="R232" s="75">
        <v>0</v>
      </c>
      <c r="S232" s="75">
        <v>1</v>
      </c>
      <c r="T232" s="75">
        <v>7</v>
      </c>
      <c r="U232" s="76">
        <v>4</v>
      </c>
      <c r="V232" s="76">
        <v>0</v>
      </c>
      <c r="W232" s="76">
        <v>2</v>
      </c>
      <c r="X232" s="76">
        <v>2</v>
      </c>
      <c r="Y232" s="76">
        <v>1</v>
      </c>
      <c r="Z232" s="76">
        <v>0</v>
      </c>
      <c r="AA232" s="76">
        <v>0</v>
      </c>
      <c r="AB232" s="76">
        <v>0</v>
      </c>
      <c r="AC232" s="80" t="s">
        <v>213</v>
      </c>
      <c r="AD232" s="12" t="s">
        <v>92</v>
      </c>
      <c r="AE232" s="121">
        <v>0</v>
      </c>
      <c r="AF232" s="121">
        <v>0</v>
      </c>
      <c r="AG232" s="121">
        <v>0</v>
      </c>
      <c r="AH232" s="121">
        <v>0</v>
      </c>
      <c r="AI232" s="121">
        <v>0</v>
      </c>
      <c r="AJ232" s="121">
        <v>0</v>
      </c>
      <c r="AK232" s="121">
        <f>AE232+AF232+AG232</f>
        <v>0</v>
      </c>
      <c r="AL232" s="71" t="s">
        <v>339</v>
      </c>
      <c r="AM232" s="28"/>
      <c r="AN232" s="28"/>
      <c r="AO232" s="28"/>
    </row>
    <row r="233" spans="1:41" s="22" customFormat="1" ht="36" customHeight="1">
      <c r="A233" s="2"/>
      <c r="B233" s="64">
        <v>8</v>
      </c>
      <c r="C233" s="64">
        <v>0</v>
      </c>
      <c r="D233" s="64">
        <v>5</v>
      </c>
      <c r="E233" s="75">
        <v>0</v>
      </c>
      <c r="F233" s="75">
        <v>7</v>
      </c>
      <c r="G233" s="75">
        <v>0</v>
      </c>
      <c r="H233" s="75">
        <v>1</v>
      </c>
      <c r="I233" s="75">
        <v>1</v>
      </c>
      <c r="J233" s="75">
        <v>7</v>
      </c>
      <c r="K233" s="75">
        <v>4</v>
      </c>
      <c r="L233" s="75">
        <v>0</v>
      </c>
      <c r="M233" s="102">
        <v>2</v>
      </c>
      <c r="N233" s="102">
        <v>2</v>
      </c>
      <c r="O233" s="102">
        <v>0</v>
      </c>
      <c r="P233" s="102">
        <v>2</v>
      </c>
      <c r="Q233" s="102">
        <v>1</v>
      </c>
      <c r="R233" s="102">
        <v>0</v>
      </c>
      <c r="S233" s="75">
        <v>1</v>
      </c>
      <c r="T233" s="75">
        <v>7</v>
      </c>
      <c r="U233" s="76">
        <v>4</v>
      </c>
      <c r="V233" s="76">
        <v>0</v>
      </c>
      <c r="W233" s="76">
        <v>2</v>
      </c>
      <c r="X233" s="76">
        <v>2</v>
      </c>
      <c r="Y233" s="76">
        <v>1</v>
      </c>
      <c r="Z233" s="76">
        <v>0</v>
      </c>
      <c r="AA233" s="76">
        <v>0</v>
      </c>
      <c r="AB233" s="76">
        <v>1</v>
      </c>
      <c r="AC233" s="80" t="s">
        <v>214</v>
      </c>
      <c r="AD233" s="187" t="s">
        <v>97</v>
      </c>
      <c r="AE233" s="117">
        <v>60</v>
      </c>
      <c r="AF233" s="117">
        <v>80</v>
      </c>
      <c r="AG233" s="117">
        <v>80</v>
      </c>
      <c r="AH233" s="117">
        <v>80</v>
      </c>
      <c r="AI233" s="117">
        <v>80</v>
      </c>
      <c r="AJ233" s="117">
        <v>80</v>
      </c>
      <c r="AK233" s="117">
        <v>80</v>
      </c>
      <c r="AL233" s="71" t="s">
        <v>339</v>
      </c>
      <c r="AM233" s="28"/>
      <c r="AN233" s="28"/>
      <c r="AO233" s="28"/>
    </row>
    <row r="234" spans="1:41" s="22" customFormat="1" ht="31.5">
      <c r="A234" s="2"/>
      <c r="B234" s="64">
        <v>8</v>
      </c>
      <c r="C234" s="64">
        <v>0</v>
      </c>
      <c r="D234" s="64">
        <v>5</v>
      </c>
      <c r="E234" s="75">
        <v>0</v>
      </c>
      <c r="F234" s="75">
        <v>7</v>
      </c>
      <c r="G234" s="75">
        <v>0</v>
      </c>
      <c r="H234" s="75">
        <v>2</v>
      </c>
      <c r="I234" s="75">
        <v>1</v>
      </c>
      <c r="J234" s="75">
        <v>7</v>
      </c>
      <c r="K234" s="75">
        <v>4</v>
      </c>
      <c r="L234" s="75">
        <v>0</v>
      </c>
      <c r="M234" s="75">
        <v>2</v>
      </c>
      <c r="N234" s="75">
        <v>2</v>
      </c>
      <c r="O234" s="75">
        <v>0</v>
      </c>
      <c r="P234" s="75">
        <v>2</v>
      </c>
      <c r="Q234" s="75">
        <v>2</v>
      </c>
      <c r="R234" s="75">
        <v>0</v>
      </c>
      <c r="S234" s="75">
        <v>1</v>
      </c>
      <c r="T234" s="75">
        <v>7</v>
      </c>
      <c r="U234" s="76">
        <v>4</v>
      </c>
      <c r="V234" s="76">
        <v>0</v>
      </c>
      <c r="W234" s="76">
        <v>2</v>
      </c>
      <c r="X234" s="76">
        <v>2</v>
      </c>
      <c r="Y234" s="76">
        <v>2</v>
      </c>
      <c r="Z234" s="76">
        <v>0</v>
      </c>
      <c r="AA234" s="76">
        <v>0</v>
      </c>
      <c r="AB234" s="76">
        <v>0</v>
      </c>
      <c r="AC234" s="80" t="s">
        <v>215</v>
      </c>
      <c r="AD234" s="12" t="s">
        <v>92</v>
      </c>
      <c r="AE234" s="121">
        <v>0</v>
      </c>
      <c r="AF234" s="121">
        <v>0</v>
      </c>
      <c r="AG234" s="121">
        <v>0</v>
      </c>
      <c r="AH234" s="121">
        <v>0</v>
      </c>
      <c r="AI234" s="121">
        <v>0</v>
      </c>
      <c r="AJ234" s="121">
        <v>0</v>
      </c>
      <c r="AK234" s="121">
        <f>AE234+AF234+AG234</f>
        <v>0</v>
      </c>
      <c r="AL234" s="71" t="s">
        <v>339</v>
      </c>
      <c r="AM234" s="28"/>
      <c r="AN234" s="28"/>
      <c r="AO234" s="28"/>
    </row>
    <row r="235" spans="1:41" s="22" customFormat="1" ht="31.5">
      <c r="A235" s="2"/>
      <c r="B235" s="64">
        <v>8</v>
      </c>
      <c r="C235" s="64">
        <v>0</v>
      </c>
      <c r="D235" s="64">
        <v>5</v>
      </c>
      <c r="E235" s="75">
        <v>0</v>
      </c>
      <c r="F235" s="75">
        <v>7</v>
      </c>
      <c r="G235" s="75">
        <v>0</v>
      </c>
      <c r="H235" s="75">
        <v>2</v>
      </c>
      <c r="I235" s="75">
        <v>1</v>
      </c>
      <c r="J235" s="75">
        <v>7</v>
      </c>
      <c r="K235" s="75">
        <v>4</v>
      </c>
      <c r="L235" s="75">
        <v>0</v>
      </c>
      <c r="M235" s="102">
        <v>2</v>
      </c>
      <c r="N235" s="102">
        <v>2</v>
      </c>
      <c r="O235" s="102">
        <v>0</v>
      </c>
      <c r="P235" s="102">
        <v>2</v>
      </c>
      <c r="Q235" s="102">
        <v>2</v>
      </c>
      <c r="R235" s="102">
        <v>0</v>
      </c>
      <c r="S235" s="75">
        <v>1</v>
      </c>
      <c r="T235" s="75">
        <v>7</v>
      </c>
      <c r="U235" s="76">
        <v>4</v>
      </c>
      <c r="V235" s="76">
        <v>0</v>
      </c>
      <c r="W235" s="76">
        <v>2</v>
      </c>
      <c r="X235" s="76">
        <v>2</v>
      </c>
      <c r="Y235" s="76">
        <v>2</v>
      </c>
      <c r="Z235" s="76">
        <v>0</v>
      </c>
      <c r="AA235" s="76">
        <v>0</v>
      </c>
      <c r="AB235" s="76">
        <v>1</v>
      </c>
      <c r="AC235" s="80" t="s">
        <v>216</v>
      </c>
      <c r="AD235" s="187" t="s">
        <v>97</v>
      </c>
      <c r="AE235" s="188">
        <v>80</v>
      </c>
      <c r="AF235" s="188">
        <v>80</v>
      </c>
      <c r="AG235" s="188">
        <v>80</v>
      </c>
      <c r="AH235" s="188">
        <v>80</v>
      </c>
      <c r="AI235" s="188">
        <v>80</v>
      </c>
      <c r="AJ235" s="188">
        <v>80</v>
      </c>
      <c r="AK235" s="188">
        <v>80</v>
      </c>
      <c r="AL235" s="71" t="s">
        <v>339</v>
      </c>
      <c r="AM235" s="28"/>
      <c r="AN235" s="28"/>
      <c r="AO235" s="28"/>
    </row>
    <row r="236" spans="1:41" s="22" customFormat="1" ht="33" customHeight="1">
      <c r="A236" s="2"/>
      <c r="B236" s="64">
        <v>8</v>
      </c>
      <c r="C236" s="64">
        <v>0</v>
      </c>
      <c r="D236" s="64">
        <v>5</v>
      </c>
      <c r="E236" s="75">
        <v>0</v>
      </c>
      <c r="F236" s="75">
        <v>7</v>
      </c>
      <c r="G236" s="75">
        <v>0</v>
      </c>
      <c r="H236" s="75">
        <v>3</v>
      </c>
      <c r="I236" s="75">
        <v>1</v>
      </c>
      <c r="J236" s="75">
        <v>7</v>
      </c>
      <c r="K236" s="75">
        <v>4</v>
      </c>
      <c r="L236" s="75">
        <v>0</v>
      </c>
      <c r="M236" s="75">
        <v>2</v>
      </c>
      <c r="N236" s="75">
        <v>2</v>
      </c>
      <c r="O236" s="75">
        <v>0</v>
      </c>
      <c r="P236" s="75">
        <v>2</v>
      </c>
      <c r="Q236" s="75">
        <v>3</v>
      </c>
      <c r="R236" s="75">
        <v>0</v>
      </c>
      <c r="S236" s="75">
        <v>1</v>
      </c>
      <c r="T236" s="75">
        <v>7</v>
      </c>
      <c r="U236" s="76">
        <v>4</v>
      </c>
      <c r="V236" s="76">
        <v>0</v>
      </c>
      <c r="W236" s="76">
        <v>2</v>
      </c>
      <c r="X236" s="76">
        <v>2</v>
      </c>
      <c r="Y236" s="76">
        <v>3</v>
      </c>
      <c r="Z236" s="76">
        <v>0</v>
      </c>
      <c r="AA236" s="76">
        <v>0</v>
      </c>
      <c r="AB236" s="76">
        <v>0</v>
      </c>
      <c r="AC236" s="80" t="s">
        <v>217</v>
      </c>
      <c r="AD236" s="12" t="s">
        <v>92</v>
      </c>
      <c r="AE236" s="121">
        <v>0</v>
      </c>
      <c r="AF236" s="121">
        <v>0</v>
      </c>
      <c r="AG236" s="121">
        <v>0</v>
      </c>
      <c r="AH236" s="121">
        <v>0</v>
      </c>
      <c r="AI236" s="121">
        <v>0</v>
      </c>
      <c r="AJ236" s="121">
        <v>0</v>
      </c>
      <c r="AK236" s="121">
        <f>AE236</f>
        <v>0</v>
      </c>
      <c r="AL236" s="71" t="s">
        <v>339</v>
      </c>
      <c r="AM236" s="28"/>
      <c r="AN236" s="28"/>
      <c r="AO236" s="28"/>
    </row>
    <row r="237" spans="1:41" s="22" customFormat="1" ht="31.5" customHeight="1">
      <c r="A237" s="2"/>
      <c r="B237" s="64">
        <v>8</v>
      </c>
      <c r="C237" s="64">
        <v>0</v>
      </c>
      <c r="D237" s="64">
        <v>5</v>
      </c>
      <c r="E237" s="75">
        <v>0</v>
      </c>
      <c r="F237" s="75">
        <v>7</v>
      </c>
      <c r="G237" s="75">
        <v>0</v>
      </c>
      <c r="H237" s="75">
        <v>3</v>
      </c>
      <c r="I237" s="75">
        <v>1</v>
      </c>
      <c r="J237" s="75">
        <v>7</v>
      </c>
      <c r="K237" s="75">
        <v>4</v>
      </c>
      <c r="L237" s="75">
        <v>0</v>
      </c>
      <c r="M237" s="75">
        <v>2</v>
      </c>
      <c r="N237" s="75">
        <v>2</v>
      </c>
      <c r="O237" s="75">
        <v>0</v>
      </c>
      <c r="P237" s="75">
        <v>2</v>
      </c>
      <c r="Q237" s="75">
        <v>3</v>
      </c>
      <c r="R237" s="75">
        <v>0</v>
      </c>
      <c r="S237" s="75">
        <v>1</v>
      </c>
      <c r="T237" s="75">
        <v>7</v>
      </c>
      <c r="U237" s="76">
        <v>4</v>
      </c>
      <c r="V237" s="76">
        <v>0</v>
      </c>
      <c r="W237" s="76">
        <v>2</v>
      </c>
      <c r="X237" s="76">
        <v>2</v>
      </c>
      <c r="Y237" s="76">
        <v>3</v>
      </c>
      <c r="Z237" s="76">
        <v>0</v>
      </c>
      <c r="AA237" s="76">
        <v>0</v>
      </c>
      <c r="AB237" s="76">
        <v>1</v>
      </c>
      <c r="AC237" s="80" t="s">
        <v>218</v>
      </c>
      <c r="AD237" s="187" t="s">
        <v>97</v>
      </c>
      <c r="AE237" s="188">
        <v>100</v>
      </c>
      <c r="AF237" s="188">
        <v>100</v>
      </c>
      <c r="AG237" s="188">
        <v>100</v>
      </c>
      <c r="AH237" s="188">
        <v>100</v>
      </c>
      <c r="AI237" s="188">
        <v>100</v>
      </c>
      <c r="AJ237" s="188">
        <v>100</v>
      </c>
      <c r="AK237" s="188">
        <v>100</v>
      </c>
      <c r="AL237" s="71" t="s">
        <v>339</v>
      </c>
      <c r="AM237" s="28"/>
      <c r="AN237" s="28"/>
      <c r="AO237" s="28"/>
    </row>
    <row r="238" spans="1:41" s="22" customFormat="1" ht="18.75" customHeight="1">
      <c r="A238" s="2"/>
      <c r="B238" s="64">
        <v>8</v>
      </c>
      <c r="C238" s="64">
        <v>0</v>
      </c>
      <c r="D238" s="64">
        <v>5</v>
      </c>
      <c r="E238" s="75">
        <v>0</v>
      </c>
      <c r="F238" s="75">
        <v>7</v>
      </c>
      <c r="G238" s="75">
        <v>0</v>
      </c>
      <c r="H238" s="75">
        <v>2</v>
      </c>
      <c r="I238" s="75">
        <v>1</v>
      </c>
      <c r="J238" s="75">
        <v>7</v>
      </c>
      <c r="K238" s="75">
        <v>4</v>
      </c>
      <c r="L238" s="75">
        <v>0</v>
      </c>
      <c r="M238" s="75">
        <v>2</v>
      </c>
      <c r="N238" s="75">
        <v>2</v>
      </c>
      <c r="O238" s="75">
        <v>0</v>
      </c>
      <c r="P238" s="75">
        <v>2</v>
      </c>
      <c r="Q238" s="75">
        <v>4</v>
      </c>
      <c r="R238" s="75">
        <v>0</v>
      </c>
      <c r="S238" s="75">
        <v>1</v>
      </c>
      <c r="T238" s="75">
        <v>7</v>
      </c>
      <c r="U238" s="76">
        <v>4</v>
      </c>
      <c r="V238" s="76">
        <v>0</v>
      </c>
      <c r="W238" s="76">
        <v>2</v>
      </c>
      <c r="X238" s="76">
        <v>2</v>
      </c>
      <c r="Y238" s="76">
        <v>4</v>
      </c>
      <c r="Z238" s="76">
        <v>0</v>
      </c>
      <c r="AA238" s="76">
        <v>0</v>
      </c>
      <c r="AB238" s="76">
        <v>0</v>
      </c>
      <c r="AC238" s="80" t="s">
        <v>219</v>
      </c>
      <c r="AD238" s="189" t="s">
        <v>95</v>
      </c>
      <c r="AE238" s="154">
        <v>1</v>
      </c>
      <c r="AF238" s="154">
        <v>1</v>
      </c>
      <c r="AG238" s="154">
        <v>1</v>
      </c>
      <c r="AH238" s="154">
        <v>1</v>
      </c>
      <c r="AI238" s="154">
        <v>1</v>
      </c>
      <c r="AJ238" s="154">
        <v>1</v>
      </c>
      <c r="AK238" s="154">
        <v>1</v>
      </c>
      <c r="AL238" s="71" t="s">
        <v>339</v>
      </c>
      <c r="AM238" s="28"/>
      <c r="AN238" s="28"/>
      <c r="AO238" s="28"/>
    </row>
    <row r="239" spans="1:41" s="22" customFormat="1" ht="20.25" customHeight="1">
      <c r="A239" s="2"/>
      <c r="B239" s="64">
        <v>8</v>
      </c>
      <c r="C239" s="64">
        <v>0</v>
      </c>
      <c r="D239" s="64">
        <v>5</v>
      </c>
      <c r="E239" s="75">
        <v>0</v>
      </c>
      <c r="F239" s="75">
        <v>7</v>
      </c>
      <c r="G239" s="75">
        <v>0</v>
      </c>
      <c r="H239" s="75">
        <v>2</v>
      </c>
      <c r="I239" s="75">
        <v>1</v>
      </c>
      <c r="J239" s="75">
        <v>7</v>
      </c>
      <c r="K239" s="75">
        <v>4</v>
      </c>
      <c r="L239" s="75">
        <v>0</v>
      </c>
      <c r="M239" s="75">
        <v>2</v>
      </c>
      <c r="N239" s="75">
        <v>2</v>
      </c>
      <c r="O239" s="75">
        <v>0</v>
      </c>
      <c r="P239" s="75">
        <v>2</v>
      </c>
      <c r="Q239" s="75">
        <v>4</v>
      </c>
      <c r="R239" s="75">
        <v>0</v>
      </c>
      <c r="S239" s="75">
        <v>1</v>
      </c>
      <c r="T239" s="75">
        <v>7</v>
      </c>
      <c r="U239" s="76">
        <v>4</v>
      </c>
      <c r="V239" s="76">
        <v>0</v>
      </c>
      <c r="W239" s="76">
        <v>2</v>
      </c>
      <c r="X239" s="76">
        <v>2</v>
      </c>
      <c r="Y239" s="76">
        <v>4</v>
      </c>
      <c r="Z239" s="76">
        <v>0</v>
      </c>
      <c r="AA239" s="76">
        <v>0</v>
      </c>
      <c r="AB239" s="76">
        <v>1</v>
      </c>
      <c r="AC239" s="80" t="s">
        <v>220</v>
      </c>
      <c r="AD239" s="187" t="s">
        <v>97</v>
      </c>
      <c r="AE239" s="117">
        <v>100</v>
      </c>
      <c r="AF239" s="117">
        <v>100</v>
      </c>
      <c r="AG239" s="117">
        <v>100</v>
      </c>
      <c r="AH239" s="117">
        <v>100</v>
      </c>
      <c r="AI239" s="117">
        <v>100</v>
      </c>
      <c r="AJ239" s="117">
        <v>100</v>
      </c>
      <c r="AK239" s="117">
        <v>100</v>
      </c>
      <c r="AL239" s="71" t="s">
        <v>339</v>
      </c>
      <c r="AM239" s="28"/>
      <c r="AN239" s="28"/>
      <c r="AO239" s="28"/>
    </row>
    <row r="240" spans="1:41" s="127" customFormat="1" ht="48.75" customHeight="1">
      <c r="A240" s="182"/>
      <c r="B240" s="64">
        <v>8</v>
      </c>
      <c r="C240" s="64">
        <v>0</v>
      </c>
      <c r="D240" s="64">
        <v>5</v>
      </c>
      <c r="E240" s="75">
        <v>0</v>
      </c>
      <c r="F240" s="75">
        <v>7</v>
      </c>
      <c r="G240" s="75">
        <v>0</v>
      </c>
      <c r="H240" s="75">
        <v>2</v>
      </c>
      <c r="I240" s="75">
        <v>1</v>
      </c>
      <c r="J240" s="75">
        <v>7</v>
      </c>
      <c r="K240" s="75">
        <v>4</v>
      </c>
      <c r="L240" s="75">
        <v>0</v>
      </c>
      <c r="M240" s="75">
        <v>2</v>
      </c>
      <c r="N240" s="75">
        <v>2</v>
      </c>
      <c r="O240" s="75">
        <v>0</v>
      </c>
      <c r="P240" s="75">
        <v>2</v>
      </c>
      <c r="Q240" s="75">
        <v>5</v>
      </c>
      <c r="R240" s="75">
        <v>0</v>
      </c>
      <c r="S240" s="75">
        <v>1</v>
      </c>
      <c r="T240" s="75">
        <v>7</v>
      </c>
      <c r="U240" s="76">
        <v>4</v>
      </c>
      <c r="V240" s="76">
        <v>0</v>
      </c>
      <c r="W240" s="76">
        <v>2</v>
      </c>
      <c r="X240" s="76">
        <v>2</v>
      </c>
      <c r="Y240" s="76">
        <v>5</v>
      </c>
      <c r="Z240" s="76">
        <v>0</v>
      </c>
      <c r="AA240" s="76">
        <v>0</v>
      </c>
      <c r="AB240" s="76">
        <v>1</v>
      </c>
      <c r="AC240" s="80" t="s">
        <v>221</v>
      </c>
      <c r="AD240" s="187" t="s">
        <v>92</v>
      </c>
      <c r="AE240" s="121">
        <v>0</v>
      </c>
      <c r="AF240" s="117">
        <v>0</v>
      </c>
      <c r="AG240" s="117">
        <v>0</v>
      </c>
      <c r="AH240" s="117">
        <v>0</v>
      </c>
      <c r="AI240" s="117">
        <v>0</v>
      </c>
      <c r="AJ240" s="117">
        <v>0</v>
      </c>
      <c r="AK240" s="117">
        <f>AE240</f>
        <v>0</v>
      </c>
      <c r="AL240" s="71" t="s">
        <v>339</v>
      </c>
      <c r="AM240" s="174"/>
      <c r="AN240" s="174"/>
      <c r="AO240" s="174"/>
    </row>
    <row r="241" spans="1:41" s="127" customFormat="1" ht="18.75" customHeight="1">
      <c r="A241" s="182"/>
      <c r="B241" s="64">
        <v>8</v>
      </c>
      <c r="C241" s="64">
        <v>0</v>
      </c>
      <c r="D241" s="64">
        <v>5</v>
      </c>
      <c r="E241" s="75">
        <v>0</v>
      </c>
      <c r="F241" s="75">
        <v>7</v>
      </c>
      <c r="G241" s="75">
        <v>0</v>
      </c>
      <c r="H241" s="75">
        <v>2</v>
      </c>
      <c r="I241" s="75">
        <v>1</v>
      </c>
      <c r="J241" s="75">
        <v>7</v>
      </c>
      <c r="K241" s="75">
        <v>4</v>
      </c>
      <c r="L241" s="75">
        <v>0</v>
      </c>
      <c r="M241" s="75">
        <v>2</v>
      </c>
      <c r="N241" s="75">
        <v>2</v>
      </c>
      <c r="O241" s="75">
        <v>0</v>
      </c>
      <c r="P241" s="75">
        <v>2</v>
      </c>
      <c r="Q241" s="75">
        <v>5</v>
      </c>
      <c r="R241" s="75">
        <v>0</v>
      </c>
      <c r="S241" s="75">
        <v>1</v>
      </c>
      <c r="T241" s="75">
        <v>7</v>
      </c>
      <c r="U241" s="76">
        <v>4</v>
      </c>
      <c r="V241" s="76">
        <v>0</v>
      </c>
      <c r="W241" s="76">
        <v>2</v>
      </c>
      <c r="X241" s="76">
        <v>2</v>
      </c>
      <c r="Y241" s="76">
        <v>5</v>
      </c>
      <c r="Z241" s="76">
        <v>0</v>
      </c>
      <c r="AA241" s="76">
        <v>0</v>
      </c>
      <c r="AB241" s="76">
        <v>1</v>
      </c>
      <c r="AC241" s="86" t="s">
        <v>222</v>
      </c>
      <c r="AD241" s="187" t="s">
        <v>97</v>
      </c>
      <c r="AE241" s="117">
        <v>100</v>
      </c>
      <c r="AF241" s="117">
        <v>100</v>
      </c>
      <c r="AG241" s="117">
        <v>100</v>
      </c>
      <c r="AH241" s="117">
        <v>100</v>
      </c>
      <c r="AI241" s="117">
        <v>100</v>
      </c>
      <c r="AJ241" s="117">
        <v>100</v>
      </c>
      <c r="AK241" s="117">
        <v>100</v>
      </c>
      <c r="AL241" s="71" t="s">
        <v>339</v>
      </c>
      <c r="AM241" s="174"/>
      <c r="AN241" s="174"/>
      <c r="AO241" s="174"/>
    </row>
    <row r="242" spans="1:41" s="127" customFormat="1" ht="20.25" customHeight="1">
      <c r="A242" s="182"/>
      <c r="B242" s="64">
        <v>8</v>
      </c>
      <c r="C242" s="64">
        <v>0</v>
      </c>
      <c r="D242" s="64">
        <v>5</v>
      </c>
      <c r="E242" s="102">
        <v>0</v>
      </c>
      <c r="F242" s="102">
        <v>7</v>
      </c>
      <c r="G242" s="102">
        <v>0</v>
      </c>
      <c r="H242" s="102">
        <v>1</v>
      </c>
      <c r="I242" s="102">
        <v>1</v>
      </c>
      <c r="J242" s="102">
        <v>7</v>
      </c>
      <c r="K242" s="102">
        <v>4</v>
      </c>
      <c r="L242" s="102">
        <v>0</v>
      </c>
      <c r="M242" s="102">
        <v>2</v>
      </c>
      <c r="N242" s="102">
        <v>2</v>
      </c>
      <c r="O242" s="102">
        <v>0</v>
      </c>
      <c r="P242" s="102">
        <v>2</v>
      </c>
      <c r="Q242" s="102">
        <v>6</v>
      </c>
      <c r="R242" s="102">
        <v>0</v>
      </c>
      <c r="S242" s="102">
        <v>1</v>
      </c>
      <c r="T242" s="102">
        <v>7</v>
      </c>
      <c r="U242" s="103">
        <v>4</v>
      </c>
      <c r="V242" s="103">
        <v>0</v>
      </c>
      <c r="W242" s="103">
        <v>2</v>
      </c>
      <c r="X242" s="103">
        <v>2</v>
      </c>
      <c r="Y242" s="103">
        <v>6</v>
      </c>
      <c r="Z242" s="103">
        <v>0</v>
      </c>
      <c r="AA242" s="103">
        <v>0</v>
      </c>
      <c r="AB242" s="103">
        <v>0</v>
      </c>
      <c r="AC242" s="191" t="s">
        <v>223</v>
      </c>
      <c r="AD242" s="190" t="s">
        <v>92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f>AE242</f>
        <v>0</v>
      </c>
      <c r="AL242" s="71" t="s">
        <v>339</v>
      </c>
      <c r="AM242" s="174"/>
      <c r="AN242" s="174"/>
      <c r="AO242" s="174"/>
    </row>
    <row r="243" spans="1:41" s="22" customFormat="1" ht="21.75" customHeight="1">
      <c r="A243" s="2"/>
      <c r="B243" s="64">
        <v>8</v>
      </c>
      <c r="C243" s="64">
        <v>0</v>
      </c>
      <c r="D243" s="64">
        <v>5</v>
      </c>
      <c r="E243" s="75">
        <v>0</v>
      </c>
      <c r="F243" s="75">
        <v>7</v>
      </c>
      <c r="G243" s="75">
        <v>0</v>
      </c>
      <c r="H243" s="75">
        <v>1</v>
      </c>
      <c r="I243" s="75">
        <v>1</v>
      </c>
      <c r="J243" s="75">
        <v>7</v>
      </c>
      <c r="K243" s="75">
        <v>4</v>
      </c>
      <c r="L243" s="75">
        <v>0</v>
      </c>
      <c r="M243" s="75">
        <v>2</v>
      </c>
      <c r="N243" s="75">
        <v>2</v>
      </c>
      <c r="O243" s="75">
        <v>0</v>
      </c>
      <c r="P243" s="75">
        <v>2</v>
      </c>
      <c r="Q243" s="75">
        <v>6</v>
      </c>
      <c r="R243" s="75">
        <v>0</v>
      </c>
      <c r="S243" s="75">
        <v>1</v>
      </c>
      <c r="T243" s="75">
        <v>7</v>
      </c>
      <c r="U243" s="76">
        <v>4</v>
      </c>
      <c r="V243" s="76">
        <v>0</v>
      </c>
      <c r="W243" s="76">
        <v>2</v>
      </c>
      <c r="X243" s="76">
        <v>2</v>
      </c>
      <c r="Y243" s="76">
        <v>6</v>
      </c>
      <c r="Z243" s="76">
        <v>0</v>
      </c>
      <c r="AA243" s="76">
        <v>0</v>
      </c>
      <c r="AB243" s="76">
        <v>1</v>
      </c>
      <c r="AC243" s="86" t="s">
        <v>224</v>
      </c>
      <c r="AD243" s="187" t="s">
        <v>97</v>
      </c>
      <c r="AE243" s="117">
        <v>100</v>
      </c>
      <c r="AF243" s="117">
        <v>100</v>
      </c>
      <c r="AG243" s="117">
        <v>100</v>
      </c>
      <c r="AH243" s="117">
        <v>100</v>
      </c>
      <c r="AI243" s="117">
        <v>100</v>
      </c>
      <c r="AJ243" s="117">
        <v>100</v>
      </c>
      <c r="AK243" s="117">
        <v>100</v>
      </c>
      <c r="AL243" s="71" t="s">
        <v>339</v>
      </c>
      <c r="AM243" s="28"/>
      <c r="AN243" s="28"/>
      <c r="AO243" s="28"/>
    </row>
    <row r="244" spans="1:41" s="272" customFormat="1" ht="45.75" customHeight="1">
      <c r="A244" s="341"/>
      <c r="B244" s="345">
        <v>8</v>
      </c>
      <c r="C244" s="345">
        <v>0</v>
      </c>
      <c r="D244" s="345">
        <v>5</v>
      </c>
      <c r="E244" s="346">
        <v>0</v>
      </c>
      <c r="F244" s="346">
        <v>7</v>
      </c>
      <c r="G244" s="346">
        <v>0</v>
      </c>
      <c r="H244" s="346">
        <v>1</v>
      </c>
      <c r="I244" s="346">
        <v>1</v>
      </c>
      <c r="J244" s="346">
        <v>7</v>
      </c>
      <c r="K244" s="346">
        <v>4</v>
      </c>
      <c r="L244" s="346">
        <v>0</v>
      </c>
      <c r="M244" s="346">
        <v>2</v>
      </c>
      <c r="N244" s="346">
        <v>1</v>
      </c>
      <c r="O244" s="346">
        <v>1</v>
      </c>
      <c r="P244" s="346">
        <v>3</v>
      </c>
      <c r="Q244" s="346">
        <v>5</v>
      </c>
      <c r="R244" s="346">
        <v>0</v>
      </c>
      <c r="S244" s="346">
        <v>1</v>
      </c>
      <c r="T244" s="346">
        <v>7</v>
      </c>
      <c r="U244" s="347">
        <v>4</v>
      </c>
      <c r="V244" s="347">
        <v>0</v>
      </c>
      <c r="W244" s="347">
        <v>2</v>
      </c>
      <c r="X244" s="347">
        <v>2</v>
      </c>
      <c r="Y244" s="347">
        <v>7</v>
      </c>
      <c r="Z244" s="347">
        <v>0</v>
      </c>
      <c r="AA244" s="347">
        <v>0</v>
      </c>
      <c r="AB244" s="347">
        <v>0</v>
      </c>
      <c r="AC244" s="278" t="s">
        <v>336</v>
      </c>
      <c r="AD244" s="348" t="s">
        <v>92</v>
      </c>
      <c r="AE244" s="349"/>
      <c r="AF244" s="349">
        <v>0</v>
      </c>
      <c r="AG244" s="349">
        <v>0</v>
      </c>
      <c r="AH244" s="349">
        <v>0</v>
      </c>
      <c r="AI244" s="349">
        <v>0</v>
      </c>
      <c r="AJ244" s="349">
        <v>0</v>
      </c>
      <c r="AK244" s="349">
        <f>AE244</f>
        <v>0</v>
      </c>
      <c r="AL244" s="71" t="s">
        <v>339</v>
      </c>
      <c r="AM244" s="271"/>
      <c r="AN244" s="271"/>
      <c r="AO244" s="271"/>
    </row>
    <row r="245" spans="1:41" s="272" customFormat="1" ht="21.75" customHeight="1">
      <c r="A245" s="341"/>
      <c r="B245" s="345">
        <v>8</v>
      </c>
      <c r="C245" s="345">
        <v>0</v>
      </c>
      <c r="D245" s="345">
        <v>5</v>
      </c>
      <c r="E245" s="346">
        <v>0</v>
      </c>
      <c r="F245" s="346">
        <v>7</v>
      </c>
      <c r="G245" s="346">
        <v>0</v>
      </c>
      <c r="H245" s="346">
        <v>1</v>
      </c>
      <c r="I245" s="346">
        <v>1</v>
      </c>
      <c r="J245" s="346">
        <v>7</v>
      </c>
      <c r="K245" s="346">
        <v>4</v>
      </c>
      <c r="L245" s="346">
        <v>0</v>
      </c>
      <c r="M245" s="346">
        <v>2</v>
      </c>
      <c r="N245" s="346">
        <v>1</v>
      </c>
      <c r="O245" s="346">
        <v>1</v>
      </c>
      <c r="P245" s="346">
        <v>3</v>
      </c>
      <c r="Q245" s="346">
        <v>5</v>
      </c>
      <c r="R245" s="346">
        <v>0</v>
      </c>
      <c r="S245" s="346">
        <v>1</v>
      </c>
      <c r="T245" s="346">
        <v>7</v>
      </c>
      <c r="U245" s="347">
        <v>4</v>
      </c>
      <c r="V245" s="347">
        <v>0</v>
      </c>
      <c r="W245" s="347">
        <v>2</v>
      </c>
      <c r="X245" s="347">
        <v>2</v>
      </c>
      <c r="Y245" s="347">
        <v>7</v>
      </c>
      <c r="Z245" s="347">
        <v>0</v>
      </c>
      <c r="AA245" s="347">
        <v>0</v>
      </c>
      <c r="AB245" s="347">
        <v>0</v>
      </c>
      <c r="AC245" s="278" t="s">
        <v>353</v>
      </c>
      <c r="AD245" s="348" t="s">
        <v>352</v>
      </c>
      <c r="AE245" s="356">
        <v>1</v>
      </c>
      <c r="AF245" s="356">
        <v>1</v>
      </c>
      <c r="AG245" s="356">
        <v>1</v>
      </c>
      <c r="AH245" s="356">
        <v>1</v>
      </c>
      <c r="AI245" s="356">
        <v>1</v>
      </c>
      <c r="AJ245" s="356">
        <v>1</v>
      </c>
      <c r="AK245" s="356">
        <v>1</v>
      </c>
      <c r="AL245" s="71" t="s">
        <v>339</v>
      </c>
      <c r="AM245" s="271"/>
      <c r="AN245" s="271"/>
      <c r="AO245" s="271"/>
    </row>
    <row r="246" spans="1:41" s="272" customFormat="1" ht="54.75" customHeight="1">
      <c r="A246" s="341"/>
      <c r="B246" s="345">
        <v>8</v>
      </c>
      <c r="C246" s="345">
        <v>0</v>
      </c>
      <c r="D246" s="345">
        <v>5</v>
      </c>
      <c r="E246" s="346">
        <v>0</v>
      </c>
      <c r="F246" s="346">
        <v>7</v>
      </c>
      <c r="G246" s="346">
        <v>0</v>
      </c>
      <c r="H246" s="346">
        <v>1</v>
      </c>
      <c r="I246" s="346">
        <v>1</v>
      </c>
      <c r="J246" s="346">
        <v>7</v>
      </c>
      <c r="K246" s="346">
        <v>4</v>
      </c>
      <c r="L246" s="346">
        <v>0</v>
      </c>
      <c r="M246" s="346">
        <v>2</v>
      </c>
      <c r="N246" s="346" t="s">
        <v>131</v>
      </c>
      <c r="O246" s="346">
        <v>1</v>
      </c>
      <c r="P246" s="346">
        <v>3</v>
      </c>
      <c r="Q246" s="346">
        <v>5</v>
      </c>
      <c r="R246" s="346">
        <v>0</v>
      </c>
      <c r="S246" s="346">
        <v>1</v>
      </c>
      <c r="T246" s="346">
        <v>7</v>
      </c>
      <c r="U246" s="347">
        <v>4</v>
      </c>
      <c r="V246" s="347">
        <v>0</v>
      </c>
      <c r="W246" s="347">
        <v>2</v>
      </c>
      <c r="X246" s="347">
        <v>2</v>
      </c>
      <c r="Y246" s="347">
        <v>8</v>
      </c>
      <c r="Z246" s="347">
        <v>0</v>
      </c>
      <c r="AA246" s="347">
        <v>0</v>
      </c>
      <c r="AB246" s="347">
        <v>0</v>
      </c>
      <c r="AC246" s="278" t="s">
        <v>337</v>
      </c>
      <c r="AD246" s="348" t="s">
        <v>92</v>
      </c>
      <c r="AE246" s="349"/>
      <c r="AF246" s="349">
        <v>0</v>
      </c>
      <c r="AG246" s="349">
        <v>0</v>
      </c>
      <c r="AH246" s="349">
        <v>0</v>
      </c>
      <c r="AI246" s="349">
        <v>0</v>
      </c>
      <c r="AJ246" s="349">
        <v>0</v>
      </c>
      <c r="AK246" s="349">
        <f>AE246</f>
        <v>0</v>
      </c>
      <c r="AL246" s="71" t="s">
        <v>339</v>
      </c>
      <c r="AM246" s="271"/>
      <c r="AN246" s="271"/>
      <c r="AO246" s="271"/>
    </row>
    <row r="247" spans="1:41" s="272" customFormat="1" ht="37.5" customHeight="1">
      <c r="A247" s="341"/>
      <c r="B247" s="345"/>
      <c r="C247" s="345"/>
      <c r="D247" s="345"/>
      <c r="E247" s="346"/>
      <c r="F247" s="346"/>
      <c r="G247" s="346"/>
      <c r="H247" s="346"/>
      <c r="I247" s="346"/>
      <c r="J247" s="346"/>
      <c r="K247" s="346"/>
      <c r="L247" s="346"/>
      <c r="M247" s="346"/>
      <c r="N247" s="346"/>
      <c r="O247" s="346"/>
      <c r="P247" s="346"/>
      <c r="Q247" s="346"/>
      <c r="R247" s="346"/>
      <c r="S247" s="346"/>
      <c r="T247" s="346"/>
      <c r="U247" s="347"/>
      <c r="V247" s="347"/>
      <c r="W247" s="347"/>
      <c r="X247" s="347"/>
      <c r="Y247" s="347"/>
      <c r="Z247" s="347"/>
      <c r="AA247" s="347"/>
      <c r="AB247" s="347"/>
      <c r="AC247" s="278" t="s">
        <v>353</v>
      </c>
      <c r="AD247" s="348" t="s">
        <v>352</v>
      </c>
      <c r="AE247" s="349">
        <v>1</v>
      </c>
      <c r="AF247" s="349">
        <v>1</v>
      </c>
      <c r="AG247" s="349">
        <v>1</v>
      </c>
      <c r="AH247" s="349">
        <v>1</v>
      </c>
      <c r="AI247" s="349">
        <v>1</v>
      </c>
      <c r="AJ247" s="349">
        <v>1</v>
      </c>
      <c r="AK247" s="349">
        <v>1</v>
      </c>
      <c r="AL247" s="71" t="s">
        <v>339</v>
      </c>
      <c r="AM247" s="271"/>
      <c r="AN247" s="271"/>
      <c r="AO247" s="271"/>
    </row>
    <row r="248" spans="1:41" s="368" customFormat="1" ht="31.5" customHeight="1">
      <c r="A248" s="361"/>
      <c r="B248" s="362">
        <v>8</v>
      </c>
      <c r="C248" s="362">
        <v>0</v>
      </c>
      <c r="D248" s="362">
        <v>5</v>
      </c>
      <c r="E248" s="363">
        <v>0</v>
      </c>
      <c r="F248" s="363">
        <v>7</v>
      </c>
      <c r="G248" s="363">
        <v>0</v>
      </c>
      <c r="H248" s="363">
        <v>0</v>
      </c>
      <c r="I248" s="363">
        <v>1</v>
      </c>
      <c r="J248" s="363">
        <v>7</v>
      </c>
      <c r="K248" s="363">
        <v>4</v>
      </c>
      <c r="L248" s="363">
        <v>0</v>
      </c>
      <c r="M248" s="363">
        <v>3</v>
      </c>
      <c r="N248" s="363">
        <v>0</v>
      </c>
      <c r="O248" s="363">
        <v>0</v>
      </c>
      <c r="P248" s="363">
        <v>0</v>
      </c>
      <c r="Q248" s="363">
        <v>0</v>
      </c>
      <c r="R248" s="363">
        <v>0</v>
      </c>
      <c r="S248" s="363">
        <v>1</v>
      </c>
      <c r="T248" s="363">
        <v>7</v>
      </c>
      <c r="U248" s="364">
        <v>4</v>
      </c>
      <c r="V248" s="364">
        <v>0</v>
      </c>
      <c r="W248" s="364">
        <v>3</v>
      </c>
      <c r="X248" s="364">
        <v>0</v>
      </c>
      <c r="Y248" s="364">
        <v>0</v>
      </c>
      <c r="Z248" s="364">
        <v>0</v>
      </c>
      <c r="AA248" s="364">
        <v>0</v>
      </c>
      <c r="AB248" s="364">
        <v>0</v>
      </c>
      <c r="AC248" s="370" t="s">
        <v>340</v>
      </c>
      <c r="AD248" s="365" t="s">
        <v>92</v>
      </c>
      <c r="AE248" s="366">
        <f>AE249+AE251+AE253+AE255+AE257+AE259+AE261+AE263</f>
        <v>2902950</v>
      </c>
      <c r="AF248" s="366">
        <v>0</v>
      </c>
      <c r="AG248" s="366">
        <v>0</v>
      </c>
      <c r="AH248" s="366">
        <v>0</v>
      </c>
      <c r="AI248" s="366">
        <v>0</v>
      </c>
      <c r="AJ248" s="366">
        <v>0</v>
      </c>
      <c r="AK248" s="366">
        <f>AE248</f>
        <v>2902950</v>
      </c>
      <c r="AL248" s="71" t="s">
        <v>339</v>
      </c>
      <c r="AM248" s="367"/>
      <c r="AN248" s="367"/>
      <c r="AO248" s="367"/>
    </row>
    <row r="249" spans="1:41" s="272" customFormat="1" ht="78" customHeight="1">
      <c r="A249" s="341"/>
      <c r="B249" s="345">
        <v>8</v>
      </c>
      <c r="C249" s="345">
        <v>0</v>
      </c>
      <c r="D249" s="345">
        <v>5</v>
      </c>
      <c r="E249" s="346">
        <v>0</v>
      </c>
      <c r="F249" s="346">
        <v>7</v>
      </c>
      <c r="G249" s="346">
        <v>0</v>
      </c>
      <c r="H249" s="346">
        <v>2</v>
      </c>
      <c r="I249" s="346">
        <v>1</v>
      </c>
      <c r="J249" s="346">
        <v>7</v>
      </c>
      <c r="K249" s="346">
        <v>4</v>
      </c>
      <c r="L249" s="346">
        <v>0</v>
      </c>
      <c r="M249" s="346">
        <v>3</v>
      </c>
      <c r="N249" s="346" t="s">
        <v>131</v>
      </c>
      <c r="O249" s="346">
        <v>9</v>
      </c>
      <c r="P249" s="346">
        <v>0</v>
      </c>
      <c r="Q249" s="346">
        <v>3</v>
      </c>
      <c r="R249" s="346">
        <v>7</v>
      </c>
      <c r="S249" s="346">
        <v>1</v>
      </c>
      <c r="T249" s="346">
        <v>7</v>
      </c>
      <c r="U249" s="347">
        <v>4</v>
      </c>
      <c r="V249" s="347">
        <v>0</v>
      </c>
      <c r="W249" s="347">
        <v>3</v>
      </c>
      <c r="X249" s="347">
        <v>3</v>
      </c>
      <c r="Y249" s="347">
        <v>1</v>
      </c>
      <c r="Z249" s="347">
        <v>0</v>
      </c>
      <c r="AA249" s="347">
        <v>0</v>
      </c>
      <c r="AB249" s="347">
        <v>0</v>
      </c>
      <c r="AC249" s="278" t="s">
        <v>341</v>
      </c>
      <c r="AD249" s="348" t="s">
        <v>92</v>
      </c>
      <c r="AE249" s="349">
        <v>601000</v>
      </c>
      <c r="AF249" s="349">
        <v>0</v>
      </c>
      <c r="AG249" s="349">
        <v>0</v>
      </c>
      <c r="AH249" s="349">
        <v>0</v>
      </c>
      <c r="AI249" s="349">
        <v>0</v>
      </c>
      <c r="AJ249" s="349">
        <v>0</v>
      </c>
      <c r="AK249" s="349">
        <f>AE249</f>
        <v>601000</v>
      </c>
      <c r="AL249" s="71" t="s">
        <v>339</v>
      </c>
      <c r="AM249" s="271"/>
      <c r="AN249" s="271"/>
      <c r="AO249" s="271"/>
    </row>
    <row r="250" spans="1:41" s="272" customFormat="1" ht="42.75" customHeight="1">
      <c r="A250" s="341"/>
      <c r="B250" s="345">
        <v>8</v>
      </c>
      <c r="C250" s="345">
        <v>0</v>
      </c>
      <c r="D250" s="345">
        <v>5</v>
      </c>
      <c r="E250" s="346">
        <v>0</v>
      </c>
      <c r="F250" s="346">
        <v>7</v>
      </c>
      <c r="G250" s="346">
        <v>0</v>
      </c>
      <c r="H250" s="346">
        <v>2</v>
      </c>
      <c r="I250" s="346">
        <v>1</v>
      </c>
      <c r="J250" s="346">
        <v>7</v>
      </c>
      <c r="K250" s="346">
        <v>4</v>
      </c>
      <c r="L250" s="346">
        <v>0</v>
      </c>
      <c r="M250" s="346">
        <v>3</v>
      </c>
      <c r="N250" s="346" t="s">
        <v>131</v>
      </c>
      <c r="O250" s="346">
        <v>9</v>
      </c>
      <c r="P250" s="346">
        <v>0</v>
      </c>
      <c r="Q250" s="346">
        <v>3</v>
      </c>
      <c r="R250" s="346">
        <v>7</v>
      </c>
      <c r="S250" s="346">
        <v>1</v>
      </c>
      <c r="T250" s="346">
        <v>7</v>
      </c>
      <c r="U250" s="347">
        <v>4</v>
      </c>
      <c r="V250" s="347">
        <v>0</v>
      </c>
      <c r="W250" s="347">
        <v>3</v>
      </c>
      <c r="X250" s="347">
        <v>3</v>
      </c>
      <c r="Y250" s="347">
        <v>1</v>
      </c>
      <c r="Z250" s="347">
        <v>0</v>
      </c>
      <c r="AA250" s="347">
        <v>0</v>
      </c>
      <c r="AB250" s="347">
        <v>1</v>
      </c>
      <c r="AC250" s="278" t="s">
        <v>354</v>
      </c>
      <c r="AD250" s="348" t="s">
        <v>356</v>
      </c>
      <c r="AE250" s="349" t="s">
        <v>355</v>
      </c>
      <c r="AF250" s="349" t="s">
        <v>355</v>
      </c>
      <c r="AG250" s="349" t="s">
        <v>355</v>
      </c>
      <c r="AH250" s="349" t="s">
        <v>355</v>
      </c>
      <c r="AI250" s="349" t="s">
        <v>355</v>
      </c>
      <c r="AJ250" s="349" t="s">
        <v>355</v>
      </c>
      <c r="AK250" s="349" t="s">
        <v>355</v>
      </c>
      <c r="AL250" s="71" t="s">
        <v>339</v>
      </c>
      <c r="AM250" s="271"/>
      <c r="AN250" s="271"/>
      <c r="AO250" s="271"/>
    </row>
    <row r="251" spans="1:41" s="272" customFormat="1" ht="87.75" customHeight="1">
      <c r="A251" s="341"/>
      <c r="B251" s="345">
        <v>8</v>
      </c>
      <c r="C251" s="345">
        <v>0</v>
      </c>
      <c r="D251" s="345">
        <v>5</v>
      </c>
      <c r="E251" s="346">
        <v>0</v>
      </c>
      <c r="F251" s="346">
        <v>7</v>
      </c>
      <c r="G251" s="346">
        <v>0</v>
      </c>
      <c r="H251" s="346">
        <v>2</v>
      </c>
      <c r="I251" s="346">
        <v>1</v>
      </c>
      <c r="J251" s="346">
        <v>7</v>
      </c>
      <c r="K251" s="346">
        <v>4</v>
      </c>
      <c r="L251" s="346">
        <v>0</v>
      </c>
      <c r="M251" s="346">
        <v>3</v>
      </c>
      <c r="N251" s="346" t="s">
        <v>131</v>
      </c>
      <c r="O251" s="346">
        <v>9</v>
      </c>
      <c r="P251" s="346">
        <v>0</v>
      </c>
      <c r="Q251" s="346">
        <v>3</v>
      </c>
      <c r="R251" s="346">
        <v>8</v>
      </c>
      <c r="S251" s="346">
        <v>1</v>
      </c>
      <c r="T251" s="346">
        <v>7</v>
      </c>
      <c r="U251" s="347">
        <v>4</v>
      </c>
      <c r="V251" s="347">
        <v>0</v>
      </c>
      <c r="W251" s="347">
        <v>3</v>
      </c>
      <c r="X251" s="347">
        <v>3</v>
      </c>
      <c r="Y251" s="347">
        <v>2</v>
      </c>
      <c r="Z251" s="347">
        <v>0</v>
      </c>
      <c r="AA251" s="347">
        <v>0</v>
      </c>
      <c r="AB251" s="347">
        <v>0</v>
      </c>
      <c r="AC251" s="278" t="s">
        <v>342</v>
      </c>
      <c r="AD251" s="348" t="s">
        <v>92</v>
      </c>
      <c r="AE251" s="349">
        <v>601000</v>
      </c>
      <c r="AF251" s="349">
        <v>0</v>
      </c>
      <c r="AG251" s="349">
        <v>0</v>
      </c>
      <c r="AH251" s="349">
        <v>0</v>
      </c>
      <c r="AI251" s="349">
        <v>0</v>
      </c>
      <c r="AJ251" s="349">
        <v>0</v>
      </c>
      <c r="AK251" s="349">
        <f>AE251</f>
        <v>601000</v>
      </c>
      <c r="AL251" s="71" t="s">
        <v>339</v>
      </c>
      <c r="AM251" s="271"/>
      <c r="AN251" s="271"/>
      <c r="AO251" s="271"/>
    </row>
    <row r="252" spans="1:41" s="272" customFormat="1" ht="39.75" customHeight="1">
      <c r="A252" s="341"/>
      <c r="B252" s="345">
        <v>8</v>
      </c>
      <c r="C252" s="345">
        <v>0</v>
      </c>
      <c r="D252" s="345">
        <v>5</v>
      </c>
      <c r="E252" s="346">
        <v>0</v>
      </c>
      <c r="F252" s="346">
        <v>7</v>
      </c>
      <c r="G252" s="346">
        <v>0</v>
      </c>
      <c r="H252" s="346">
        <v>2</v>
      </c>
      <c r="I252" s="346">
        <v>1</v>
      </c>
      <c r="J252" s="346">
        <v>7</v>
      </c>
      <c r="K252" s="346">
        <v>4</v>
      </c>
      <c r="L252" s="346">
        <v>0</v>
      </c>
      <c r="M252" s="346">
        <v>3</v>
      </c>
      <c r="N252" s="346" t="s">
        <v>131</v>
      </c>
      <c r="O252" s="346">
        <v>9</v>
      </c>
      <c r="P252" s="346">
        <v>0</v>
      </c>
      <c r="Q252" s="346">
        <v>3</v>
      </c>
      <c r="R252" s="346">
        <v>8</v>
      </c>
      <c r="S252" s="346">
        <v>1</v>
      </c>
      <c r="T252" s="346">
        <v>7</v>
      </c>
      <c r="U252" s="347">
        <v>4</v>
      </c>
      <c r="V252" s="347">
        <v>0</v>
      </c>
      <c r="W252" s="347">
        <v>3</v>
      </c>
      <c r="X252" s="347">
        <v>3</v>
      </c>
      <c r="Y252" s="347">
        <v>2</v>
      </c>
      <c r="Z252" s="347">
        <v>0</v>
      </c>
      <c r="AA252" s="347">
        <v>0</v>
      </c>
      <c r="AB252" s="347">
        <v>1</v>
      </c>
      <c r="AC252" s="278" t="s">
        <v>354</v>
      </c>
      <c r="AD252" s="348" t="s">
        <v>356</v>
      </c>
      <c r="AE252" s="349" t="s">
        <v>355</v>
      </c>
      <c r="AF252" s="349" t="s">
        <v>355</v>
      </c>
      <c r="AG252" s="349" t="s">
        <v>355</v>
      </c>
      <c r="AH252" s="349" t="s">
        <v>355</v>
      </c>
      <c r="AI252" s="349" t="s">
        <v>355</v>
      </c>
      <c r="AJ252" s="349" t="s">
        <v>355</v>
      </c>
      <c r="AK252" s="349" t="s">
        <v>355</v>
      </c>
      <c r="AL252" s="71" t="s">
        <v>339</v>
      </c>
      <c r="AM252" s="271"/>
      <c r="AN252" s="271"/>
      <c r="AO252" s="271"/>
    </row>
    <row r="253" spans="1:41" s="272" customFormat="1" ht="85.5" customHeight="1">
      <c r="A253" s="341"/>
      <c r="B253" s="345">
        <v>8</v>
      </c>
      <c r="C253" s="345">
        <v>0</v>
      </c>
      <c r="D253" s="345">
        <v>5</v>
      </c>
      <c r="E253" s="346">
        <v>0</v>
      </c>
      <c r="F253" s="346">
        <v>7</v>
      </c>
      <c r="G253" s="346">
        <v>0</v>
      </c>
      <c r="H253" s="346">
        <v>2</v>
      </c>
      <c r="I253" s="346">
        <v>1</v>
      </c>
      <c r="J253" s="346">
        <v>7</v>
      </c>
      <c r="K253" s="346">
        <v>4</v>
      </c>
      <c r="L253" s="346">
        <v>0</v>
      </c>
      <c r="M253" s="346">
        <v>3</v>
      </c>
      <c r="N253" s="346" t="s">
        <v>131</v>
      </c>
      <c r="O253" s="346">
        <v>9</v>
      </c>
      <c r="P253" s="346">
        <v>0</v>
      </c>
      <c r="Q253" s="346">
        <v>3</v>
      </c>
      <c r="R253" s="346">
        <v>9</v>
      </c>
      <c r="S253" s="346">
        <v>1</v>
      </c>
      <c r="T253" s="346">
        <v>7</v>
      </c>
      <c r="U253" s="347">
        <v>4</v>
      </c>
      <c r="V253" s="347">
        <v>0</v>
      </c>
      <c r="W253" s="347">
        <v>3</v>
      </c>
      <c r="X253" s="347">
        <v>3</v>
      </c>
      <c r="Y253" s="347">
        <v>3</v>
      </c>
      <c r="Z253" s="347">
        <v>0</v>
      </c>
      <c r="AA253" s="347">
        <v>0</v>
      </c>
      <c r="AB253" s="347">
        <v>0</v>
      </c>
      <c r="AC253" s="278" t="s">
        <v>343</v>
      </c>
      <c r="AD253" s="348" t="s">
        <v>92</v>
      </c>
      <c r="AE253" s="349">
        <v>306080</v>
      </c>
      <c r="AF253" s="349">
        <v>0</v>
      </c>
      <c r="AG253" s="349">
        <v>0</v>
      </c>
      <c r="AH253" s="349">
        <v>0</v>
      </c>
      <c r="AI253" s="349">
        <v>0</v>
      </c>
      <c r="AJ253" s="349">
        <v>0</v>
      </c>
      <c r="AK253" s="349">
        <f>AE253</f>
        <v>306080</v>
      </c>
      <c r="AL253" s="71" t="s">
        <v>339</v>
      </c>
      <c r="AM253" s="271"/>
      <c r="AN253" s="271"/>
      <c r="AO253" s="271"/>
    </row>
    <row r="254" spans="1:41" s="272" customFormat="1" ht="32.25" customHeight="1">
      <c r="A254" s="341"/>
      <c r="B254" s="345">
        <v>8</v>
      </c>
      <c r="C254" s="345">
        <v>0</v>
      </c>
      <c r="D254" s="345">
        <v>5</v>
      </c>
      <c r="E254" s="346">
        <v>0</v>
      </c>
      <c r="F254" s="346">
        <v>7</v>
      </c>
      <c r="G254" s="346">
        <v>0</v>
      </c>
      <c r="H254" s="346">
        <v>2</v>
      </c>
      <c r="I254" s="346">
        <v>1</v>
      </c>
      <c r="J254" s="346">
        <v>7</v>
      </c>
      <c r="K254" s="346">
        <v>4</v>
      </c>
      <c r="L254" s="346">
        <v>0</v>
      </c>
      <c r="M254" s="346">
        <v>3</v>
      </c>
      <c r="N254" s="346" t="s">
        <v>131</v>
      </c>
      <c r="O254" s="346">
        <v>9</v>
      </c>
      <c r="P254" s="346">
        <v>0</v>
      </c>
      <c r="Q254" s="346">
        <v>3</v>
      </c>
      <c r="R254" s="346">
        <v>9</v>
      </c>
      <c r="S254" s="346">
        <v>1</v>
      </c>
      <c r="T254" s="346">
        <v>7</v>
      </c>
      <c r="U254" s="347">
        <v>4</v>
      </c>
      <c r="V254" s="347">
        <v>0</v>
      </c>
      <c r="W254" s="347">
        <v>3</v>
      </c>
      <c r="X254" s="347">
        <v>3</v>
      </c>
      <c r="Y254" s="347">
        <v>3</v>
      </c>
      <c r="Z254" s="347">
        <v>0</v>
      </c>
      <c r="AA254" s="347">
        <v>0</v>
      </c>
      <c r="AB254" s="347">
        <v>1</v>
      </c>
      <c r="AC254" s="278" t="s">
        <v>354</v>
      </c>
      <c r="AD254" s="348" t="s">
        <v>356</v>
      </c>
      <c r="AE254" s="349" t="s">
        <v>355</v>
      </c>
      <c r="AF254" s="349" t="s">
        <v>355</v>
      </c>
      <c r="AG254" s="349" t="s">
        <v>355</v>
      </c>
      <c r="AH254" s="349" t="s">
        <v>355</v>
      </c>
      <c r="AI254" s="349" t="s">
        <v>355</v>
      </c>
      <c r="AJ254" s="349" t="s">
        <v>355</v>
      </c>
      <c r="AK254" s="349" t="s">
        <v>355</v>
      </c>
      <c r="AL254" s="71" t="s">
        <v>339</v>
      </c>
      <c r="AM254" s="271"/>
      <c r="AN254" s="271"/>
      <c r="AO254" s="271"/>
    </row>
    <row r="255" spans="1:41" s="272" customFormat="1" ht="96" customHeight="1">
      <c r="A255" s="341"/>
      <c r="B255" s="345">
        <v>8</v>
      </c>
      <c r="C255" s="345">
        <v>0</v>
      </c>
      <c r="D255" s="345">
        <v>5</v>
      </c>
      <c r="E255" s="346">
        <v>0</v>
      </c>
      <c r="F255" s="346">
        <v>7</v>
      </c>
      <c r="G255" s="346">
        <v>0</v>
      </c>
      <c r="H255" s="346">
        <v>2</v>
      </c>
      <c r="I255" s="346">
        <v>1</v>
      </c>
      <c r="J255" s="346">
        <v>7</v>
      </c>
      <c r="K255" s="346">
        <v>4</v>
      </c>
      <c r="L255" s="346">
        <v>0</v>
      </c>
      <c r="M255" s="346">
        <v>3</v>
      </c>
      <c r="N255" s="346" t="s">
        <v>131</v>
      </c>
      <c r="O255" s="346">
        <v>9</v>
      </c>
      <c r="P255" s="346">
        <v>0</v>
      </c>
      <c r="Q255" s="346">
        <v>4</v>
      </c>
      <c r="R255" s="346">
        <v>0</v>
      </c>
      <c r="S255" s="346">
        <v>1</v>
      </c>
      <c r="T255" s="346">
        <v>7</v>
      </c>
      <c r="U255" s="347">
        <v>4</v>
      </c>
      <c r="V255" s="347">
        <v>0</v>
      </c>
      <c r="W255" s="347">
        <v>3</v>
      </c>
      <c r="X255" s="347">
        <v>3</v>
      </c>
      <c r="Y255" s="347">
        <v>4</v>
      </c>
      <c r="Z255" s="347">
        <v>0</v>
      </c>
      <c r="AA255" s="347">
        <v>0</v>
      </c>
      <c r="AB255" s="347">
        <v>0</v>
      </c>
      <c r="AC255" s="278" t="s">
        <v>344</v>
      </c>
      <c r="AD255" s="348" t="s">
        <v>92</v>
      </c>
      <c r="AE255" s="349">
        <v>601000</v>
      </c>
      <c r="AF255" s="349">
        <v>0</v>
      </c>
      <c r="AG255" s="349">
        <v>0</v>
      </c>
      <c r="AH255" s="349">
        <v>0</v>
      </c>
      <c r="AI255" s="349">
        <v>0</v>
      </c>
      <c r="AJ255" s="349">
        <v>0</v>
      </c>
      <c r="AK255" s="349">
        <f>AE255</f>
        <v>601000</v>
      </c>
      <c r="AL255" s="71" t="s">
        <v>339</v>
      </c>
      <c r="AM255" s="271"/>
      <c r="AN255" s="271"/>
      <c r="AO255" s="271"/>
    </row>
    <row r="256" spans="1:41" s="272" customFormat="1" ht="43.5" customHeight="1">
      <c r="A256" s="341"/>
      <c r="B256" s="345">
        <v>8</v>
      </c>
      <c r="C256" s="345">
        <v>0</v>
      </c>
      <c r="D256" s="345">
        <v>5</v>
      </c>
      <c r="E256" s="346">
        <v>0</v>
      </c>
      <c r="F256" s="346">
        <v>7</v>
      </c>
      <c r="G256" s="346">
        <v>0</v>
      </c>
      <c r="H256" s="346">
        <v>2</v>
      </c>
      <c r="I256" s="346">
        <v>1</v>
      </c>
      <c r="J256" s="346">
        <v>7</v>
      </c>
      <c r="K256" s="346">
        <v>4</v>
      </c>
      <c r="L256" s="346">
        <v>0</v>
      </c>
      <c r="M256" s="346">
        <v>3</v>
      </c>
      <c r="N256" s="346" t="s">
        <v>131</v>
      </c>
      <c r="O256" s="346">
        <v>9</v>
      </c>
      <c r="P256" s="346">
        <v>0</v>
      </c>
      <c r="Q256" s="346">
        <v>4</v>
      </c>
      <c r="R256" s="346">
        <v>0</v>
      </c>
      <c r="S256" s="346">
        <v>1</v>
      </c>
      <c r="T256" s="346">
        <v>7</v>
      </c>
      <c r="U256" s="347">
        <v>4</v>
      </c>
      <c r="V256" s="347">
        <v>0</v>
      </c>
      <c r="W256" s="347">
        <v>3</v>
      </c>
      <c r="X256" s="347">
        <v>3</v>
      </c>
      <c r="Y256" s="347">
        <v>4</v>
      </c>
      <c r="Z256" s="347">
        <v>0</v>
      </c>
      <c r="AA256" s="347">
        <v>0</v>
      </c>
      <c r="AB256" s="347">
        <v>1</v>
      </c>
      <c r="AC256" s="278" t="s">
        <v>354</v>
      </c>
      <c r="AD256" s="348" t="s">
        <v>356</v>
      </c>
      <c r="AE256" s="349" t="s">
        <v>355</v>
      </c>
      <c r="AF256" s="349" t="s">
        <v>355</v>
      </c>
      <c r="AG256" s="349" t="s">
        <v>355</v>
      </c>
      <c r="AH256" s="349" t="s">
        <v>355</v>
      </c>
      <c r="AI256" s="349" t="s">
        <v>355</v>
      </c>
      <c r="AJ256" s="349" t="s">
        <v>355</v>
      </c>
      <c r="AK256" s="349" t="s">
        <v>355</v>
      </c>
      <c r="AL256" s="71" t="s">
        <v>339</v>
      </c>
      <c r="AM256" s="271"/>
      <c r="AN256" s="271"/>
      <c r="AO256" s="271"/>
    </row>
    <row r="257" spans="1:41" s="272" customFormat="1" ht="81.75" customHeight="1">
      <c r="A257" s="341"/>
      <c r="B257" s="345">
        <v>8</v>
      </c>
      <c r="C257" s="345">
        <v>0</v>
      </c>
      <c r="D257" s="345">
        <v>5</v>
      </c>
      <c r="E257" s="346">
        <v>0</v>
      </c>
      <c r="F257" s="346">
        <v>7</v>
      </c>
      <c r="G257" s="346">
        <v>0</v>
      </c>
      <c r="H257" s="346">
        <v>2</v>
      </c>
      <c r="I257" s="346">
        <v>1</v>
      </c>
      <c r="J257" s="346">
        <v>7</v>
      </c>
      <c r="K257" s="346">
        <v>4</v>
      </c>
      <c r="L257" s="346">
        <v>0</v>
      </c>
      <c r="M257" s="346">
        <v>3</v>
      </c>
      <c r="N257" s="346" t="s">
        <v>131</v>
      </c>
      <c r="O257" s="346">
        <v>9</v>
      </c>
      <c r="P257" s="346">
        <v>0</v>
      </c>
      <c r="Q257" s="346">
        <v>4</v>
      </c>
      <c r="R257" s="346">
        <v>1</v>
      </c>
      <c r="S257" s="346">
        <v>1</v>
      </c>
      <c r="T257" s="346">
        <v>7</v>
      </c>
      <c r="U257" s="347">
        <v>4</v>
      </c>
      <c r="V257" s="347">
        <v>0</v>
      </c>
      <c r="W257" s="347">
        <v>3</v>
      </c>
      <c r="X257" s="347">
        <v>3</v>
      </c>
      <c r="Y257" s="347">
        <v>5</v>
      </c>
      <c r="Z257" s="347">
        <v>0</v>
      </c>
      <c r="AA257" s="347">
        <v>0</v>
      </c>
      <c r="AB257" s="347">
        <v>0</v>
      </c>
      <c r="AC257" s="278" t="s">
        <v>345</v>
      </c>
      <c r="AD257" s="348" t="s">
        <v>92</v>
      </c>
      <c r="AE257" s="349">
        <v>193000</v>
      </c>
      <c r="AF257" s="349">
        <v>0</v>
      </c>
      <c r="AG257" s="349">
        <v>0</v>
      </c>
      <c r="AH257" s="349">
        <v>0</v>
      </c>
      <c r="AI257" s="349">
        <v>0</v>
      </c>
      <c r="AJ257" s="349">
        <v>0</v>
      </c>
      <c r="AK257" s="349">
        <f>AE257</f>
        <v>193000</v>
      </c>
      <c r="AL257" s="71" t="s">
        <v>339</v>
      </c>
      <c r="AM257" s="271"/>
      <c r="AN257" s="271"/>
      <c r="AO257" s="271"/>
    </row>
    <row r="258" spans="1:41" s="272" customFormat="1" ht="27.75" customHeight="1">
      <c r="A258" s="341"/>
      <c r="B258" s="345">
        <v>8</v>
      </c>
      <c r="C258" s="345">
        <v>0</v>
      </c>
      <c r="D258" s="345">
        <v>5</v>
      </c>
      <c r="E258" s="346">
        <v>0</v>
      </c>
      <c r="F258" s="346">
        <v>7</v>
      </c>
      <c r="G258" s="346">
        <v>0</v>
      </c>
      <c r="H258" s="346">
        <v>2</v>
      </c>
      <c r="I258" s="346">
        <v>1</v>
      </c>
      <c r="J258" s="346">
        <v>7</v>
      </c>
      <c r="K258" s="346">
        <v>4</v>
      </c>
      <c r="L258" s="346">
        <v>0</v>
      </c>
      <c r="M258" s="346">
        <v>3</v>
      </c>
      <c r="N258" s="346" t="s">
        <v>131</v>
      </c>
      <c r="O258" s="346">
        <v>9</v>
      </c>
      <c r="P258" s="346">
        <v>0</v>
      </c>
      <c r="Q258" s="346">
        <v>4</v>
      </c>
      <c r="R258" s="346">
        <v>1</v>
      </c>
      <c r="S258" s="346">
        <v>1</v>
      </c>
      <c r="T258" s="346">
        <v>7</v>
      </c>
      <c r="U258" s="347">
        <v>4</v>
      </c>
      <c r="V258" s="347">
        <v>0</v>
      </c>
      <c r="W258" s="347">
        <v>3</v>
      </c>
      <c r="X258" s="347">
        <v>3</v>
      </c>
      <c r="Y258" s="347">
        <v>5</v>
      </c>
      <c r="Z258" s="347">
        <v>0</v>
      </c>
      <c r="AA258" s="347">
        <v>0</v>
      </c>
      <c r="AB258" s="347">
        <v>1</v>
      </c>
      <c r="AC258" s="278" t="s">
        <v>357</v>
      </c>
      <c r="AD258" s="348" t="s">
        <v>356</v>
      </c>
      <c r="AE258" s="349" t="s">
        <v>355</v>
      </c>
      <c r="AF258" s="349" t="s">
        <v>355</v>
      </c>
      <c r="AG258" s="349" t="s">
        <v>355</v>
      </c>
      <c r="AH258" s="349" t="s">
        <v>355</v>
      </c>
      <c r="AI258" s="349" t="s">
        <v>355</v>
      </c>
      <c r="AJ258" s="349" t="s">
        <v>355</v>
      </c>
      <c r="AK258" s="349" t="s">
        <v>355</v>
      </c>
      <c r="AL258" s="71" t="s">
        <v>339</v>
      </c>
      <c r="AM258" s="271"/>
      <c r="AN258" s="271"/>
      <c r="AO258" s="271"/>
    </row>
    <row r="259" spans="1:41" s="272" customFormat="1" ht="68.25" customHeight="1">
      <c r="A259" s="341"/>
      <c r="B259" s="345">
        <v>8</v>
      </c>
      <c r="C259" s="345">
        <v>0</v>
      </c>
      <c r="D259" s="345">
        <v>5</v>
      </c>
      <c r="E259" s="346">
        <v>0</v>
      </c>
      <c r="F259" s="346">
        <v>7</v>
      </c>
      <c r="G259" s="346">
        <v>0</v>
      </c>
      <c r="H259" s="346">
        <v>2</v>
      </c>
      <c r="I259" s="346">
        <v>1</v>
      </c>
      <c r="J259" s="346">
        <v>7</v>
      </c>
      <c r="K259" s="346">
        <v>4</v>
      </c>
      <c r="L259" s="346">
        <v>0</v>
      </c>
      <c r="M259" s="346">
        <v>3</v>
      </c>
      <c r="N259" s="346" t="s">
        <v>131</v>
      </c>
      <c r="O259" s="346">
        <v>9</v>
      </c>
      <c r="P259" s="346">
        <v>0</v>
      </c>
      <c r="Q259" s="346">
        <v>4</v>
      </c>
      <c r="R259" s="346">
        <v>4</v>
      </c>
      <c r="S259" s="346">
        <v>1</v>
      </c>
      <c r="T259" s="346">
        <v>7</v>
      </c>
      <c r="U259" s="347">
        <v>4</v>
      </c>
      <c r="V259" s="347">
        <v>0</v>
      </c>
      <c r="W259" s="347">
        <v>3</v>
      </c>
      <c r="X259" s="347">
        <v>3</v>
      </c>
      <c r="Y259" s="347">
        <v>6</v>
      </c>
      <c r="Z259" s="347">
        <v>0</v>
      </c>
      <c r="AA259" s="347">
        <v>0</v>
      </c>
      <c r="AB259" s="347">
        <v>0</v>
      </c>
      <c r="AC259" s="278" t="s">
        <v>346</v>
      </c>
      <c r="AD259" s="348" t="s">
        <v>92</v>
      </c>
      <c r="AE259" s="349">
        <v>137219</v>
      </c>
      <c r="AF259" s="349">
        <v>0</v>
      </c>
      <c r="AG259" s="349">
        <v>0</v>
      </c>
      <c r="AH259" s="349">
        <v>0</v>
      </c>
      <c r="AI259" s="349">
        <v>0</v>
      </c>
      <c r="AJ259" s="349">
        <v>0</v>
      </c>
      <c r="AK259" s="349">
        <f>AE259</f>
        <v>137219</v>
      </c>
      <c r="AL259" s="71" t="s">
        <v>339</v>
      </c>
      <c r="AM259" s="271"/>
      <c r="AN259" s="271"/>
      <c r="AO259" s="271"/>
    </row>
    <row r="260" spans="1:41" s="272" customFormat="1" ht="29.25" customHeight="1">
      <c r="A260" s="341"/>
      <c r="B260" s="345">
        <v>8</v>
      </c>
      <c r="C260" s="345">
        <v>0</v>
      </c>
      <c r="D260" s="345">
        <v>5</v>
      </c>
      <c r="E260" s="346">
        <v>0</v>
      </c>
      <c r="F260" s="346">
        <v>7</v>
      </c>
      <c r="G260" s="346">
        <v>0</v>
      </c>
      <c r="H260" s="346">
        <v>2</v>
      </c>
      <c r="I260" s="346">
        <v>1</v>
      </c>
      <c r="J260" s="346">
        <v>7</v>
      </c>
      <c r="K260" s="346">
        <v>4</v>
      </c>
      <c r="L260" s="346">
        <v>0</v>
      </c>
      <c r="M260" s="346">
        <v>3</v>
      </c>
      <c r="N260" s="346" t="s">
        <v>131</v>
      </c>
      <c r="O260" s="346">
        <v>9</v>
      </c>
      <c r="P260" s="346">
        <v>0</v>
      </c>
      <c r="Q260" s="346">
        <v>4</v>
      </c>
      <c r="R260" s="346">
        <v>4</v>
      </c>
      <c r="S260" s="346">
        <v>1</v>
      </c>
      <c r="T260" s="346">
        <v>7</v>
      </c>
      <c r="U260" s="347">
        <v>4</v>
      </c>
      <c r="V260" s="347">
        <v>0</v>
      </c>
      <c r="W260" s="347">
        <v>3</v>
      </c>
      <c r="X260" s="347">
        <v>3</v>
      </c>
      <c r="Y260" s="347">
        <v>6</v>
      </c>
      <c r="Z260" s="347">
        <v>0</v>
      </c>
      <c r="AA260" s="347">
        <v>0</v>
      </c>
      <c r="AB260" s="347">
        <v>1</v>
      </c>
      <c r="AC260" s="278" t="s">
        <v>358</v>
      </c>
      <c r="AD260" s="348" t="s">
        <v>356</v>
      </c>
      <c r="AE260" s="349" t="s">
        <v>355</v>
      </c>
      <c r="AF260" s="349" t="s">
        <v>355</v>
      </c>
      <c r="AG260" s="349" t="s">
        <v>355</v>
      </c>
      <c r="AH260" s="349" t="s">
        <v>355</v>
      </c>
      <c r="AI260" s="349" t="s">
        <v>355</v>
      </c>
      <c r="AJ260" s="349" t="s">
        <v>355</v>
      </c>
      <c r="AK260" s="349" t="s">
        <v>355</v>
      </c>
      <c r="AL260" s="71" t="s">
        <v>339</v>
      </c>
      <c r="AM260" s="271"/>
      <c r="AN260" s="271"/>
      <c r="AO260" s="271"/>
    </row>
    <row r="261" spans="1:41" s="272" customFormat="1" ht="62.25" customHeight="1">
      <c r="A261" s="341"/>
      <c r="B261" s="345">
        <v>8</v>
      </c>
      <c r="C261" s="345">
        <v>0</v>
      </c>
      <c r="D261" s="345">
        <v>5</v>
      </c>
      <c r="E261" s="346">
        <v>0</v>
      </c>
      <c r="F261" s="346">
        <v>7</v>
      </c>
      <c r="G261" s="346">
        <v>0</v>
      </c>
      <c r="H261" s="346">
        <v>2</v>
      </c>
      <c r="I261" s="346">
        <v>1</v>
      </c>
      <c r="J261" s="346">
        <v>7</v>
      </c>
      <c r="K261" s="346">
        <v>4</v>
      </c>
      <c r="L261" s="346">
        <v>0</v>
      </c>
      <c r="M261" s="346">
        <v>3</v>
      </c>
      <c r="N261" s="346" t="s">
        <v>131</v>
      </c>
      <c r="O261" s="346">
        <v>9</v>
      </c>
      <c r="P261" s="346">
        <v>0</v>
      </c>
      <c r="Q261" s="346">
        <v>4</v>
      </c>
      <c r="R261" s="346">
        <v>5</v>
      </c>
      <c r="S261" s="346">
        <v>1</v>
      </c>
      <c r="T261" s="346">
        <v>7</v>
      </c>
      <c r="U261" s="347">
        <v>4</v>
      </c>
      <c r="V261" s="347">
        <v>0</v>
      </c>
      <c r="W261" s="347">
        <v>3</v>
      </c>
      <c r="X261" s="347">
        <v>3</v>
      </c>
      <c r="Y261" s="347">
        <v>7</v>
      </c>
      <c r="Z261" s="347">
        <v>0</v>
      </c>
      <c r="AA261" s="347">
        <v>0</v>
      </c>
      <c r="AB261" s="347">
        <v>0</v>
      </c>
      <c r="AC261" s="278" t="s">
        <v>347</v>
      </c>
      <c r="AD261" s="348" t="s">
        <v>92</v>
      </c>
      <c r="AE261" s="349">
        <v>243651</v>
      </c>
      <c r="AF261" s="349">
        <v>0</v>
      </c>
      <c r="AG261" s="349">
        <v>0</v>
      </c>
      <c r="AH261" s="349">
        <v>0</v>
      </c>
      <c r="AI261" s="349">
        <v>0</v>
      </c>
      <c r="AJ261" s="349">
        <v>0</v>
      </c>
      <c r="AK261" s="349">
        <f>AE261</f>
        <v>243651</v>
      </c>
      <c r="AL261" s="71" t="s">
        <v>339</v>
      </c>
      <c r="AM261" s="271"/>
      <c r="AN261" s="271"/>
      <c r="AO261" s="271"/>
    </row>
    <row r="262" spans="1:41" s="272" customFormat="1" ht="29.25" customHeight="1">
      <c r="A262" s="341"/>
      <c r="B262" s="345">
        <v>8</v>
      </c>
      <c r="C262" s="345">
        <v>0</v>
      </c>
      <c r="D262" s="345">
        <v>5</v>
      </c>
      <c r="E262" s="346">
        <v>0</v>
      </c>
      <c r="F262" s="346">
        <v>7</v>
      </c>
      <c r="G262" s="346">
        <v>0</v>
      </c>
      <c r="H262" s="346">
        <v>2</v>
      </c>
      <c r="I262" s="346">
        <v>1</v>
      </c>
      <c r="J262" s="346">
        <v>7</v>
      </c>
      <c r="K262" s="346">
        <v>4</v>
      </c>
      <c r="L262" s="346">
        <v>0</v>
      </c>
      <c r="M262" s="346">
        <v>3</v>
      </c>
      <c r="N262" s="346" t="s">
        <v>131</v>
      </c>
      <c r="O262" s="346">
        <v>9</v>
      </c>
      <c r="P262" s="346">
        <v>0</v>
      </c>
      <c r="Q262" s="346">
        <v>4</v>
      </c>
      <c r="R262" s="346">
        <v>5</v>
      </c>
      <c r="S262" s="346">
        <v>1</v>
      </c>
      <c r="T262" s="346">
        <v>7</v>
      </c>
      <c r="U262" s="347">
        <v>4</v>
      </c>
      <c r="V262" s="347">
        <v>0</v>
      </c>
      <c r="W262" s="347">
        <v>3</v>
      </c>
      <c r="X262" s="347">
        <v>3</v>
      </c>
      <c r="Y262" s="347">
        <v>7</v>
      </c>
      <c r="Z262" s="347">
        <v>0</v>
      </c>
      <c r="AA262" s="347">
        <v>0</v>
      </c>
      <c r="AB262" s="347">
        <v>1</v>
      </c>
      <c r="AC262" s="278" t="s">
        <v>358</v>
      </c>
      <c r="AD262" s="348" t="s">
        <v>356</v>
      </c>
      <c r="AE262" s="349" t="s">
        <v>355</v>
      </c>
      <c r="AF262" s="349" t="s">
        <v>355</v>
      </c>
      <c r="AG262" s="349" t="s">
        <v>355</v>
      </c>
      <c r="AH262" s="349" t="s">
        <v>355</v>
      </c>
      <c r="AI262" s="349" t="s">
        <v>355</v>
      </c>
      <c r="AJ262" s="349" t="s">
        <v>355</v>
      </c>
      <c r="AK262" s="349" t="s">
        <v>355</v>
      </c>
      <c r="AL262" s="71" t="s">
        <v>339</v>
      </c>
      <c r="AM262" s="271"/>
      <c r="AN262" s="271"/>
      <c r="AO262" s="271"/>
    </row>
    <row r="263" spans="1:41" s="272" customFormat="1" ht="80.25" customHeight="1">
      <c r="A263" s="341"/>
      <c r="B263" s="345">
        <v>8</v>
      </c>
      <c r="C263" s="345">
        <v>0</v>
      </c>
      <c r="D263" s="345">
        <v>5</v>
      </c>
      <c r="E263" s="346">
        <v>0</v>
      </c>
      <c r="F263" s="346">
        <v>7</v>
      </c>
      <c r="G263" s="346">
        <v>0</v>
      </c>
      <c r="H263" s="346">
        <v>2</v>
      </c>
      <c r="I263" s="346">
        <v>1</v>
      </c>
      <c r="J263" s="346">
        <v>7</v>
      </c>
      <c r="K263" s="346">
        <v>4</v>
      </c>
      <c r="L263" s="346">
        <v>0</v>
      </c>
      <c r="M263" s="346">
        <v>3</v>
      </c>
      <c r="N263" s="346" t="s">
        <v>131</v>
      </c>
      <c r="O263" s="346">
        <v>9</v>
      </c>
      <c r="P263" s="346">
        <v>0</v>
      </c>
      <c r="Q263" s="346">
        <v>4</v>
      </c>
      <c r="R263" s="346">
        <v>7</v>
      </c>
      <c r="S263" s="346">
        <v>1</v>
      </c>
      <c r="T263" s="346">
        <v>7</v>
      </c>
      <c r="U263" s="347">
        <v>4</v>
      </c>
      <c r="V263" s="347">
        <v>0</v>
      </c>
      <c r="W263" s="347">
        <v>3</v>
      </c>
      <c r="X263" s="347">
        <v>3</v>
      </c>
      <c r="Y263" s="347">
        <v>8</v>
      </c>
      <c r="Z263" s="347">
        <v>0</v>
      </c>
      <c r="AA263" s="347">
        <v>0</v>
      </c>
      <c r="AB263" s="347">
        <v>0</v>
      </c>
      <c r="AC263" s="278" t="s">
        <v>348</v>
      </c>
      <c r="AD263" s="348" t="s">
        <v>92</v>
      </c>
      <c r="AE263" s="349">
        <v>220000</v>
      </c>
      <c r="AF263" s="349">
        <v>0</v>
      </c>
      <c r="AG263" s="349">
        <v>0</v>
      </c>
      <c r="AH263" s="349">
        <v>0</v>
      </c>
      <c r="AI263" s="349">
        <v>0</v>
      </c>
      <c r="AJ263" s="349">
        <v>0</v>
      </c>
      <c r="AK263" s="349">
        <f>AE263</f>
        <v>220000</v>
      </c>
      <c r="AL263" s="71" t="s">
        <v>339</v>
      </c>
      <c r="AM263" s="271"/>
      <c r="AN263" s="271"/>
      <c r="AO263" s="271"/>
    </row>
    <row r="264" spans="1:41" s="272" customFormat="1" ht="21.75" customHeight="1">
      <c r="A264" s="341"/>
      <c r="B264" s="345">
        <v>8</v>
      </c>
      <c r="C264" s="345">
        <v>0</v>
      </c>
      <c r="D264" s="345">
        <v>5</v>
      </c>
      <c r="E264" s="346">
        <v>0</v>
      </c>
      <c r="F264" s="346">
        <v>7</v>
      </c>
      <c r="G264" s="346">
        <v>0</v>
      </c>
      <c r="H264" s="346">
        <v>2</v>
      </c>
      <c r="I264" s="346">
        <v>1</v>
      </c>
      <c r="J264" s="346">
        <v>7</v>
      </c>
      <c r="K264" s="346">
        <v>4</v>
      </c>
      <c r="L264" s="346">
        <v>0</v>
      </c>
      <c r="M264" s="346">
        <v>3</v>
      </c>
      <c r="N264" s="346" t="s">
        <v>131</v>
      </c>
      <c r="O264" s="346">
        <v>9</v>
      </c>
      <c r="P264" s="346">
        <v>0</v>
      </c>
      <c r="Q264" s="346">
        <v>4</v>
      </c>
      <c r="R264" s="346">
        <v>7</v>
      </c>
      <c r="S264" s="346">
        <v>1</v>
      </c>
      <c r="T264" s="346">
        <v>7</v>
      </c>
      <c r="U264" s="347">
        <v>4</v>
      </c>
      <c r="V264" s="347">
        <v>0</v>
      </c>
      <c r="W264" s="347">
        <v>3</v>
      </c>
      <c r="X264" s="347">
        <v>3</v>
      </c>
      <c r="Y264" s="347">
        <v>8</v>
      </c>
      <c r="Z264" s="347">
        <v>0</v>
      </c>
      <c r="AA264" s="347">
        <v>0</v>
      </c>
      <c r="AB264" s="347">
        <v>1</v>
      </c>
      <c r="AC264" s="278" t="s">
        <v>358</v>
      </c>
      <c r="AD264" s="348"/>
      <c r="AE264" s="356"/>
      <c r="AF264" s="356"/>
      <c r="AG264" s="356"/>
      <c r="AH264" s="356"/>
      <c r="AI264" s="356"/>
      <c r="AJ264" s="356"/>
      <c r="AK264" s="356"/>
      <c r="AL264" s="71" t="s">
        <v>339</v>
      </c>
      <c r="AM264" s="271"/>
      <c r="AN264" s="271"/>
      <c r="AO264" s="271"/>
    </row>
    <row r="265" spans="1:41" s="230" customFormat="1" ht="51" customHeight="1">
      <c r="A265" s="225"/>
      <c r="B265" s="231">
        <v>8</v>
      </c>
      <c r="C265" s="231">
        <v>0</v>
      </c>
      <c r="D265" s="231">
        <v>5</v>
      </c>
      <c r="E265" s="233">
        <v>0</v>
      </c>
      <c r="F265" s="233">
        <v>0</v>
      </c>
      <c r="G265" s="233">
        <v>0</v>
      </c>
      <c r="H265" s="233">
        <v>0</v>
      </c>
      <c r="I265" s="233">
        <v>1</v>
      </c>
      <c r="J265" s="233">
        <v>7</v>
      </c>
      <c r="K265" s="233">
        <v>5</v>
      </c>
      <c r="L265" s="233">
        <v>0</v>
      </c>
      <c r="M265" s="233">
        <v>0</v>
      </c>
      <c r="N265" s="233">
        <v>0</v>
      </c>
      <c r="O265" s="233">
        <v>0</v>
      </c>
      <c r="P265" s="233">
        <v>0</v>
      </c>
      <c r="Q265" s="233">
        <v>0</v>
      </c>
      <c r="R265" s="233">
        <v>0</v>
      </c>
      <c r="S265" s="233">
        <v>1</v>
      </c>
      <c r="T265" s="233">
        <v>7</v>
      </c>
      <c r="U265" s="316">
        <v>5</v>
      </c>
      <c r="V265" s="316">
        <v>0</v>
      </c>
      <c r="W265" s="316">
        <v>0</v>
      </c>
      <c r="X265" s="316">
        <v>0</v>
      </c>
      <c r="Y265" s="316">
        <v>0</v>
      </c>
      <c r="Z265" s="316">
        <v>0</v>
      </c>
      <c r="AA265" s="316">
        <v>0</v>
      </c>
      <c r="AB265" s="316">
        <v>0</v>
      </c>
      <c r="AC265" s="227" t="s">
        <v>293</v>
      </c>
      <c r="AD265" s="226" t="s">
        <v>92</v>
      </c>
      <c r="AE265" s="228">
        <f>AE266+AE275</f>
        <v>571597</v>
      </c>
      <c r="AF265" s="228">
        <f aca="true" t="shared" si="14" ref="AF265:AK265">AF266+AF275</f>
        <v>571597</v>
      </c>
      <c r="AG265" s="228">
        <f t="shared" si="14"/>
        <v>571597</v>
      </c>
      <c r="AH265" s="228">
        <f t="shared" si="14"/>
        <v>571597</v>
      </c>
      <c r="AI265" s="228">
        <f t="shared" si="14"/>
        <v>571597</v>
      </c>
      <c r="AJ265" s="228">
        <f t="shared" si="14"/>
        <v>571597</v>
      </c>
      <c r="AK265" s="228">
        <f t="shared" si="14"/>
        <v>3429582</v>
      </c>
      <c r="AL265" s="71" t="s">
        <v>339</v>
      </c>
      <c r="AM265" s="229"/>
      <c r="AN265" s="229"/>
      <c r="AO265" s="229"/>
    </row>
    <row r="266" spans="1:40" ht="39.75" customHeight="1">
      <c r="A266" s="162"/>
      <c r="B266" s="95">
        <v>8</v>
      </c>
      <c r="C266" s="95">
        <v>0</v>
      </c>
      <c r="D266" s="95">
        <v>5</v>
      </c>
      <c r="E266" s="95">
        <v>0</v>
      </c>
      <c r="F266" s="95">
        <v>0</v>
      </c>
      <c r="G266" s="95">
        <v>0</v>
      </c>
      <c r="H266" s="95">
        <v>0</v>
      </c>
      <c r="I266" s="95">
        <v>1</v>
      </c>
      <c r="J266" s="95">
        <v>7</v>
      </c>
      <c r="K266" s="95">
        <v>5</v>
      </c>
      <c r="L266" s="95">
        <v>0</v>
      </c>
      <c r="M266" s="95">
        <v>1</v>
      </c>
      <c r="N266" s="95">
        <v>0</v>
      </c>
      <c r="O266" s="95">
        <v>0</v>
      </c>
      <c r="P266" s="95">
        <v>0</v>
      </c>
      <c r="Q266" s="95">
        <v>0</v>
      </c>
      <c r="R266" s="95">
        <v>0</v>
      </c>
      <c r="S266" s="95">
        <v>1</v>
      </c>
      <c r="T266" s="95">
        <v>7</v>
      </c>
      <c r="U266" s="96">
        <v>5</v>
      </c>
      <c r="V266" s="96">
        <v>0</v>
      </c>
      <c r="W266" s="96">
        <v>1</v>
      </c>
      <c r="X266" s="96">
        <v>0</v>
      </c>
      <c r="Y266" s="96">
        <v>0</v>
      </c>
      <c r="Z266" s="96">
        <v>0</v>
      </c>
      <c r="AA266" s="96">
        <v>0</v>
      </c>
      <c r="AB266" s="96">
        <v>0</v>
      </c>
      <c r="AC266" s="193" t="s">
        <v>225</v>
      </c>
      <c r="AD266" s="185" t="s">
        <v>92</v>
      </c>
      <c r="AE266" s="186">
        <f>AE269</f>
        <v>123997</v>
      </c>
      <c r="AF266" s="186">
        <f aca="true" t="shared" si="15" ref="AF266:AK266">AF269</f>
        <v>123997</v>
      </c>
      <c r="AG266" s="186">
        <f t="shared" si="15"/>
        <v>123997</v>
      </c>
      <c r="AH266" s="186">
        <f t="shared" si="15"/>
        <v>123997</v>
      </c>
      <c r="AI266" s="186">
        <f t="shared" si="15"/>
        <v>123997</v>
      </c>
      <c r="AJ266" s="186">
        <f t="shared" si="15"/>
        <v>123997</v>
      </c>
      <c r="AK266" s="186">
        <f t="shared" si="15"/>
        <v>743982</v>
      </c>
      <c r="AL266" s="71" t="s">
        <v>339</v>
      </c>
      <c r="AM266" s="51"/>
      <c r="AN266" s="51"/>
    </row>
    <row r="267" spans="1:40" ht="49.5" customHeight="1">
      <c r="A267" s="162"/>
      <c r="B267" s="64">
        <v>8</v>
      </c>
      <c r="C267" s="64">
        <v>0</v>
      </c>
      <c r="D267" s="64">
        <v>5</v>
      </c>
      <c r="E267" s="75">
        <v>0</v>
      </c>
      <c r="F267" s="75">
        <v>7</v>
      </c>
      <c r="G267" s="75">
        <v>0</v>
      </c>
      <c r="H267" s="75">
        <v>7</v>
      </c>
      <c r="I267" s="75">
        <v>1</v>
      </c>
      <c r="J267" s="75">
        <v>7</v>
      </c>
      <c r="K267" s="75">
        <v>5</v>
      </c>
      <c r="L267" s="75">
        <v>0</v>
      </c>
      <c r="M267" s="75">
        <v>1</v>
      </c>
      <c r="N267" s="75">
        <v>2</v>
      </c>
      <c r="O267" s="75">
        <v>0</v>
      </c>
      <c r="P267" s="75">
        <v>1</v>
      </c>
      <c r="Q267" s="75">
        <v>1</v>
      </c>
      <c r="R267" s="75">
        <v>0</v>
      </c>
      <c r="S267" s="75">
        <v>1</v>
      </c>
      <c r="T267" s="75">
        <v>7</v>
      </c>
      <c r="U267" s="76">
        <v>5</v>
      </c>
      <c r="V267" s="76">
        <v>0</v>
      </c>
      <c r="W267" s="76">
        <v>1</v>
      </c>
      <c r="X267" s="76">
        <v>1</v>
      </c>
      <c r="Y267" s="76">
        <v>1</v>
      </c>
      <c r="Z267" s="76">
        <v>0</v>
      </c>
      <c r="AA267" s="76">
        <v>0</v>
      </c>
      <c r="AB267" s="76">
        <v>0</v>
      </c>
      <c r="AC267" s="115" t="s">
        <v>226</v>
      </c>
      <c r="AD267" s="189" t="s">
        <v>95</v>
      </c>
      <c r="AE267" s="154">
        <v>1</v>
      </c>
      <c r="AF267" s="154">
        <v>1</v>
      </c>
      <c r="AG267" s="154">
        <v>1</v>
      </c>
      <c r="AH267" s="154">
        <v>1</v>
      </c>
      <c r="AI267" s="154">
        <v>1</v>
      </c>
      <c r="AJ267" s="154">
        <v>1</v>
      </c>
      <c r="AK267" s="154">
        <v>1</v>
      </c>
      <c r="AL267" s="71" t="s">
        <v>339</v>
      </c>
      <c r="AM267" s="51"/>
      <c r="AN267" s="51"/>
    </row>
    <row r="268" spans="1:40" ht="31.5">
      <c r="A268" s="162"/>
      <c r="B268" s="64">
        <v>8</v>
      </c>
      <c r="C268" s="64">
        <v>0</v>
      </c>
      <c r="D268" s="64">
        <v>5</v>
      </c>
      <c r="E268" s="75">
        <v>0</v>
      </c>
      <c r="F268" s="75">
        <v>7</v>
      </c>
      <c r="G268" s="75">
        <v>0</v>
      </c>
      <c r="H268" s="75">
        <v>7</v>
      </c>
      <c r="I268" s="75">
        <v>1</v>
      </c>
      <c r="J268" s="75">
        <v>7</v>
      </c>
      <c r="K268" s="75">
        <v>5</v>
      </c>
      <c r="L268" s="75">
        <v>0</v>
      </c>
      <c r="M268" s="75">
        <v>1</v>
      </c>
      <c r="N268" s="75" t="s">
        <v>131</v>
      </c>
      <c r="O268" s="75">
        <v>0</v>
      </c>
      <c r="P268" s="75">
        <v>2</v>
      </c>
      <c r="Q268" s="75">
        <v>4</v>
      </c>
      <c r="R268" s="75">
        <v>0</v>
      </c>
      <c r="S268" s="75">
        <v>1</v>
      </c>
      <c r="T268" s="75">
        <v>7</v>
      </c>
      <c r="U268" s="76">
        <v>5</v>
      </c>
      <c r="V268" s="76">
        <v>0</v>
      </c>
      <c r="W268" s="76">
        <v>1</v>
      </c>
      <c r="X268" s="76">
        <v>1</v>
      </c>
      <c r="Y268" s="76">
        <v>1</v>
      </c>
      <c r="Z268" s="76">
        <v>0</v>
      </c>
      <c r="AA268" s="76">
        <v>0</v>
      </c>
      <c r="AB268" s="76">
        <v>1</v>
      </c>
      <c r="AC268" s="115" t="s">
        <v>227</v>
      </c>
      <c r="AD268" s="12" t="s">
        <v>97</v>
      </c>
      <c r="AE268" s="117">
        <v>100</v>
      </c>
      <c r="AF268" s="117">
        <v>100</v>
      </c>
      <c r="AG268" s="117">
        <v>100</v>
      </c>
      <c r="AH268" s="117"/>
      <c r="AI268" s="117"/>
      <c r="AJ268" s="117"/>
      <c r="AK268" s="121">
        <v>100</v>
      </c>
      <c r="AL268" s="71" t="s">
        <v>339</v>
      </c>
      <c r="AM268" s="51"/>
      <c r="AN268" s="51"/>
    </row>
    <row r="269" spans="1:1024" s="265" customFormat="1" ht="31.5">
      <c r="A269" s="241"/>
      <c r="B269" s="236">
        <v>8</v>
      </c>
      <c r="C269" s="236">
        <v>0</v>
      </c>
      <c r="D269" s="236">
        <v>5</v>
      </c>
      <c r="E269" s="237">
        <v>0</v>
      </c>
      <c r="F269" s="237">
        <v>7</v>
      </c>
      <c r="G269" s="237">
        <v>0</v>
      </c>
      <c r="H269" s="237">
        <v>7</v>
      </c>
      <c r="I269" s="237">
        <v>1</v>
      </c>
      <c r="J269" s="237">
        <v>7</v>
      </c>
      <c r="K269" s="237">
        <v>5</v>
      </c>
      <c r="L269" s="237">
        <v>0</v>
      </c>
      <c r="M269" s="237">
        <v>1</v>
      </c>
      <c r="N269" s="237" t="s">
        <v>131</v>
      </c>
      <c r="O269" s="237">
        <v>0</v>
      </c>
      <c r="P269" s="237">
        <v>2</v>
      </c>
      <c r="Q269" s="237">
        <v>4</v>
      </c>
      <c r="R269" s="237">
        <v>0</v>
      </c>
      <c r="S269" s="237">
        <v>1</v>
      </c>
      <c r="T269" s="237">
        <v>7</v>
      </c>
      <c r="U269" s="238">
        <v>5</v>
      </c>
      <c r="V269" s="238">
        <v>0</v>
      </c>
      <c r="W269" s="238">
        <v>1</v>
      </c>
      <c r="X269" s="238">
        <v>1</v>
      </c>
      <c r="Y269" s="238">
        <v>2</v>
      </c>
      <c r="Z269" s="238">
        <v>0</v>
      </c>
      <c r="AA269" s="238">
        <v>0</v>
      </c>
      <c r="AB269" s="238">
        <v>0</v>
      </c>
      <c r="AC269" s="244" t="s">
        <v>228</v>
      </c>
      <c r="AD269" s="239" t="s">
        <v>92</v>
      </c>
      <c r="AE269" s="242">
        <v>123997</v>
      </c>
      <c r="AF269" s="242">
        <v>123997</v>
      </c>
      <c r="AG269" s="242">
        <v>123997</v>
      </c>
      <c r="AH269" s="242">
        <v>123997</v>
      </c>
      <c r="AI269" s="242">
        <v>123997</v>
      </c>
      <c r="AJ269" s="242">
        <v>123997</v>
      </c>
      <c r="AK269" s="242">
        <f>AE269+AF269+AG269+AH269+AI269+AJ269</f>
        <v>743982</v>
      </c>
      <c r="AL269" s="71" t="s">
        <v>339</v>
      </c>
      <c r="AM269" s="263"/>
      <c r="AN269" s="263"/>
      <c r="AO269" s="264"/>
      <c r="AP269" s="264"/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264"/>
      <c r="BA269" s="264"/>
      <c r="BB269" s="264"/>
      <c r="BC269" s="264"/>
      <c r="BD269" s="264"/>
      <c r="BE269" s="264"/>
      <c r="BF269" s="264"/>
      <c r="BG269" s="264"/>
      <c r="BH269" s="264"/>
      <c r="BI269" s="264"/>
      <c r="BJ269" s="264"/>
      <c r="BK269" s="264"/>
      <c r="BL269" s="264"/>
      <c r="BM269" s="264"/>
      <c r="BN269" s="264"/>
      <c r="BO269" s="264"/>
      <c r="BP269" s="264"/>
      <c r="BQ269" s="264"/>
      <c r="BR269" s="264"/>
      <c r="BS269" s="264"/>
      <c r="BT269" s="264"/>
      <c r="BU269" s="264"/>
      <c r="BV269" s="264"/>
      <c r="BW269" s="264"/>
      <c r="BX269" s="264"/>
      <c r="BY269" s="264"/>
      <c r="BZ269" s="264"/>
      <c r="CA269" s="264"/>
      <c r="CB269" s="264"/>
      <c r="CC269" s="264"/>
      <c r="CD269" s="264"/>
      <c r="CE269" s="264"/>
      <c r="CF269" s="264"/>
      <c r="CG269" s="264"/>
      <c r="CH269" s="264"/>
      <c r="CI269" s="264"/>
      <c r="CJ269" s="264"/>
      <c r="CK269" s="264"/>
      <c r="CL269" s="264"/>
      <c r="CM269" s="264"/>
      <c r="CN269" s="264"/>
      <c r="CO269" s="264"/>
      <c r="CP269" s="264"/>
      <c r="CQ269" s="264"/>
      <c r="CR269" s="264"/>
      <c r="CS269" s="264"/>
      <c r="CT269" s="264"/>
      <c r="CU269" s="264"/>
      <c r="CV269" s="264"/>
      <c r="CW269" s="264"/>
      <c r="CX269" s="264"/>
      <c r="CY269" s="264"/>
      <c r="CZ269" s="264"/>
      <c r="DA269" s="264"/>
      <c r="DB269" s="264"/>
      <c r="DC269" s="264"/>
      <c r="DD269" s="264"/>
      <c r="DE269" s="264"/>
      <c r="DF269" s="264"/>
      <c r="DG269" s="264"/>
      <c r="DH269" s="264"/>
      <c r="DI269" s="264"/>
      <c r="DJ269" s="264"/>
      <c r="DK269" s="264"/>
      <c r="DL269" s="264"/>
      <c r="DM269" s="264"/>
      <c r="DN269" s="264"/>
      <c r="DO269" s="264"/>
      <c r="DP269" s="264"/>
      <c r="DQ269" s="264"/>
      <c r="DR269" s="264"/>
      <c r="DS269" s="264"/>
      <c r="DT269" s="264"/>
      <c r="DU269" s="264"/>
      <c r="DV269" s="264"/>
      <c r="DW269" s="264"/>
      <c r="DX269" s="264"/>
      <c r="DY269" s="264"/>
      <c r="DZ269" s="264"/>
      <c r="EA269" s="264"/>
      <c r="EB269" s="264"/>
      <c r="EC269" s="264"/>
      <c r="ED269" s="264"/>
      <c r="EE269" s="264"/>
      <c r="EF269" s="264"/>
      <c r="EG269" s="264"/>
      <c r="EH269" s="264"/>
      <c r="EI269" s="264"/>
      <c r="EJ269" s="264"/>
      <c r="EK269" s="264"/>
      <c r="EL269" s="264"/>
      <c r="EM269" s="264"/>
      <c r="EN269" s="264"/>
      <c r="EO269" s="264"/>
      <c r="EP269" s="264"/>
      <c r="EQ269" s="264"/>
      <c r="ER269" s="264"/>
      <c r="ES269" s="264"/>
      <c r="ET269" s="264"/>
      <c r="EU269" s="264"/>
      <c r="EV269" s="264"/>
      <c r="EW269" s="264"/>
      <c r="EX269" s="264"/>
      <c r="EY269" s="264"/>
      <c r="EZ269" s="264"/>
      <c r="FA269" s="264"/>
      <c r="FB269" s="264"/>
      <c r="FC269" s="264"/>
      <c r="FD269" s="264"/>
      <c r="FE269" s="264"/>
      <c r="FF269" s="264"/>
      <c r="FG269" s="264"/>
      <c r="FH269" s="264"/>
      <c r="FI269" s="264"/>
      <c r="FJ269" s="264"/>
      <c r="FK269" s="264"/>
      <c r="FL269" s="264"/>
      <c r="FM269" s="264"/>
      <c r="FN269" s="264"/>
      <c r="FO269" s="264"/>
      <c r="FP269" s="264"/>
      <c r="FQ269" s="264"/>
      <c r="FR269" s="264"/>
      <c r="FS269" s="264"/>
      <c r="FT269" s="264"/>
      <c r="FU269" s="264"/>
      <c r="FV269" s="264"/>
      <c r="FW269" s="264"/>
      <c r="FX269" s="264"/>
      <c r="FY269" s="264"/>
      <c r="FZ269" s="264"/>
      <c r="GA269" s="264"/>
      <c r="GB269" s="264"/>
      <c r="GC269" s="264"/>
      <c r="GD269" s="264"/>
      <c r="GE269" s="264"/>
      <c r="GF269" s="264"/>
      <c r="GG269" s="264"/>
      <c r="GH269" s="264"/>
      <c r="GI269" s="264"/>
      <c r="GJ269" s="264"/>
      <c r="GK269" s="264"/>
      <c r="GL269" s="264"/>
      <c r="GM269" s="264"/>
      <c r="GN269" s="264"/>
      <c r="GO269" s="264"/>
      <c r="GP269" s="264"/>
      <c r="GQ269" s="264"/>
      <c r="GR269" s="264"/>
      <c r="GS269" s="264"/>
      <c r="GT269" s="264"/>
      <c r="GU269" s="264"/>
      <c r="GV269" s="264"/>
      <c r="GW269" s="264"/>
      <c r="GX269" s="264"/>
      <c r="GY269" s="264"/>
      <c r="GZ269" s="264"/>
      <c r="HA269" s="264"/>
      <c r="HB269" s="264"/>
      <c r="HC269" s="264"/>
      <c r="HD269" s="264"/>
      <c r="HE269" s="264"/>
      <c r="HF269" s="264"/>
      <c r="HG269" s="264"/>
      <c r="HH269" s="264"/>
      <c r="HI269" s="264"/>
      <c r="HJ269" s="264"/>
      <c r="HK269" s="264"/>
      <c r="HL269" s="264"/>
      <c r="HM269" s="264"/>
      <c r="HN269" s="264"/>
      <c r="HO269" s="264"/>
      <c r="HP269" s="264"/>
      <c r="HQ269" s="264"/>
      <c r="HR269" s="264"/>
      <c r="HS269" s="264"/>
      <c r="HT269" s="264"/>
      <c r="HU269" s="264"/>
      <c r="HV269" s="264"/>
      <c r="HW269" s="264"/>
      <c r="HX269" s="264"/>
      <c r="HY269" s="264"/>
      <c r="HZ269" s="264"/>
      <c r="IA269" s="264"/>
      <c r="IB269" s="264"/>
      <c r="IC269" s="264"/>
      <c r="ID269" s="264"/>
      <c r="IE269" s="264"/>
      <c r="IF269" s="264"/>
      <c r="IG269" s="264"/>
      <c r="IH269" s="264"/>
      <c r="II269" s="264"/>
      <c r="IJ269" s="264"/>
      <c r="IK269" s="264"/>
      <c r="IL269" s="264"/>
      <c r="IM269" s="264"/>
      <c r="IN269" s="264"/>
      <c r="IO269" s="264"/>
      <c r="IP269" s="264"/>
      <c r="IQ269" s="264"/>
      <c r="IR269" s="264"/>
      <c r="IS269" s="264"/>
      <c r="IT269" s="264"/>
      <c r="IU269" s="264"/>
      <c r="IV269" s="264"/>
      <c r="IW269" s="264"/>
      <c r="IX269" s="264"/>
      <c r="IY269" s="264"/>
      <c r="IZ269" s="264"/>
      <c r="JA269" s="264"/>
      <c r="JB269" s="264"/>
      <c r="JC269" s="264"/>
      <c r="JD269" s="264"/>
      <c r="JE269" s="264"/>
      <c r="JF269" s="264"/>
      <c r="JG269" s="264"/>
      <c r="JH269" s="264"/>
      <c r="JI269" s="264"/>
      <c r="JJ269" s="264"/>
      <c r="JK269" s="264"/>
      <c r="JL269" s="264"/>
      <c r="JM269" s="264"/>
      <c r="JN269" s="264"/>
      <c r="JO269" s="264"/>
      <c r="JP269" s="264"/>
      <c r="JQ269" s="264"/>
      <c r="JR269" s="264"/>
      <c r="JS269" s="264"/>
      <c r="JT269" s="264"/>
      <c r="JU269" s="264"/>
      <c r="JV269" s="264"/>
      <c r="JW269" s="264"/>
      <c r="JX269" s="264"/>
      <c r="JY269" s="264"/>
      <c r="JZ269" s="264"/>
      <c r="KA269" s="264"/>
      <c r="KB269" s="264"/>
      <c r="KC269" s="264"/>
      <c r="KD269" s="264"/>
      <c r="KE269" s="264"/>
      <c r="KF269" s="264"/>
      <c r="KG269" s="264"/>
      <c r="KH269" s="264"/>
      <c r="KI269" s="264"/>
      <c r="KJ269" s="264"/>
      <c r="KK269" s="264"/>
      <c r="KL269" s="264"/>
      <c r="KM269" s="264"/>
      <c r="KN269" s="264"/>
      <c r="KO269" s="264"/>
      <c r="KP269" s="264"/>
      <c r="KQ269" s="264"/>
      <c r="KR269" s="264"/>
      <c r="KS269" s="264"/>
      <c r="KT269" s="264"/>
      <c r="KU269" s="264"/>
      <c r="KV269" s="264"/>
      <c r="KW269" s="264"/>
      <c r="KX269" s="264"/>
      <c r="KY269" s="264"/>
      <c r="KZ269" s="264"/>
      <c r="LA269" s="264"/>
      <c r="LB269" s="264"/>
      <c r="LC269" s="264"/>
      <c r="LD269" s="264"/>
      <c r="LE269" s="264"/>
      <c r="LF269" s="264"/>
      <c r="LG269" s="264"/>
      <c r="LH269" s="264"/>
      <c r="LI269" s="264"/>
      <c r="LJ269" s="264"/>
      <c r="LK269" s="264"/>
      <c r="LL269" s="264"/>
      <c r="LM269" s="264"/>
      <c r="LN269" s="264"/>
      <c r="LO269" s="264"/>
      <c r="LP269" s="264"/>
      <c r="LQ269" s="264"/>
      <c r="LR269" s="264"/>
      <c r="LS269" s="264"/>
      <c r="LT269" s="264"/>
      <c r="LU269" s="264"/>
      <c r="LV269" s="264"/>
      <c r="LW269" s="264"/>
      <c r="LX269" s="264"/>
      <c r="LY269" s="264"/>
      <c r="LZ269" s="264"/>
      <c r="MA269" s="264"/>
      <c r="MB269" s="264"/>
      <c r="MC269" s="264"/>
      <c r="MD269" s="264"/>
      <c r="ME269" s="264"/>
      <c r="MF269" s="264"/>
      <c r="MG269" s="264"/>
      <c r="MH269" s="264"/>
      <c r="MI269" s="264"/>
      <c r="MJ269" s="264"/>
      <c r="MK269" s="264"/>
      <c r="ML269" s="264"/>
      <c r="MM269" s="264"/>
      <c r="MN269" s="264"/>
      <c r="MO269" s="264"/>
      <c r="MP269" s="264"/>
      <c r="MQ269" s="264"/>
      <c r="MR269" s="264"/>
      <c r="MS269" s="264"/>
      <c r="MT269" s="264"/>
      <c r="MU269" s="264"/>
      <c r="MV269" s="264"/>
      <c r="MW269" s="264"/>
      <c r="MX269" s="264"/>
      <c r="MY269" s="264"/>
      <c r="MZ269" s="264"/>
      <c r="NA269" s="264"/>
      <c r="NB269" s="264"/>
      <c r="NC269" s="264"/>
      <c r="ND269" s="264"/>
      <c r="NE269" s="264"/>
      <c r="NF269" s="264"/>
      <c r="NG269" s="264"/>
      <c r="NH269" s="264"/>
      <c r="NI269" s="264"/>
      <c r="NJ269" s="264"/>
      <c r="NK269" s="264"/>
      <c r="NL269" s="264"/>
      <c r="NM269" s="264"/>
      <c r="NN269" s="264"/>
      <c r="NO269" s="264"/>
      <c r="NP269" s="264"/>
      <c r="NQ269" s="264"/>
      <c r="NR269" s="264"/>
      <c r="NS269" s="264"/>
      <c r="NT269" s="264"/>
      <c r="NU269" s="264"/>
      <c r="NV269" s="264"/>
      <c r="NW269" s="264"/>
      <c r="NX269" s="264"/>
      <c r="NY269" s="264"/>
      <c r="NZ269" s="264"/>
      <c r="OA269" s="264"/>
      <c r="OB269" s="264"/>
      <c r="OC269" s="264"/>
      <c r="OD269" s="264"/>
      <c r="OE269" s="264"/>
      <c r="OF269" s="264"/>
      <c r="OG269" s="264"/>
      <c r="OH269" s="264"/>
      <c r="OI269" s="264"/>
      <c r="OJ269" s="264"/>
      <c r="OK269" s="264"/>
      <c r="OL269" s="264"/>
      <c r="OM269" s="264"/>
      <c r="ON269" s="264"/>
      <c r="OO269" s="264"/>
      <c r="OP269" s="264"/>
      <c r="OQ269" s="264"/>
      <c r="OR269" s="264"/>
      <c r="OS269" s="264"/>
      <c r="OT269" s="264"/>
      <c r="OU269" s="264"/>
      <c r="OV269" s="264"/>
      <c r="OW269" s="264"/>
      <c r="OX269" s="264"/>
      <c r="OY269" s="264"/>
      <c r="OZ269" s="264"/>
      <c r="PA269" s="264"/>
      <c r="PB269" s="264"/>
      <c r="PC269" s="264"/>
      <c r="PD269" s="264"/>
      <c r="PE269" s="264"/>
      <c r="PF269" s="264"/>
      <c r="PG269" s="264"/>
      <c r="PH269" s="264"/>
      <c r="PI269" s="264"/>
      <c r="PJ269" s="264"/>
      <c r="PK269" s="264"/>
      <c r="PL269" s="264"/>
      <c r="PM269" s="264"/>
      <c r="PN269" s="264"/>
      <c r="PO269" s="264"/>
      <c r="PP269" s="264"/>
      <c r="PQ269" s="264"/>
      <c r="PR269" s="264"/>
      <c r="PS269" s="264"/>
      <c r="PT269" s="264"/>
      <c r="PU269" s="264"/>
      <c r="PV269" s="264"/>
      <c r="PW269" s="264"/>
      <c r="PX269" s="264"/>
      <c r="PY269" s="264"/>
      <c r="PZ269" s="264"/>
      <c r="QA269" s="264"/>
      <c r="QB269" s="264"/>
      <c r="QC269" s="264"/>
      <c r="QD269" s="264"/>
      <c r="QE269" s="264"/>
      <c r="QF269" s="264"/>
      <c r="QG269" s="264"/>
      <c r="QH269" s="264"/>
      <c r="QI269" s="264"/>
      <c r="QJ269" s="264"/>
      <c r="QK269" s="264"/>
      <c r="QL269" s="264"/>
      <c r="QM269" s="264"/>
      <c r="QN269" s="264"/>
      <c r="QO269" s="264"/>
      <c r="QP269" s="264"/>
      <c r="QQ269" s="264"/>
      <c r="QR269" s="264"/>
      <c r="QS269" s="264"/>
      <c r="QT269" s="264"/>
      <c r="QU269" s="264"/>
      <c r="QV269" s="264"/>
      <c r="QW269" s="264"/>
      <c r="QX269" s="264"/>
      <c r="QY269" s="264"/>
      <c r="QZ269" s="264"/>
      <c r="RA269" s="264"/>
      <c r="RB269" s="264"/>
      <c r="RC269" s="264"/>
      <c r="RD269" s="264"/>
      <c r="RE269" s="264"/>
      <c r="RF269" s="264"/>
      <c r="RG269" s="264"/>
      <c r="RH269" s="264"/>
      <c r="RI269" s="264"/>
      <c r="RJ269" s="264"/>
      <c r="RK269" s="264"/>
      <c r="RL269" s="264"/>
      <c r="RM269" s="264"/>
      <c r="RN269" s="264"/>
      <c r="RO269" s="264"/>
      <c r="RP269" s="264"/>
      <c r="RQ269" s="264"/>
      <c r="RR269" s="264"/>
      <c r="RS269" s="264"/>
      <c r="RT269" s="264"/>
      <c r="RU269" s="264"/>
      <c r="RV269" s="264"/>
      <c r="RW269" s="264"/>
      <c r="RX269" s="264"/>
      <c r="RY269" s="264"/>
      <c r="RZ269" s="264"/>
      <c r="SA269" s="264"/>
      <c r="SB269" s="264"/>
      <c r="SC269" s="264"/>
      <c r="SD269" s="264"/>
      <c r="SE269" s="264"/>
      <c r="SF269" s="264"/>
      <c r="SG269" s="264"/>
      <c r="SH269" s="264"/>
      <c r="SI269" s="264"/>
      <c r="SJ269" s="264"/>
      <c r="SK269" s="264"/>
      <c r="SL269" s="264"/>
      <c r="SM269" s="264"/>
      <c r="SN269" s="264"/>
      <c r="SO269" s="264"/>
      <c r="SP269" s="264"/>
      <c r="SQ269" s="264"/>
      <c r="SR269" s="264"/>
      <c r="SS269" s="264"/>
      <c r="ST269" s="264"/>
      <c r="SU269" s="264"/>
      <c r="SV269" s="264"/>
      <c r="SW269" s="264"/>
      <c r="SX269" s="264"/>
      <c r="SY269" s="264"/>
      <c r="SZ269" s="264"/>
      <c r="TA269" s="264"/>
      <c r="TB269" s="264"/>
      <c r="TC269" s="264"/>
      <c r="TD269" s="264"/>
      <c r="TE269" s="264"/>
      <c r="TF269" s="264"/>
      <c r="TG269" s="264"/>
      <c r="TH269" s="264"/>
      <c r="TI269" s="264"/>
      <c r="TJ269" s="264"/>
      <c r="TK269" s="264"/>
      <c r="TL269" s="264"/>
      <c r="TM269" s="264"/>
      <c r="TN269" s="264"/>
      <c r="TO269" s="264"/>
      <c r="TP269" s="264"/>
      <c r="TQ269" s="264"/>
      <c r="TR269" s="264"/>
      <c r="TS269" s="264"/>
      <c r="TT269" s="264"/>
      <c r="TU269" s="264"/>
      <c r="TV269" s="264"/>
      <c r="TW269" s="264"/>
      <c r="TX269" s="264"/>
      <c r="TY269" s="264"/>
      <c r="TZ269" s="264"/>
      <c r="UA269" s="264"/>
      <c r="UB269" s="264"/>
      <c r="UC269" s="264"/>
      <c r="UD269" s="264"/>
      <c r="UE269" s="264"/>
      <c r="UF269" s="264"/>
      <c r="UG269" s="264"/>
      <c r="UH269" s="264"/>
      <c r="UI269" s="264"/>
      <c r="UJ269" s="264"/>
      <c r="UK269" s="264"/>
      <c r="UL269" s="264"/>
      <c r="UM269" s="264"/>
      <c r="UN269" s="264"/>
      <c r="UO269" s="264"/>
      <c r="UP269" s="264"/>
      <c r="UQ269" s="264"/>
      <c r="UR269" s="264"/>
      <c r="US269" s="264"/>
      <c r="UT269" s="264"/>
      <c r="UU269" s="264"/>
      <c r="UV269" s="264"/>
      <c r="UW269" s="264"/>
      <c r="UX269" s="264"/>
      <c r="UY269" s="264"/>
      <c r="UZ269" s="264"/>
      <c r="VA269" s="264"/>
      <c r="VB269" s="264"/>
      <c r="VC269" s="264"/>
      <c r="VD269" s="264"/>
      <c r="VE269" s="264"/>
      <c r="VF269" s="264"/>
      <c r="VG269" s="264"/>
      <c r="VH269" s="264"/>
      <c r="VI269" s="264"/>
      <c r="VJ269" s="264"/>
      <c r="VK269" s="264"/>
      <c r="VL269" s="264"/>
      <c r="VM269" s="264"/>
      <c r="VN269" s="264"/>
      <c r="VO269" s="264"/>
      <c r="VP269" s="264"/>
      <c r="VQ269" s="264"/>
      <c r="VR269" s="264"/>
      <c r="VS269" s="264"/>
      <c r="VT269" s="264"/>
      <c r="VU269" s="264"/>
      <c r="VV269" s="264"/>
      <c r="VW269" s="264"/>
      <c r="VX269" s="264"/>
      <c r="VY269" s="264"/>
      <c r="VZ269" s="264"/>
      <c r="WA269" s="264"/>
      <c r="WB269" s="264"/>
      <c r="WC269" s="264"/>
      <c r="WD269" s="264"/>
      <c r="WE269" s="264"/>
      <c r="WF269" s="264"/>
      <c r="WG269" s="264"/>
      <c r="WH269" s="264"/>
      <c r="WI269" s="264"/>
      <c r="WJ269" s="264"/>
      <c r="WK269" s="264"/>
      <c r="WL269" s="264"/>
      <c r="WM269" s="264"/>
      <c r="WN269" s="264"/>
      <c r="WO269" s="264"/>
      <c r="WP269" s="264"/>
      <c r="WQ269" s="264"/>
      <c r="WR269" s="264"/>
      <c r="WS269" s="264"/>
      <c r="WT269" s="264"/>
      <c r="WU269" s="264"/>
      <c r="WV269" s="264"/>
      <c r="WW269" s="264"/>
      <c r="WX269" s="264"/>
      <c r="WY269" s="264"/>
      <c r="WZ269" s="264"/>
      <c r="XA269" s="264"/>
      <c r="XB269" s="264"/>
      <c r="XC269" s="264"/>
      <c r="XD269" s="264"/>
      <c r="XE269" s="264"/>
      <c r="XF269" s="264"/>
      <c r="XG269" s="264"/>
      <c r="XH269" s="264"/>
      <c r="XI269" s="264"/>
      <c r="XJ269" s="264"/>
      <c r="XK269" s="264"/>
      <c r="XL269" s="264"/>
      <c r="XM269" s="264"/>
      <c r="XN269" s="264"/>
      <c r="XO269" s="264"/>
      <c r="XP269" s="264"/>
      <c r="XQ269" s="264"/>
      <c r="XR269" s="264"/>
      <c r="XS269" s="264"/>
      <c r="XT269" s="264"/>
      <c r="XU269" s="264"/>
      <c r="XV269" s="264"/>
      <c r="XW269" s="264"/>
      <c r="XX269" s="264"/>
      <c r="XY269" s="264"/>
      <c r="XZ269" s="264"/>
      <c r="YA269" s="264"/>
      <c r="YB269" s="264"/>
      <c r="YC269" s="264"/>
      <c r="YD269" s="264"/>
      <c r="YE269" s="264"/>
      <c r="YF269" s="264"/>
      <c r="YG269" s="264"/>
      <c r="YH269" s="264"/>
      <c r="YI269" s="264"/>
      <c r="YJ269" s="264"/>
      <c r="YK269" s="264"/>
      <c r="YL269" s="264"/>
      <c r="YM269" s="264"/>
      <c r="YN269" s="264"/>
      <c r="YO269" s="264"/>
      <c r="YP269" s="264"/>
      <c r="YQ269" s="264"/>
      <c r="YR269" s="264"/>
      <c r="YS269" s="264"/>
      <c r="YT269" s="264"/>
      <c r="YU269" s="264"/>
      <c r="YV269" s="264"/>
      <c r="YW269" s="264"/>
      <c r="YX269" s="264"/>
      <c r="YY269" s="264"/>
      <c r="YZ269" s="264"/>
      <c r="ZA269" s="264"/>
      <c r="ZB269" s="264"/>
      <c r="ZC269" s="264"/>
      <c r="ZD269" s="264"/>
      <c r="ZE269" s="264"/>
      <c r="ZF269" s="264"/>
      <c r="ZG269" s="264"/>
      <c r="ZH269" s="264"/>
      <c r="ZI269" s="264"/>
      <c r="ZJ269" s="264"/>
      <c r="ZK269" s="264"/>
      <c r="ZL269" s="264"/>
      <c r="ZM269" s="264"/>
      <c r="ZN269" s="264"/>
      <c r="ZO269" s="264"/>
      <c r="ZP269" s="264"/>
      <c r="ZQ269" s="264"/>
      <c r="ZR269" s="264"/>
      <c r="ZS269" s="264"/>
      <c r="ZT269" s="264"/>
      <c r="ZU269" s="264"/>
      <c r="ZV269" s="264"/>
      <c r="ZW269" s="264"/>
      <c r="ZX269" s="264"/>
      <c r="ZY269" s="264"/>
      <c r="ZZ269" s="264"/>
      <c r="AAA269" s="264"/>
      <c r="AAB269" s="264"/>
      <c r="AAC269" s="264"/>
      <c r="AAD269" s="264"/>
      <c r="AAE269" s="264"/>
      <c r="AAF269" s="264"/>
      <c r="AAG269" s="264"/>
      <c r="AAH269" s="264"/>
      <c r="AAI269" s="264"/>
      <c r="AAJ269" s="264"/>
      <c r="AAK269" s="264"/>
      <c r="AAL269" s="264"/>
      <c r="AAM269" s="264"/>
      <c r="AAN269" s="264"/>
      <c r="AAO269" s="264"/>
      <c r="AAP269" s="264"/>
      <c r="AAQ269" s="264"/>
      <c r="AAR269" s="264"/>
      <c r="AAS269" s="264"/>
      <c r="AAT269" s="264"/>
      <c r="AAU269" s="264"/>
      <c r="AAV269" s="264"/>
      <c r="AAW269" s="264"/>
      <c r="AAX269" s="264"/>
      <c r="AAY269" s="264"/>
      <c r="AAZ269" s="264"/>
      <c r="ABA269" s="264"/>
      <c r="ABB269" s="264"/>
      <c r="ABC269" s="264"/>
      <c r="ABD269" s="264"/>
      <c r="ABE269" s="264"/>
      <c r="ABF269" s="264"/>
      <c r="ABG269" s="264"/>
      <c r="ABH269" s="264"/>
      <c r="ABI269" s="264"/>
      <c r="ABJ269" s="264"/>
      <c r="ABK269" s="264"/>
      <c r="ABL269" s="264"/>
      <c r="ABM269" s="264"/>
      <c r="ABN269" s="264"/>
      <c r="ABO269" s="264"/>
      <c r="ABP269" s="264"/>
      <c r="ABQ269" s="264"/>
      <c r="ABR269" s="264"/>
      <c r="ABS269" s="264"/>
      <c r="ABT269" s="264"/>
      <c r="ABU269" s="264"/>
      <c r="ABV269" s="264"/>
      <c r="ABW269" s="264"/>
      <c r="ABX269" s="264"/>
      <c r="ABY269" s="264"/>
      <c r="ABZ269" s="264"/>
      <c r="ACA269" s="264"/>
      <c r="ACB269" s="264"/>
      <c r="ACC269" s="264"/>
      <c r="ACD269" s="264"/>
      <c r="ACE269" s="264"/>
      <c r="ACF269" s="264"/>
      <c r="ACG269" s="264"/>
      <c r="ACH269" s="264"/>
      <c r="ACI269" s="264"/>
      <c r="ACJ269" s="264"/>
      <c r="ACK269" s="264"/>
      <c r="ACL269" s="264"/>
      <c r="ACM269" s="264"/>
      <c r="ACN269" s="264"/>
      <c r="ACO269" s="264"/>
      <c r="ACP269" s="264"/>
      <c r="ACQ269" s="264"/>
      <c r="ACR269" s="264"/>
      <c r="ACS269" s="264"/>
      <c r="ACT269" s="264"/>
      <c r="ACU269" s="264"/>
      <c r="ACV269" s="264"/>
      <c r="ACW269" s="264"/>
      <c r="ACX269" s="264"/>
      <c r="ACY269" s="264"/>
      <c r="ACZ269" s="264"/>
      <c r="ADA269" s="264"/>
      <c r="ADB269" s="264"/>
      <c r="ADC269" s="264"/>
      <c r="ADD269" s="264"/>
      <c r="ADE269" s="264"/>
      <c r="ADF269" s="264"/>
      <c r="ADG269" s="264"/>
      <c r="ADH269" s="264"/>
      <c r="ADI269" s="264"/>
      <c r="ADJ269" s="264"/>
      <c r="ADK269" s="264"/>
      <c r="ADL269" s="264"/>
      <c r="ADM269" s="264"/>
      <c r="ADN269" s="264"/>
      <c r="ADO269" s="264"/>
      <c r="ADP269" s="264"/>
      <c r="ADQ269" s="264"/>
      <c r="ADR269" s="264"/>
      <c r="ADS269" s="264"/>
      <c r="ADT269" s="264"/>
      <c r="ADU269" s="264"/>
      <c r="ADV269" s="264"/>
      <c r="ADW269" s="264"/>
      <c r="ADX269" s="264"/>
      <c r="ADY269" s="264"/>
      <c r="ADZ269" s="264"/>
      <c r="AEA269" s="264"/>
      <c r="AEB269" s="264"/>
      <c r="AEC269" s="264"/>
      <c r="AED269" s="264"/>
      <c r="AEE269" s="264"/>
      <c r="AEF269" s="264"/>
      <c r="AEG269" s="264"/>
      <c r="AEH269" s="264"/>
      <c r="AEI269" s="264"/>
      <c r="AEJ269" s="264"/>
      <c r="AEK269" s="264"/>
      <c r="AEL269" s="264"/>
      <c r="AEM269" s="264"/>
      <c r="AEN269" s="264"/>
      <c r="AEO269" s="264"/>
      <c r="AEP269" s="264"/>
      <c r="AEQ269" s="264"/>
      <c r="AER269" s="264"/>
      <c r="AES269" s="264"/>
      <c r="AET269" s="264"/>
      <c r="AEU269" s="264"/>
      <c r="AEV269" s="264"/>
      <c r="AEW269" s="264"/>
      <c r="AEX269" s="264"/>
      <c r="AEY269" s="264"/>
      <c r="AEZ269" s="264"/>
      <c r="AFA269" s="264"/>
      <c r="AFB269" s="264"/>
      <c r="AFC269" s="264"/>
      <c r="AFD269" s="264"/>
      <c r="AFE269" s="264"/>
      <c r="AFF269" s="264"/>
      <c r="AFG269" s="264"/>
      <c r="AFH269" s="264"/>
      <c r="AFI269" s="264"/>
      <c r="AFJ269" s="264"/>
      <c r="AFK269" s="264"/>
      <c r="AFL269" s="264"/>
      <c r="AFM269" s="264"/>
      <c r="AFN269" s="264"/>
      <c r="AFO269" s="264"/>
      <c r="AFP269" s="264"/>
      <c r="AFQ269" s="264"/>
      <c r="AFR269" s="264"/>
      <c r="AFS269" s="264"/>
      <c r="AFT269" s="264"/>
      <c r="AFU269" s="264"/>
      <c r="AFV269" s="264"/>
      <c r="AFW269" s="264"/>
      <c r="AFX269" s="264"/>
      <c r="AFY269" s="264"/>
      <c r="AFZ269" s="264"/>
      <c r="AGA269" s="264"/>
      <c r="AGB269" s="264"/>
      <c r="AGC269" s="264"/>
      <c r="AGD269" s="264"/>
      <c r="AGE269" s="264"/>
      <c r="AGF269" s="264"/>
      <c r="AGG269" s="264"/>
      <c r="AGH269" s="264"/>
      <c r="AGI269" s="264"/>
      <c r="AGJ269" s="264"/>
      <c r="AGK269" s="264"/>
      <c r="AGL269" s="264"/>
      <c r="AGM269" s="264"/>
      <c r="AGN269" s="264"/>
      <c r="AGO269" s="264"/>
      <c r="AGP269" s="264"/>
      <c r="AGQ269" s="264"/>
      <c r="AGR269" s="264"/>
      <c r="AGS269" s="264"/>
      <c r="AGT269" s="264"/>
      <c r="AGU269" s="264"/>
      <c r="AGV269" s="264"/>
      <c r="AGW269" s="264"/>
      <c r="AGX269" s="264"/>
      <c r="AGY269" s="264"/>
      <c r="AGZ269" s="264"/>
      <c r="AHA269" s="264"/>
      <c r="AHB269" s="264"/>
      <c r="AHC269" s="264"/>
      <c r="AHD269" s="264"/>
      <c r="AHE269" s="264"/>
      <c r="AHF269" s="264"/>
      <c r="AHG269" s="264"/>
      <c r="AHH269" s="264"/>
      <c r="AHI269" s="264"/>
      <c r="AHJ269" s="264"/>
      <c r="AHK269" s="264"/>
      <c r="AHL269" s="264"/>
      <c r="AHM269" s="264"/>
      <c r="AHN269" s="264"/>
      <c r="AHO269" s="264"/>
      <c r="AHP269" s="264"/>
      <c r="AHQ269" s="264"/>
      <c r="AHR269" s="264"/>
      <c r="AHS269" s="264"/>
      <c r="AHT269" s="264"/>
      <c r="AHU269" s="264"/>
      <c r="AHV269" s="264"/>
      <c r="AHW269" s="264"/>
      <c r="AHX269" s="264"/>
      <c r="AHY269" s="264"/>
      <c r="AHZ269" s="264"/>
      <c r="AIA269" s="264"/>
      <c r="AIB269" s="264"/>
      <c r="AIC269" s="264"/>
      <c r="AID269" s="264"/>
      <c r="AIE269" s="264"/>
      <c r="AIF269" s="264"/>
      <c r="AIG269" s="264"/>
      <c r="AIH269" s="264"/>
      <c r="AII269" s="264"/>
      <c r="AIJ269" s="264"/>
      <c r="AIK269" s="264"/>
      <c r="AIL269" s="264"/>
      <c r="AIM269" s="264"/>
      <c r="AIN269" s="264"/>
      <c r="AIO269" s="264"/>
      <c r="AIP269" s="264"/>
      <c r="AIQ269" s="264"/>
      <c r="AIR269" s="264"/>
      <c r="AIS269" s="264"/>
      <c r="AIT269" s="264"/>
      <c r="AIU269" s="264"/>
      <c r="AIV269" s="264"/>
      <c r="AIW269" s="264"/>
      <c r="AIX269" s="264"/>
      <c r="AIY269" s="264"/>
      <c r="AIZ269" s="264"/>
      <c r="AJA269" s="264"/>
      <c r="AJB269" s="264"/>
      <c r="AJC269" s="264"/>
      <c r="AJD269" s="264"/>
      <c r="AJE269" s="264"/>
      <c r="AJF269" s="264"/>
      <c r="AJG269" s="264"/>
      <c r="AJH269" s="264"/>
      <c r="AJI269" s="264"/>
      <c r="AJJ269" s="264"/>
      <c r="AJK269" s="264"/>
      <c r="AJL269" s="264"/>
      <c r="AJM269" s="264"/>
      <c r="AJN269" s="264"/>
      <c r="AJO269" s="264"/>
      <c r="AJP269" s="264"/>
      <c r="AJQ269" s="264"/>
      <c r="AJR269" s="264"/>
      <c r="AJS269" s="264"/>
      <c r="AJT269" s="264"/>
      <c r="AJU269" s="264"/>
      <c r="AJV269" s="264"/>
      <c r="AJW269" s="264"/>
      <c r="AJX269" s="264"/>
      <c r="AJY269" s="264"/>
      <c r="AJZ269" s="264"/>
      <c r="AKA269" s="264"/>
      <c r="AKB269" s="264"/>
      <c r="AKC269" s="264"/>
      <c r="AKD269" s="264"/>
      <c r="AKE269" s="264"/>
      <c r="AKF269" s="264"/>
      <c r="AKG269" s="264"/>
      <c r="AKH269" s="264"/>
      <c r="AKI269" s="264"/>
      <c r="AKJ269" s="264"/>
      <c r="AKK269" s="264"/>
      <c r="AKL269" s="264"/>
      <c r="AKM269" s="264"/>
      <c r="AKN269" s="264"/>
      <c r="AKO269" s="264"/>
      <c r="AKP269" s="264"/>
      <c r="AKQ269" s="264"/>
      <c r="AKR269" s="264"/>
      <c r="AKS269" s="264"/>
      <c r="AKT269" s="264"/>
      <c r="AKU269" s="264"/>
      <c r="AKV269" s="264"/>
      <c r="AKW269" s="264"/>
      <c r="AKX269" s="264"/>
      <c r="AKY269" s="264"/>
      <c r="AKZ269" s="264"/>
      <c r="ALA269" s="264"/>
      <c r="ALB269" s="264"/>
      <c r="ALC269" s="264"/>
      <c r="ALD269" s="264"/>
      <c r="ALE269" s="264"/>
      <c r="ALF269" s="264"/>
      <c r="ALG269" s="264"/>
      <c r="ALH269" s="264"/>
      <c r="ALI269" s="264"/>
      <c r="ALJ269" s="264"/>
      <c r="ALK269" s="264"/>
      <c r="ALL269" s="264"/>
      <c r="ALM269" s="264"/>
      <c r="ALN269" s="264"/>
      <c r="ALO269" s="264"/>
      <c r="ALP269" s="264"/>
      <c r="ALQ269" s="264"/>
      <c r="ALR269" s="264"/>
      <c r="ALS269" s="264"/>
      <c r="ALT269" s="264"/>
      <c r="ALU269" s="264"/>
      <c r="ALV269" s="264"/>
      <c r="ALW269" s="264"/>
      <c r="ALX269" s="264"/>
      <c r="ALY269" s="264"/>
      <c r="ALZ269" s="264"/>
      <c r="AMA269" s="264"/>
      <c r="AMB269" s="264"/>
      <c r="AMC269" s="264"/>
      <c r="AMD269" s="264"/>
      <c r="AME269" s="264"/>
      <c r="AMF269" s="264"/>
      <c r="AMG269" s="264"/>
      <c r="AMH269" s="264"/>
      <c r="AMI269" s="264"/>
      <c r="AMJ269" s="264"/>
    </row>
    <row r="270" spans="1:40" ht="82.5" customHeight="1">
      <c r="A270" s="162"/>
      <c r="B270" s="64">
        <v>8</v>
      </c>
      <c r="C270" s="64">
        <v>0</v>
      </c>
      <c r="D270" s="64">
        <v>5</v>
      </c>
      <c r="E270" s="75">
        <v>0</v>
      </c>
      <c r="F270" s="75">
        <v>7</v>
      </c>
      <c r="G270" s="75">
        <v>0</v>
      </c>
      <c r="H270" s="75">
        <v>7</v>
      </c>
      <c r="I270" s="75">
        <v>1</v>
      </c>
      <c r="J270" s="75">
        <v>7</v>
      </c>
      <c r="K270" s="75">
        <v>5</v>
      </c>
      <c r="L270" s="75">
        <v>0</v>
      </c>
      <c r="M270" s="75">
        <v>1</v>
      </c>
      <c r="N270" s="75">
        <v>2</v>
      </c>
      <c r="O270" s="75">
        <v>0</v>
      </c>
      <c r="P270" s="75">
        <v>1</v>
      </c>
      <c r="Q270" s="75">
        <v>2</v>
      </c>
      <c r="R270" s="75">
        <v>0</v>
      </c>
      <c r="S270" s="75">
        <v>1</v>
      </c>
      <c r="T270" s="75">
        <v>7</v>
      </c>
      <c r="U270" s="76">
        <v>5</v>
      </c>
      <c r="V270" s="76">
        <v>0</v>
      </c>
      <c r="W270" s="76">
        <v>1</v>
      </c>
      <c r="X270" s="76">
        <v>1</v>
      </c>
      <c r="Y270" s="76">
        <v>2</v>
      </c>
      <c r="Z270" s="76">
        <v>0</v>
      </c>
      <c r="AA270" s="76">
        <v>0</v>
      </c>
      <c r="AB270" s="76">
        <v>1</v>
      </c>
      <c r="AC270" s="115" t="s">
        <v>229</v>
      </c>
      <c r="AD270" s="12" t="s">
        <v>97</v>
      </c>
      <c r="AE270" s="117">
        <v>56</v>
      </c>
      <c r="AF270" s="117">
        <v>56</v>
      </c>
      <c r="AG270" s="117">
        <v>58</v>
      </c>
      <c r="AH270" s="117">
        <v>58</v>
      </c>
      <c r="AI270" s="117">
        <v>58</v>
      </c>
      <c r="AJ270" s="117">
        <v>58</v>
      </c>
      <c r="AK270" s="117">
        <v>58</v>
      </c>
      <c r="AL270" s="71" t="s">
        <v>339</v>
      </c>
      <c r="AM270" s="51"/>
      <c r="AN270" s="51"/>
    </row>
    <row r="271" spans="1:40" ht="33.75" customHeight="1">
      <c r="A271" s="162"/>
      <c r="B271" s="64">
        <v>8</v>
      </c>
      <c r="C271" s="64">
        <v>0</v>
      </c>
      <c r="D271" s="64">
        <v>5</v>
      </c>
      <c r="E271" s="75">
        <v>0</v>
      </c>
      <c r="F271" s="75">
        <v>7</v>
      </c>
      <c r="G271" s="75">
        <v>0</v>
      </c>
      <c r="H271" s="75">
        <v>7</v>
      </c>
      <c r="I271" s="75">
        <v>1</v>
      </c>
      <c r="J271" s="75">
        <v>7</v>
      </c>
      <c r="K271" s="75">
        <v>5</v>
      </c>
      <c r="L271" s="75">
        <v>0</v>
      </c>
      <c r="M271" s="75">
        <v>1</v>
      </c>
      <c r="N271" s="75">
        <v>2</v>
      </c>
      <c r="O271" s="75">
        <v>0</v>
      </c>
      <c r="P271" s="75">
        <v>1</v>
      </c>
      <c r="Q271" s="75">
        <v>3</v>
      </c>
      <c r="R271" s="75">
        <v>0</v>
      </c>
      <c r="S271" s="75">
        <v>1</v>
      </c>
      <c r="T271" s="75">
        <v>7</v>
      </c>
      <c r="U271" s="76">
        <v>5</v>
      </c>
      <c r="V271" s="76">
        <v>0</v>
      </c>
      <c r="W271" s="76">
        <v>1</v>
      </c>
      <c r="X271" s="76">
        <v>1</v>
      </c>
      <c r="Y271" s="76">
        <v>3</v>
      </c>
      <c r="Z271" s="76">
        <v>0</v>
      </c>
      <c r="AA271" s="76">
        <v>0</v>
      </c>
      <c r="AB271" s="76">
        <v>0</v>
      </c>
      <c r="AC271" s="115" t="s">
        <v>230</v>
      </c>
      <c r="AD271" s="189" t="s">
        <v>95</v>
      </c>
      <c r="AE271" s="180">
        <v>1</v>
      </c>
      <c r="AF271" s="180">
        <v>1</v>
      </c>
      <c r="AG271" s="180">
        <v>1</v>
      </c>
      <c r="AH271" s="180">
        <v>1</v>
      </c>
      <c r="AI271" s="180">
        <v>1</v>
      </c>
      <c r="AJ271" s="180">
        <v>1</v>
      </c>
      <c r="AK271" s="180">
        <v>1</v>
      </c>
      <c r="AL271" s="71" t="s">
        <v>339</v>
      </c>
      <c r="AM271" s="51"/>
      <c r="AN271" s="51"/>
    </row>
    <row r="272" spans="1:40" ht="17.25" customHeight="1">
      <c r="A272" s="162"/>
      <c r="B272" s="64">
        <v>8</v>
      </c>
      <c r="C272" s="64">
        <v>0</v>
      </c>
      <c r="D272" s="64">
        <v>5</v>
      </c>
      <c r="E272" s="75">
        <v>0</v>
      </c>
      <c r="F272" s="75">
        <v>7</v>
      </c>
      <c r="G272" s="75">
        <v>0</v>
      </c>
      <c r="H272" s="75">
        <v>7</v>
      </c>
      <c r="I272" s="75">
        <v>1</v>
      </c>
      <c r="J272" s="75">
        <v>7</v>
      </c>
      <c r="K272" s="75">
        <v>5</v>
      </c>
      <c r="L272" s="75">
        <v>0</v>
      </c>
      <c r="M272" s="75">
        <v>1</v>
      </c>
      <c r="N272" s="75">
        <v>2</v>
      </c>
      <c r="O272" s="75">
        <v>0</v>
      </c>
      <c r="P272" s="75">
        <v>1</v>
      </c>
      <c r="Q272" s="75">
        <v>3</v>
      </c>
      <c r="R272" s="75">
        <v>0</v>
      </c>
      <c r="S272" s="75">
        <v>1</v>
      </c>
      <c r="T272" s="75">
        <v>7</v>
      </c>
      <c r="U272" s="76">
        <v>5</v>
      </c>
      <c r="V272" s="76">
        <v>0</v>
      </c>
      <c r="W272" s="76">
        <v>1</v>
      </c>
      <c r="X272" s="76">
        <v>1</v>
      </c>
      <c r="Y272" s="76">
        <v>3</v>
      </c>
      <c r="Z272" s="76">
        <v>0</v>
      </c>
      <c r="AA272" s="76">
        <v>0</v>
      </c>
      <c r="AB272" s="76">
        <v>1</v>
      </c>
      <c r="AC272" s="115" t="s">
        <v>231</v>
      </c>
      <c r="AD272" s="189" t="s">
        <v>95</v>
      </c>
      <c r="AE272" s="180">
        <v>1</v>
      </c>
      <c r="AF272" s="180">
        <v>1</v>
      </c>
      <c r="AG272" s="180">
        <v>1</v>
      </c>
      <c r="AH272" s="180">
        <v>1</v>
      </c>
      <c r="AI272" s="180">
        <v>1</v>
      </c>
      <c r="AJ272" s="180">
        <v>1</v>
      </c>
      <c r="AK272" s="180">
        <v>1</v>
      </c>
      <c r="AL272" s="71" t="s">
        <v>339</v>
      </c>
      <c r="AM272" s="51"/>
      <c r="AN272" s="51"/>
    </row>
    <row r="273" spans="1:40" ht="15.75">
      <c r="A273" s="162"/>
      <c r="B273" s="64">
        <v>8</v>
      </c>
      <c r="C273" s="64">
        <v>0</v>
      </c>
      <c r="D273" s="64">
        <v>5</v>
      </c>
      <c r="E273" s="75">
        <v>0</v>
      </c>
      <c r="F273" s="75">
        <v>4</v>
      </c>
      <c r="G273" s="75">
        <v>0</v>
      </c>
      <c r="H273" s="75">
        <v>1</v>
      </c>
      <c r="I273" s="75">
        <v>1</v>
      </c>
      <c r="J273" s="75">
        <v>7</v>
      </c>
      <c r="K273" s="75">
        <v>5</v>
      </c>
      <c r="L273" s="75">
        <v>0</v>
      </c>
      <c r="M273" s="75">
        <v>1</v>
      </c>
      <c r="N273" s="75">
        <v>2</v>
      </c>
      <c r="O273" s="75">
        <v>0</v>
      </c>
      <c r="P273" s="75">
        <v>1</v>
      </c>
      <c r="Q273" s="75">
        <v>4</v>
      </c>
      <c r="R273" s="75">
        <v>0</v>
      </c>
      <c r="S273" s="75">
        <v>1</v>
      </c>
      <c r="T273" s="75">
        <v>7</v>
      </c>
      <c r="U273" s="76">
        <v>5</v>
      </c>
      <c r="V273" s="76">
        <v>0</v>
      </c>
      <c r="W273" s="76">
        <v>1</v>
      </c>
      <c r="X273" s="76">
        <v>1</v>
      </c>
      <c r="Y273" s="76">
        <v>4</v>
      </c>
      <c r="Z273" s="76">
        <v>0</v>
      </c>
      <c r="AA273" s="76">
        <v>0</v>
      </c>
      <c r="AB273" s="76">
        <v>0</v>
      </c>
      <c r="AC273" s="115" t="s">
        <v>232</v>
      </c>
      <c r="AD273" s="12" t="s">
        <v>92</v>
      </c>
      <c r="AE273" s="188">
        <v>0</v>
      </c>
      <c r="AF273" s="188">
        <v>0</v>
      </c>
      <c r="AG273" s="188">
        <v>0</v>
      </c>
      <c r="AH273" s="188">
        <v>0</v>
      </c>
      <c r="AI273" s="188">
        <v>0</v>
      </c>
      <c r="AJ273" s="188">
        <v>0</v>
      </c>
      <c r="AK273" s="188">
        <v>0</v>
      </c>
      <c r="AL273" s="71" t="s">
        <v>339</v>
      </c>
      <c r="AM273" s="51"/>
      <c r="AN273" s="51"/>
    </row>
    <row r="274" spans="1:40" ht="31.5">
      <c r="A274" s="162"/>
      <c r="B274" s="64">
        <v>8</v>
      </c>
      <c r="C274" s="64">
        <v>0</v>
      </c>
      <c r="D274" s="64">
        <v>5</v>
      </c>
      <c r="E274" s="75">
        <v>0</v>
      </c>
      <c r="F274" s="75">
        <v>4</v>
      </c>
      <c r="G274" s="75">
        <v>0</v>
      </c>
      <c r="H274" s="75">
        <v>1</v>
      </c>
      <c r="I274" s="75">
        <v>1</v>
      </c>
      <c r="J274" s="75">
        <v>7</v>
      </c>
      <c r="K274" s="75">
        <v>5</v>
      </c>
      <c r="L274" s="75">
        <v>0</v>
      </c>
      <c r="M274" s="75">
        <v>1</v>
      </c>
      <c r="N274" s="75">
        <v>2</v>
      </c>
      <c r="O274" s="75">
        <v>0</v>
      </c>
      <c r="P274" s="75">
        <v>1</v>
      </c>
      <c r="Q274" s="75">
        <v>4</v>
      </c>
      <c r="R274" s="75">
        <v>0</v>
      </c>
      <c r="S274" s="75">
        <v>1</v>
      </c>
      <c r="T274" s="75">
        <v>7</v>
      </c>
      <c r="U274" s="76">
        <v>5</v>
      </c>
      <c r="V274" s="76">
        <v>0</v>
      </c>
      <c r="W274" s="76">
        <v>1</v>
      </c>
      <c r="X274" s="76">
        <v>1</v>
      </c>
      <c r="Y274" s="76">
        <v>4</v>
      </c>
      <c r="Z274" s="76">
        <v>0</v>
      </c>
      <c r="AA274" s="76">
        <v>0</v>
      </c>
      <c r="AB274" s="76">
        <v>1</v>
      </c>
      <c r="AC274" s="115" t="s">
        <v>233</v>
      </c>
      <c r="AD274" s="12" t="s">
        <v>97</v>
      </c>
      <c r="AE274" s="180">
        <v>10</v>
      </c>
      <c r="AF274" s="180">
        <v>10</v>
      </c>
      <c r="AG274" s="180">
        <v>10</v>
      </c>
      <c r="AH274" s="180">
        <v>10</v>
      </c>
      <c r="AI274" s="180">
        <v>10</v>
      </c>
      <c r="AJ274" s="180">
        <v>10</v>
      </c>
      <c r="AK274" s="180">
        <v>10</v>
      </c>
      <c r="AL274" s="71" t="s">
        <v>339</v>
      </c>
      <c r="AM274" s="51"/>
      <c r="AN274" s="51"/>
    </row>
    <row r="275" spans="1:70" s="199" customFormat="1" ht="21.75" customHeight="1">
      <c r="A275" s="194"/>
      <c r="B275" s="95">
        <v>8</v>
      </c>
      <c r="C275" s="95">
        <v>0</v>
      </c>
      <c r="D275" s="95">
        <v>5</v>
      </c>
      <c r="E275" s="95">
        <v>0</v>
      </c>
      <c r="F275" s="95">
        <v>7</v>
      </c>
      <c r="G275" s="95">
        <v>0</v>
      </c>
      <c r="H275" s="95">
        <v>7</v>
      </c>
      <c r="I275" s="95">
        <v>1</v>
      </c>
      <c r="J275" s="95">
        <v>7</v>
      </c>
      <c r="K275" s="95">
        <v>5</v>
      </c>
      <c r="L275" s="95">
        <v>0</v>
      </c>
      <c r="M275" s="95">
        <v>2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95">
        <v>1</v>
      </c>
      <c r="T275" s="95">
        <v>7</v>
      </c>
      <c r="U275" s="96">
        <v>5</v>
      </c>
      <c r="V275" s="96">
        <v>0</v>
      </c>
      <c r="W275" s="96">
        <v>2</v>
      </c>
      <c r="X275" s="96">
        <v>0</v>
      </c>
      <c r="Y275" s="96">
        <v>0</v>
      </c>
      <c r="Z275" s="96">
        <v>0</v>
      </c>
      <c r="AA275" s="96">
        <v>0</v>
      </c>
      <c r="AB275" s="96">
        <v>0</v>
      </c>
      <c r="AC275" s="195" t="s">
        <v>234</v>
      </c>
      <c r="AD275" s="185" t="s">
        <v>92</v>
      </c>
      <c r="AE275" s="186">
        <f>AE276</f>
        <v>447600</v>
      </c>
      <c r="AF275" s="186">
        <f aca="true" t="shared" si="16" ref="AF275:AK275">AF276</f>
        <v>447600</v>
      </c>
      <c r="AG275" s="186">
        <f t="shared" si="16"/>
        <v>447600</v>
      </c>
      <c r="AH275" s="186">
        <f t="shared" si="16"/>
        <v>447600</v>
      </c>
      <c r="AI275" s="186">
        <f t="shared" si="16"/>
        <v>447600</v>
      </c>
      <c r="AJ275" s="186">
        <f t="shared" si="16"/>
        <v>447600</v>
      </c>
      <c r="AK275" s="186">
        <f t="shared" si="16"/>
        <v>2685600</v>
      </c>
      <c r="AL275" s="71" t="s">
        <v>339</v>
      </c>
      <c r="AM275" s="196"/>
      <c r="AN275" s="197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</row>
    <row r="276" spans="1:40" ht="31.5">
      <c r="A276" s="2"/>
      <c r="B276" s="64">
        <v>8</v>
      </c>
      <c r="C276" s="64">
        <v>0</v>
      </c>
      <c r="D276" s="64">
        <v>5</v>
      </c>
      <c r="E276" s="75">
        <v>0</v>
      </c>
      <c r="F276" s="75">
        <v>7</v>
      </c>
      <c r="G276" s="75">
        <v>0</v>
      </c>
      <c r="H276" s="75">
        <v>7</v>
      </c>
      <c r="I276" s="75">
        <v>1</v>
      </c>
      <c r="J276" s="75">
        <v>7</v>
      </c>
      <c r="K276" s="75">
        <v>5</v>
      </c>
      <c r="L276" s="75">
        <v>0</v>
      </c>
      <c r="M276" s="75">
        <v>2</v>
      </c>
      <c r="N276" s="75">
        <v>1</v>
      </c>
      <c r="O276" s="75">
        <v>0</v>
      </c>
      <c r="P276" s="75">
        <v>2</v>
      </c>
      <c r="Q276" s="75">
        <v>4</v>
      </c>
      <c r="R276" s="75">
        <v>0</v>
      </c>
      <c r="S276" s="75">
        <v>1</v>
      </c>
      <c r="T276" s="75">
        <v>7</v>
      </c>
      <c r="U276" s="76">
        <v>5</v>
      </c>
      <c r="V276" s="76">
        <v>0</v>
      </c>
      <c r="W276" s="76">
        <v>2</v>
      </c>
      <c r="X276" s="76">
        <v>2</v>
      </c>
      <c r="Y276" s="76">
        <v>1</v>
      </c>
      <c r="Z276" s="76">
        <v>0</v>
      </c>
      <c r="AA276" s="76">
        <v>0</v>
      </c>
      <c r="AB276" s="76">
        <v>0</v>
      </c>
      <c r="AC276" s="200" t="s">
        <v>235</v>
      </c>
      <c r="AD276" s="12" t="s">
        <v>92</v>
      </c>
      <c r="AE276" s="121">
        <v>447600</v>
      </c>
      <c r="AF276" s="121">
        <v>447600</v>
      </c>
      <c r="AG276" s="121">
        <v>447600</v>
      </c>
      <c r="AH276" s="121">
        <v>447600</v>
      </c>
      <c r="AI276" s="121">
        <v>447600</v>
      </c>
      <c r="AJ276" s="121">
        <v>447600</v>
      </c>
      <c r="AK276" s="121">
        <f>AE276+AF276+AG276+AH276+AI276+AJ276</f>
        <v>2685600</v>
      </c>
      <c r="AL276" s="71" t="s">
        <v>339</v>
      </c>
      <c r="AM276" s="51"/>
      <c r="AN276" s="51"/>
    </row>
    <row r="277" spans="1:40" ht="80.25" customHeight="1">
      <c r="A277" s="2"/>
      <c r="B277" s="64">
        <v>8</v>
      </c>
      <c r="C277" s="64">
        <v>0</v>
      </c>
      <c r="D277" s="64">
        <v>5</v>
      </c>
      <c r="E277" s="75">
        <v>0</v>
      </c>
      <c r="F277" s="75">
        <v>7</v>
      </c>
      <c r="G277" s="75">
        <v>0</v>
      </c>
      <c r="H277" s="75">
        <v>7</v>
      </c>
      <c r="I277" s="75">
        <v>1</v>
      </c>
      <c r="J277" s="75">
        <v>7</v>
      </c>
      <c r="K277" s="75">
        <v>5</v>
      </c>
      <c r="L277" s="75">
        <v>0</v>
      </c>
      <c r="M277" s="75">
        <v>2</v>
      </c>
      <c r="N277" s="75">
        <v>1</v>
      </c>
      <c r="O277" s="75">
        <v>0</v>
      </c>
      <c r="P277" s="75">
        <v>2</v>
      </c>
      <c r="Q277" s="75">
        <v>4</v>
      </c>
      <c r="R277" s="75">
        <v>0</v>
      </c>
      <c r="S277" s="75">
        <v>1</v>
      </c>
      <c r="T277" s="75">
        <v>7</v>
      </c>
      <c r="U277" s="76">
        <v>5</v>
      </c>
      <c r="V277" s="76">
        <v>0</v>
      </c>
      <c r="W277" s="76">
        <v>2</v>
      </c>
      <c r="X277" s="76">
        <v>2</v>
      </c>
      <c r="Y277" s="76">
        <v>1</v>
      </c>
      <c r="Z277" s="76">
        <v>0</v>
      </c>
      <c r="AA277" s="76">
        <v>0</v>
      </c>
      <c r="AB277" s="76">
        <v>1</v>
      </c>
      <c r="AC277" s="115" t="s">
        <v>229</v>
      </c>
      <c r="AD277" s="12" t="s">
        <v>97</v>
      </c>
      <c r="AE277" s="117">
        <v>56</v>
      </c>
      <c r="AF277" s="117">
        <v>56</v>
      </c>
      <c r="AG277" s="117">
        <v>58</v>
      </c>
      <c r="AH277" s="117">
        <v>58</v>
      </c>
      <c r="AI277" s="117">
        <v>58</v>
      </c>
      <c r="AJ277" s="117">
        <v>58</v>
      </c>
      <c r="AK277" s="117">
        <v>58</v>
      </c>
      <c r="AL277" s="71" t="s">
        <v>339</v>
      </c>
      <c r="AM277" s="51"/>
      <c r="AN277" s="51"/>
    </row>
    <row r="278" spans="1:40" ht="67.5" customHeight="1">
      <c r="A278" s="2"/>
      <c r="B278" s="111">
        <v>8</v>
      </c>
      <c r="C278" s="111">
        <v>0</v>
      </c>
      <c r="D278" s="111">
        <v>5</v>
      </c>
      <c r="E278" s="88">
        <v>1</v>
      </c>
      <c r="F278" s="88">
        <v>0</v>
      </c>
      <c r="G278" s="88">
        <v>0</v>
      </c>
      <c r="H278" s="88">
        <v>3</v>
      </c>
      <c r="I278" s="88">
        <v>1</v>
      </c>
      <c r="J278" s="88">
        <v>7</v>
      </c>
      <c r="K278" s="88">
        <v>6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1</v>
      </c>
      <c r="T278" s="88">
        <v>7</v>
      </c>
      <c r="U278" s="89">
        <v>6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9">
        <v>0</v>
      </c>
      <c r="AC278" s="112" t="s">
        <v>236</v>
      </c>
      <c r="AD278" s="72" t="s">
        <v>92</v>
      </c>
      <c r="AE278" s="165">
        <f>AE279</f>
        <v>1044000</v>
      </c>
      <c r="AF278" s="165">
        <f aca="true" t="shared" si="17" ref="AF278:AK278">AF279</f>
        <v>1044000</v>
      </c>
      <c r="AG278" s="165">
        <f t="shared" si="17"/>
        <v>1044000</v>
      </c>
      <c r="AH278" s="165">
        <f t="shared" si="17"/>
        <v>1044000</v>
      </c>
      <c r="AI278" s="165">
        <f t="shared" si="17"/>
        <v>1044000</v>
      </c>
      <c r="AJ278" s="165">
        <f t="shared" si="17"/>
        <v>1044000</v>
      </c>
      <c r="AK278" s="165">
        <f t="shared" si="17"/>
        <v>6264000</v>
      </c>
      <c r="AL278" s="71" t="s">
        <v>339</v>
      </c>
      <c r="AM278" s="51"/>
      <c r="AN278" s="51"/>
    </row>
    <row r="279" spans="1:40" ht="70.5" customHeight="1">
      <c r="A279" s="2"/>
      <c r="B279" s="95">
        <v>8</v>
      </c>
      <c r="C279" s="95">
        <v>0</v>
      </c>
      <c r="D279" s="95">
        <v>5</v>
      </c>
      <c r="E279" s="95">
        <v>1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1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95">
        <v>1</v>
      </c>
      <c r="T279" s="95">
        <v>7</v>
      </c>
      <c r="U279" s="96">
        <v>6</v>
      </c>
      <c r="V279" s="96">
        <v>0</v>
      </c>
      <c r="W279" s="96">
        <v>1</v>
      </c>
      <c r="X279" s="96">
        <v>0</v>
      </c>
      <c r="Y279" s="96">
        <v>0</v>
      </c>
      <c r="Z279" s="96">
        <v>0</v>
      </c>
      <c r="AA279" s="96">
        <v>0</v>
      </c>
      <c r="AB279" s="96">
        <v>0</v>
      </c>
      <c r="AC279" s="193" t="s">
        <v>237</v>
      </c>
      <c r="AD279" s="185" t="s">
        <v>92</v>
      </c>
      <c r="AE279" s="186">
        <v>1044000</v>
      </c>
      <c r="AF279" s="186">
        <v>1044000</v>
      </c>
      <c r="AG279" s="186">
        <v>1044000</v>
      </c>
      <c r="AH279" s="186">
        <v>1044000</v>
      </c>
      <c r="AI279" s="186">
        <v>1044000</v>
      </c>
      <c r="AJ279" s="186">
        <v>1044000</v>
      </c>
      <c r="AK279" s="186">
        <f>AE279+AF279+AG279+AH279+AI279+AJ279</f>
        <v>6264000</v>
      </c>
      <c r="AL279" s="71" t="s">
        <v>339</v>
      </c>
      <c r="AM279" s="51"/>
      <c r="AN279" s="51"/>
    </row>
    <row r="280" spans="1:1024" s="265" customFormat="1" ht="117" customHeight="1">
      <c r="A280" s="241"/>
      <c r="B280" s="236">
        <v>8</v>
      </c>
      <c r="C280" s="236">
        <v>0</v>
      </c>
      <c r="D280" s="236">
        <v>5</v>
      </c>
      <c r="E280" s="237">
        <v>0</v>
      </c>
      <c r="F280" s="237">
        <v>7</v>
      </c>
      <c r="G280" s="237">
        <v>0</v>
      </c>
      <c r="H280" s="237">
        <v>1</v>
      </c>
      <c r="I280" s="237">
        <v>1</v>
      </c>
      <c r="J280" s="237">
        <v>7</v>
      </c>
      <c r="K280" s="237">
        <v>6</v>
      </c>
      <c r="L280" s="237">
        <v>0</v>
      </c>
      <c r="M280" s="237">
        <v>1</v>
      </c>
      <c r="N280" s="237">
        <v>1</v>
      </c>
      <c r="O280" s="237">
        <v>0</v>
      </c>
      <c r="P280" s="237">
        <v>5</v>
      </c>
      <c r="Q280" s="237">
        <v>6</v>
      </c>
      <c r="R280" s="237">
        <v>0</v>
      </c>
      <c r="S280" s="237">
        <v>1</v>
      </c>
      <c r="T280" s="237">
        <v>7</v>
      </c>
      <c r="U280" s="238">
        <v>6</v>
      </c>
      <c r="V280" s="238">
        <v>0</v>
      </c>
      <c r="W280" s="238">
        <v>1</v>
      </c>
      <c r="X280" s="238">
        <v>1</v>
      </c>
      <c r="Y280" s="238">
        <v>1</v>
      </c>
      <c r="Z280" s="238">
        <v>0</v>
      </c>
      <c r="AA280" s="238">
        <v>0</v>
      </c>
      <c r="AB280" s="238">
        <v>0</v>
      </c>
      <c r="AC280" s="244" t="s">
        <v>265</v>
      </c>
      <c r="AD280" s="239" t="s">
        <v>92</v>
      </c>
      <c r="AE280" s="242"/>
      <c r="AF280" s="242"/>
      <c r="AG280" s="242"/>
      <c r="AH280" s="242"/>
      <c r="AI280" s="242"/>
      <c r="AJ280" s="242"/>
      <c r="AK280" s="242"/>
      <c r="AL280" s="71" t="s">
        <v>339</v>
      </c>
      <c r="AM280" s="263"/>
      <c r="AN280" s="263"/>
      <c r="AO280" s="264"/>
      <c r="AP280" s="264"/>
      <c r="AQ280" s="264"/>
      <c r="AR280" s="264"/>
      <c r="AS280" s="264"/>
      <c r="AT280" s="264"/>
      <c r="AU280" s="264"/>
      <c r="AV280" s="264"/>
      <c r="AW280" s="264"/>
      <c r="AX280" s="264"/>
      <c r="AY280" s="264"/>
      <c r="AZ280" s="264"/>
      <c r="BA280" s="264"/>
      <c r="BB280" s="264"/>
      <c r="BC280" s="264"/>
      <c r="BD280" s="264"/>
      <c r="BE280" s="264"/>
      <c r="BF280" s="264"/>
      <c r="BG280" s="264"/>
      <c r="BH280" s="264"/>
      <c r="BI280" s="264"/>
      <c r="BJ280" s="264"/>
      <c r="BK280" s="264"/>
      <c r="BL280" s="264"/>
      <c r="BM280" s="264"/>
      <c r="BN280" s="264"/>
      <c r="BO280" s="264"/>
      <c r="BP280" s="264"/>
      <c r="BQ280" s="264"/>
      <c r="BR280" s="264"/>
      <c r="BS280" s="264"/>
      <c r="BT280" s="264"/>
      <c r="BU280" s="264"/>
      <c r="BV280" s="264"/>
      <c r="BW280" s="264"/>
      <c r="BX280" s="264"/>
      <c r="BY280" s="264"/>
      <c r="BZ280" s="264"/>
      <c r="CA280" s="264"/>
      <c r="CB280" s="264"/>
      <c r="CC280" s="264"/>
      <c r="CD280" s="264"/>
      <c r="CE280" s="264"/>
      <c r="CF280" s="264"/>
      <c r="CG280" s="264"/>
      <c r="CH280" s="264"/>
      <c r="CI280" s="264"/>
      <c r="CJ280" s="264"/>
      <c r="CK280" s="264"/>
      <c r="CL280" s="264"/>
      <c r="CM280" s="264"/>
      <c r="CN280" s="264"/>
      <c r="CO280" s="264"/>
      <c r="CP280" s="264"/>
      <c r="CQ280" s="264"/>
      <c r="CR280" s="264"/>
      <c r="CS280" s="264"/>
      <c r="CT280" s="264"/>
      <c r="CU280" s="264"/>
      <c r="CV280" s="264"/>
      <c r="CW280" s="264"/>
      <c r="CX280" s="264"/>
      <c r="CY280" s="264"/>
      <c r="CZ280" s="264"/>
      <c r="DA280" s="264"/>
      <c r="DB280" s="264"/>
      <c r="DC280" s="264"/>
      <c r="DD280" s="264"/>
      <c r="DE280" s="264"/>
      <c r="DF280" s="264"/>
      <c r="DG280" s="264"/>
      <c r="DH280" s="264"/>
      <c r="DI280" s="264"/>
      <c r="DJ280" s="264"/>
      <c r="DK280" s="264"/>
      <c r="DL280" s="264"/>
      <c r="DM280" s="264"/>
      <c r="DN280" s="264"/>
      <c r="DO280" s="264"/>
      <c r="DP280" s="264"/>
      <c r="DQ280" s="264"/>
      <c r="DR280" s="264"/>
      <c r="DS280" s="264"/>
      <c r="DT280" s="264"/>
      <c r="DU280" s="264"/>
      <c r="DV280" s="264"/>
      <c r="DW280" s="264"/>
      <c r="DX280" s="264"/>
      <c r="DY280" s="264"/>
      <c r="DZ280" s="264"/>
      <c r="EA280" s="264"/>
      <c r="EB280" s="264"/>
      <c r="EC280" s="264"/>
      <c r="ED280" s="264"/>
      <c r="EE280" s="264"/>
      <c r="EF280" s="264"/>
      <c r="EG280" s="264"/>
      <c r="EH280" s="264"/>
      <c r="EI280" s="264"/>
      <c r="EJ280" s="264"/>
      <c r="EK280" s="264"/>
      <c r="EL280" s="264"/>
      <c r="EM280" s="264"/>
      <c r="EN280" s="264"/>
      <c r="EO280" s="264"/>
      <c r="EP280" s="264"/>
      <c r="EQ280" s="264"/>
      <c r="ER280" s="264"/>
      <c r="ES280" s="264"/>
      <c r="ET280" s="264"/>
      <c r="EU280" s="264"/>
      <c r="EV280" s="264"/>
      <c r="EW280" s="264"/>
      <c r="EX280" s="264"/>
      <c r="EY280" s="264"/>
      <c r="EZ280" s="264"/>
      <c r="FA280" s="264"/>
      <c r="FB280" s="264"/>
      <c r="FC280" s="264"/>
      <c r="FD280" s="264"/>
      <c r="FE280" s="264"/>
      <c r="FF280" s="264"/>
      <c r="FG280" s="264"/>
      <c r="FH280" s="264"/>
      <c r="FI280" s="264"/>
      <c r="FJ280" s="264"/>
      <c r="FK280" s="264"/>
      <c r="FL280" s="264"/>
      <c r="FM280" s="264"/>
      <c r="FN280" s="264"/>
      <c r="FO280" s="264"/>
      <c r="FP280" s="264"/>
      <c r="FQ280" s="264"/>
      <c r="FR280" s="264"/>
      <c r="FS280" s="264"/>
      <c r="FT280" s="264"/>
      <c r="FU280" s="264"/>
      <c r="FV280" s="264"/>
      <c r="FW280" s="264"/>
      <c r="FX280" s="264"/>
      <c r="FY280" s="264"/>
      <c r="FZ280" s="264"/>
      <c r="GA280" s="264"/>
      <c r="GB280" s="264"/>
      <c r="GC280" s="264"/>
      <c r="GD280" s="264"/>
      <c r="GE280" s="264"/>
      <c r="GF280" s="264"/>
      <c r="GG280" s="264"/>
      <c r="GH280" s="264"/>
      <c r="GI280" s="264"/>
      <c r="GJ280" s="264"/>
      <c r="GK280" s="264"/>
      <c r="GL280" s="264"/>
      <c r="GM280" s="264"/>
      <c r="GN280" s="264"/>
      <c r="GO280" s="264"/>
      <c r="GP280" s="264"/>
      <c r="GQ280" s="264"/>
      <c r="GR280" s="264"/>
      <c r="GS280" s="264"/>
      <c r="GT280" s="264"/>
      <c r="GU280" s="264"/>
      <c r="GV280" s="264"/>
      <c r="GW280" s="264"/>
      <c r="GX280" s="264"/>
      <c r="GY280" s="264"/>
      <c r="GZ280" s="264"/>
      <c r="HA280" s="264"/>
      <c r="HB280" s="264"/>
      <c r="HC280" s="264"/>
      <c r="HD280" s="264"/>
      <c r="HE280" s="264"/>
      <c r="HF280" s="264"/>
      <c r="HG280" s="264"/>
      <c r="HH280" s="264"/>
      <c r="HI280" s="264"/>
      <c r="HJ280" s="264"/>
      <c r="HK280" s="264"/>
      <c r="HL280" s="264"/>
      <c r="HM280" s="264"/>
      <c r="HN280" s="264"/>
      <c r="HO280" s="264"/>
      <c r="HP280" s="264"/>
      <c r="HQ280" s="264"/>
      <c r="HR280" s="264"/>
      <c r="HS280" s="264"/>
      <c r="HT280" s="264"/>
      <c r="HU280" s="264"/>
      <c r="HV280" s="264"/>
      <c r="HW280" s="264"/>
      <c r="HX280" s="264"/>
      <c r="HY280" s="264"/>
      <c r="HZ280" s="264"/>
      <c r="IA280" s="264"/>
      <c r="IB280" s="264"/>
      <c r="IC280" s="264"/>
      <c r="ID280" s="264"/>
      <c r="IE280" s="264"/>
      <c r="IF280" s="264"/>
      <c r="IG280" s="264"/>
      <c r="IH280" s="264"/>
      <c r="II280" s="264"/>
      <c r="IJ280" s="264"/>
      <c r="IK280" s="264"/>
      <c r="IL280" s="264"/>
      <c r="IM280" s="264"/>
      <c r="IN280" s="264"/>
      <c r="IO280" s="264"/>
      <c r="IP280" s="264"/>
      <c r="IQ280" s="264"/>
      <c r="IR280" s="264"/>
      <c r="IS280" s="264"/>
      <c r="IT280" s="264"/>
      <c r="IU280" s="264"/>
      <c r="IV280" s="264"/>
      <c r="IW280" s="264"/>
      <c r="IX280" s="264"/>
      <c r="IY280" s="264"/>
      <c r="IZ280" s="264"/>
      <c r="JA280" s="264"/>
      <c r="JB280" s="264"/>
      <c r="JC280" s="264"/>
      <c r="JD280" s="264"/>
      <c r="JE280" s="264"/>
      <c r="JF280" s="264"/>
      <c r="JG280" s="264"/>
      <c r="JH280" s="264"/>
      <c r="JI280" s="264"/>
      <c r="JJ280" s="264"/>
      <c r="JK280" s="264"/>
      <c r="JL280" s="264"/>
      <c r="JM280" s="264"/>
      <c r="JN280" s="264"/>
      <c r="JO280" s="264"/>
      <c r="JP280" s="264"/>
      <c r="JQ280" s="264"/>
      <c r="JR280" s="264"/>
      <c r="JS280" s="264"/>
      <c r="JT280" s="264"/>
      <c r="JU280" s="264"/>
      <c r="JV280" s="264"/>
      <c r="JW280" s="264"/>
      <c r="JX280" s="264"/>
      <c r="JY280" s="264"/>
      <c r="JZ280" s="264"/>
      <c r="KA280" s="264"/>
      <c r="KB280" s="264"/>
      <c r="KC280" s="264"/>
      <c r="KD280" s="264"/>
      <c r="KE280" s="264"/>
      <c r="KF280" s="264"/>
      <c r="KG280" s="264"/>
      <c r="KH280" s="264"/>
      <c r="KI280" s="264"/>
      <c r="KJ280" s="264"/>
      <c r="KK280" s="264"/>
      <c r="KL280" s="264"/>
      <c r="KM280" s="264"/>
      <c r="KN280" s="264"/>
      <c r="KO280" s="264"/>
      <c r="KP280" s="264"/>
      <c r="KQ280" s="264"/>
      <c r="KR280" s="264"/>
      <c r="KS280" s="264"/>
      <c r="KT280" s="264"/>
      <c r="KU280" s="264"/>
      <c r="KV280" s="264"/>
      <c r="KW280" s="264"/>
      <c r="KX280" s="264"/>
      <c r="KY280" s="264"/>
      <c r="KZ280" s="264"/>
      <c r="LA280" s="264"/>
      <c r="LB280" s="264"/>
      <c r="LC280" s="264"/>
      <c r="LD280" s="264"/>
      <c r="LE280" s="264"/>
      <c r="LF280" s="264"/>
      <c r="LG280" s="264"/>
      <c r="LH280" s="264"/>
      <c r="LI280" s="264"/>
      <c r="LJ280" s="264"/>
      <c r="LK280" s="264"/>
      <c r="LL280" s="264"/>
      <c r="LM280" s="264"/>
      <c r="LN280" s="264"/>
      <c r="LO280" s="264"/>
      <c r="LP280" s="264"/>
      <c r="LQ280" s="264"/>
      <c r="LR280" s="264"/>
      <c r="LS280" s="264"/>
      <c r="LT280" s="264"/>
      <c r="LU280" s="264"/>
      <c r="LV280" s="264"/>
      <c r="LW280" s="264"/>
      <c r="LX280" s="264"/>
      <c r="LY280" s="264"/>
      <c r="LZ280" s="264"/>
      <c r="MA280" s="264"/>
      <c r="MB280" s="264"/>
      <c r="MC280" s="264"/>
      <c r="MD280" s="264"/>
      <c r="ME280" s="264"/>
      <c r="MF280" s="264"/>
      <c r="MG280" s="264"/>
      <c r="MH280" s="264"/>
      <c r="MI280" s="264"/>
      <c r="MJ280" s="264"/>
      <c r="MK280" s="264"/>
      <c r="ML280" s="264"/>
      <c r="MM280" s="264"/>
      <c r="MN280" s="264"/>
      <c r="MO280" s="264"/>
      <c r="MP280" s="264"/>
      <c r="MQ280" s="264"/>
      <c r="MR280" s="264"/>
      <c r="MS280" s="264"/>
      <c r="MT280" s="264"/>
      <c r="MU280" s="264"/>
      <c r="MV280" s="264"/>
      <c r="MW280" s="264"/>
      <c r="MX280" s="264"/>
      <c r="MY280" s="264"/>
      <c r="MZ280" s="264"/>
      <c r="NA280" s="264"/>
      <c r="NB280" s="264"/>
      <c r="NC280" s="264"/>
      <c r="ND280" s="264"/>
      <c r="NE280" s="264"/>
      <c r="NF280" s="264"/>
      <c r="NG280" s="264"/>
      <c r="NH280" s="264"/>
      <c r="NI280" s="264"/>
      <c r="NJ280" s="264"/>
      <c r="NK280" s="264"/>
      <c r="NL280" s="264"/>
      <c r="NM280" s="264"/>
      <c r="NN280" s="264"/>
      <c r="NO280" s="264"/>
      <c r="NP280" s="264"/>
      <c r="NQ280" s="264"/>
      <c r="NR280" s="264"/>
      <c r="NS280" s="264"/>
      <c r="NT280" s="264"/>
      <c r="NU280" s="264"/>
      <c r="NV280" s="264"/>
      <c r="NW280" s="264"/>
      <c r="NX280" s="264"/>
      <c r="NY280" s="264"/>
      <c r="NZ280" s="264"/>
      <c r="OA280" s="264"/>
      <c r="OB280" s="264"/>
      <c r="OC280" s="264"/>
      <c r="OD280" s="264"/>
      <c r="OE280" s="264"/>
      <c r="OF280" s="264"/>
      <c r="OG280" s="264"/>
      <c r="OH280" s="264"/>
      <c r="OI280" s="264"/>
      <c r="OJ280" s="264"/>
      <c r="OK280" s="264"/>
      <c r="OL280" s="264"/>
      <c r="OM280" s="264"/>
      <c r="ON280" s="264"/>
      <c r="OO280" s="264"/>
      <c r="OP280" s="264"/>
      <c r="OQ280" s="264"/>
      <c r="OR280" s="264"/>
      <c r="OS280" s="264"/>
      <c r="OT280" s="264"/>
      <c r="OU280" s="264"/>
      <c r="OV280" s="264"/>
      <c r="OW280" s="264"/>
      <c r="OX280" s="264"/>
      <c r="OY280" s="264"/>
      <c r="OZ280" s="264"/>
      <c r="PA280" s="264"/>
      <c r="PB280" s="264"/>
      <c r="PC280" s="264"/>
      <c r="PD280" s="264"/>
      <c r="PE280" s="264"/>
      <c r="PF280" s="264"/>
      <c r="PG280" s="264"/>
      <c r="PH280" s="264"/>
      <c r="PI280" s="264"/>
      <c r="PJ280" s="264"/>
      <c r="PK280" s="264"/>
      <c r="PL280" s="264"/>
      <c r="PM280" s="264"/>
      <c r="PN280" s="264"/>
      <c r="PO280" s="264"/>
      <c r="PP280" s="264"/>
      <c r="PQ280" s="264"/>
      <c r="PR280" s="264"/>
      <c r="PS280" s="264"/>
      <c r="PT280" s="264"/>
      <c r="PU280" s="264"/>
      <c r="PV280" s="264"/>
      <c r="PW280" s="264"/>
      <c r="PX280" s="264"/>
      <c r="PY280" s="264"/>
      <c r="PZ280" s="264"/>
      <c r="QA280" s="264"/>
      <c r="QB280" s="264"/>
      <c r="QC280" s="264"/>
      <c r="QD280" s="264"/>
      <c r="QE280" s="264"/>
      <c r="QF280" s="264"/>
      <c r="QG280" s="264"/>
      <c r="QH280" s="264"/>
      <c r="QI280" s="264"/>
      <c r="QJ280" s="264"/>
      <c r="QK280" s="264"/>
      <c r="QL280" s="264"/>
      <c r="QM280" s="264"/>
      <c r="QN280" s="264"/>
      <c r="QO280" s="264"/>
      <c r="QP280" s="264"/>
      <c r="QQ280" s="264"/>
      <c r="QR280" s="264"/>
      <c r="QS280" s="264"/>
      <c r="QT280" s="264"/>
      <c r="QU280" s="264"/>
      <c r="QV280" s="264"/>
      <c r="QW280" s="264"/>
      <c r="QX280" s="264"/>
      <c r="QY280" s="264"/>
      <c r="QZ280" s="264"/>
      <c r="RA280" s="264"/>
      <c r="RB280" s="264"/>
      <c r="RC280" s="264"/>
      <c r="RD280" s="264"/>
      <c r="RE280" s="264"/>
      <c r="RF280" s="264"/>
      <c r="RG280" s="264"/>
      <c r="RH280" s="264"/>
      <c r="RI280" s="264"/>
      <c r="RJ280" s="264"/>
      <c r="RK280" s="264"/>
      <c r="RL280" s="264"/>
      <c r="RM280" s="264"/>
      <c r="RN280" s="264"/>
      <c r="RO280" s="264"/>
      <c r="RP280" s="264"/>
      <c r="RQ280" s="264"/>
      <c r="RR280" s="264"/>
      <c r="RS280" s="264"/>
      <c r="RT280" s="264"/>
      <c r="RU280" s="264"/>
      <c r="RV280" s="264"/>
      <c r="RW280" s="264"/>
      <c r="RX280" s="264"/>
      <c r="RY280" s="264"/>
      <c r="RZ280" s="264"/>
      <c r="SA280" s="264"/>
      <c r="SB280" s="264"/>
      <c r="SC280" s="264"/>
      <c r="SD280" s="264"/>
      <c r="SE280" s="264"/>
      <c r="SF280" s="264"/>
      <c r="SG280" s="264"/>
      <c r="SH280" s="264"/>
      <c r="SI280" s="264"/>
      <c r="SJ280" s="264"/>
      <c r="SK280" s="264"/>
      <c r="SL280" s="264"/>
      <c r="SM280" s="264"/>
      <c r="SN280" s="264"/>
      <c r="SO280" s="264"/>
      <c r="SP280" s="264"/>
      <c r="SQ280" s="264"/>
      <c r="SR280" s="264"/>
      <c r="SS280" s="264"/>
      <c r="ST280" s="264"/>
      <c r="SU280" s="264"/>
      <c r="SV280" s="264"/>
      <c r="SW280" s="264"/>
      <c r="SX280" s="264"/>
      <c r="SY280" s="264"/>
      <c r="SZ280" s="264"/>
      <c r="TA280" s="264"/>
      <c r="TB280" s="264"/>
      <c r="TC280" s="264"/>
      <c r="TD280" s="264"/>
      <c r="TE280" s="264"/>
      <c r="TF280" s="264"/>
      <c r="TG280" s="264"/>
      <c r="TH280" s="264"/>
      <c r="TI280" s="264"/>
      <c r="TJ280" s="264"/>
      <c r="TK280" s="264"/>
      <c r="TL280" s="264"/>
      <c r="TM280" s="264"/>
      <c r="TN280" s="264"/>
      <c r="TO280" s="264"/>
      <c r="TP280" s="264"/>
      <c r="TQ280" s="264"/>
      <c r="TR280" s="264"/>
      <c r="TS280" s="264"/>
      <c r="TT280" s="264"/>
      <c r="TU280" s="264"/>
      <c r="TV280" s="264"/>
      <c r="TW280" s="264"/>
      <c r="TX280" s="264"/>
      <c r="TY280" s="264"/>
      <c r="TZ280" s="264"/>
      <c r="UA280" s="264"/>
      <c r="UB280" s="264"/>
      <c r="UC280" s="264"/>
      <c r="UD280" s="264"/>
      <c r="UE280" s="264"/>
      <c r="UF280" s="264"/>
      <c r="UG280" s="264"/>
      <c r="UH280" s="264"/>
      <c r="UI280" s="264"/>
      <c r="UJ280" s="264"/>
      <c r="UK280" s="264"/>
      <c r="UL280" s="264"/>
      <c r="UM280" s="264"/>
      <c r="UN280" s="264"/>
      <c r="UO280" s="264"/>
      <c r="UP280" s="264"/>
      <c r="UQ280" s="264"/>
      <c r="UR280" s="264"/>
      <c r="US280" s="264"/>
      <c r="UT280" s="264"/>
      <c r="UU280" s="264"/>
      <c r="UV280" s="264"/>
      <c r="UW280" s="264"/>
      <c r="UX280" s="264"/>
      <c r="UY280" s="264"/>
      <c r="UZ280" s="264"/>
      <c r="VA280" s="264"/>
      <c r="VB280" s="264"/>
      <c r="VC280" s="264"/>
      <c r="VD280" s="264"/>
      <c r="VE280" s="264"/>
      <c r="VF280" s="264"/>
      <c r="VG280" s="264"/>
      <c r="VH280" s="264"/>
      <c r="VI280" s="264"/>
      <c r="VJ280" s="264"/>
      <c r="VK280" s="264"/>
      <c r="VL280" s="264"/>
      <c r="VM280" s="264"/>
      <c r="VN280" s="264"/>
      <c r="VO280" s="264"/>
      <c r="VP280" s="264"/>
      <c r="VQ280" s="264"/>
      <c r="VR280" s="264"/>
      <c r="VS280" s="264"/>
      <c r="VT280" s="264"/>
      <c r="VU280" s="264"/>
      <c r="VV280" s="264"/>
      <c r="VW280" s="264"/>
      <c r="VX280" s="264"/>
      <c r="VY280" s="264"/>
      <c r="VZ280" s="264"/>
      <c r="WA280" s="264"/>
      <c r="WB280" s="264"/>
      <c r="WC280" s="264"/>
      <c r="WD280" s="264"/>
      <c r="WE280" s="264"/>
      <c r="WF280" s="264"/>
      <c r="WG280" s="264"/>
      <c r="WH280" s="264"/>
      <c r="WI280" s="264"/>
      <c r="WJ280" s="264"/>
      <c r="WK280" s="264"/>
      <c r="WL280" s="264"/>
      <c r="WM280" s="264"/>
      <c r="WN280" s="264"/>
      <c r="WO280" s="264"/>
      <c r="WP280" s="264"/>
      <c r="WQ280" s="264"/>
      <c r="WR280" s="264"/>
      <c r="WS280" s="264"/>
      <c r="WT280" s="264"/>
      <c r="WU280" s="264"/>
      <c r="WV280" s="264"/>
      <c r="WW280" s="264"/>
      <c r="WX280" s="264"/>
      <c r="WY280" s="264"/>
      <c r="WZ280" s="264"/>
      <c r="XA280" s="264"/>
      <c r="XB280" s="264"/>
      <c r="XC280" s="264"/>
      <c r="XD280" s="264"/>
      <c r="XE280" s="264"/>
      <c r="XF280" s="264"/>
      <c r="XG280" s="264"/>
      <c r="XH280" s="264"/>
      <c r="XI280" s="264"/>
      <c r="XJ280" s="264"/>
      <c r="XK280" s="264"/>
      <c r="XL280" s="264"/>
      <c r="XM280" s="264"/>
      <c r="XN280" s="264"/>
      <c r="XO280" s="264"/>
      <c r="XP280" s="264"/>
      <c r="XQ280" s="264"/>
      <c r="XR280" s="264"/>
      <c r="XS280" s="264"/>
      <c r="XT280" s="264"/>
      <c r="XU280" s="264"/>
      <c r="XV280" s="264"/>
      <c r="XW280" s="264"/>
      <c r="XX280" s="264"/>
      <c r="XY280" s="264"/>
      <c r="XZ280" s="264"/>
      <c r="YA280" s="264"/>
      <c r="YB280" s="264"/>
      <c r="YC280" s="264"/>
      <c r="YD280" s="264"/>
      <c r="YE280" s="264"/>
      <c r="YF280" s="264"/>
      <c r="YG280" s="264"/>
      <c r="YH280" s="264"/>
      <c r="YI280" s="264"/>
      <c r="YJ280" s="264"/>
      <c r="YK280" s="264"/>
      <c r="YL280" s="264"/>
      <c r="YM280" s="264"/>
      <c r="YN280" s="264"/>
      <c r="YO280" s="264"/>
      <c r="YP280" s="264"/>
      <c r="YQ280" s="264"/>
      <c r="YR280" s="264"/>
      <c r="YS280" s="264"/>
      <c r="YT280" s="264"/>
      <c r="YU280" s="264"/>
      <c r="YV280" s="264"/>
      <c r="YW280" s="264"/>
      <c r="YX280" s="264"/>
      <c r="YY280" s="264"/>
      <c r="YZ280" s="264"/>
      <c r="ZA280" s="264"/>
      <c r="ZB280" s="264"/>
      <c r="ZC280" s="264"/>
      <c r="ZD280" s="264"/>
      <c r="ZE280" s="264"/>
      <c r="ZF280" s="264"/>
      <c r="ZG280" s="264"/>
      <c r="ZH280" s="264"/>
      <c r="ZI280" s="264"/>
      <c r="ZJ280" s="264"/>
      <c r="ZK280" s="264"/>
      <c r="ZL280" s="264"/>
      <c r="ZM280" s="264"/>
      <c r="ZN280" s="264"/>
      <c r="ZO280" s="264"/>
      <c r="ZP280" s="264"/>
      <c r="ZQ280" s="264"/>
      <c r="ZR280" s="264"/>
      <c r="ZS280" s="264"/>
      <c r="ZT280" s="264"/>
      <c r="ZU280" s="264"/>
      <c r="ZV280" s="264"/>
      <c r="ZW280" s="264"/>
      <c r="ZX280" s="264"/>
      <c r="ZY280" s="264"/>
      <c r="ZZ280" s="264"/>
      <c r="AAA280" s="264"/>
      <c r="AAB280" s="264"/>
      <c r="AAC280" s="264"/>
      <c r="AAD280" s="264"/>
      <c r="AAE280" s="264"/>
      <c r="AAF280" s="264"/>
      <c r="AAG280" s="264"/>
      <c r="AAH280" s="264"/>
      <c r="AAI280" s="264"/>
      <c r="AAJ280" s="264"/>
      <c r="AAK280" s="264"/>
      <c r="AAL280" s="264"/>
      <c r="AAM280" s="264"/>
      <c r="AAN280" s="264"/>
      <c r="AAO280" s="264"/>
      <c r="AAP280" s="264"/>
      <c r="AAQ280" s="264"/>
      <c r="AAR280" s="264"/>
      <c r="AAS280" s="264"/>
      <c r="AAT280" s="264"/>
      <c r="AAU280" s="264"/>
      <c r="AAV280" s="264"/>
      <c r="AAW280" s="264"/>
      <c r="AAX280" s="264"/>
      <c r="AAY280" s="264"/>
      <c r="AAZ280" s="264"/>
      <c r="ABA280" s="264"/>
      <c r="ABB280" s="264"/>
      <c r="ABC280" s="264"/>
      <c r="ABD280" s="264"/>
      <c r="ABE280" s="264"/>
      <c r="ABF280" s="264"/>
      <c r="ABG280" s="264"/>
      <c r="ABH280" s="264"/>
      <c r="ABI280" s="264"/>
      <c r="ABJ280" s="264"/>
      <c r="ABK280" s="264"/>
      <c r="ABL280" s="264"/>
      <c r="ABM280" s="264"/>
      <c r="ABN280" s="264"/>
      <c r="ABO280" s="264"/>
      <c r="ABP280" s="264"/>
      <c r="ABQ280" s="264"/>
      <c r="ABR280" s="264"/>
      <c r="ABS280" s="264"/>
      <c r="ABT280" s="264"/>
      <c r="ABU280" s="264"/>
      <c r="ABV280" s="264"/>
      <c r="ABW280" s="264"/>
      <c r="ABX280" s="264"/>
      <c r="ABY280" s="264"/>
      <c r="ABZ280" s="264"/>
      <c r="ACA280" s="264"/>
      <c r="ACB280" s="264"/>
      <c r="ACC280" s="264"/>
      <c r="ACD280" s="264"/>
      <c r="ACE280" s="264"/>
      <c r="ACF280" s="264"/>
      <c r="ACG280" s="264"/>
      <c r="ACH280" s="264"/>
      <c r="ACI280" s="264"/>
      <c r="ACJ280" s="264"/>
      <c r="ACK280" s="264"/>
      <c r="ACL280" s="264"/>
      <c r="ACM280" s="264"/>
      <c r="ACN280" s="264"/>
      <c r="ACO280" s="264"/>
      <c r="ACP280" s="264"/>
      <c r="ACQ280" s="264"/>
      <c r="ACR280" s="264"/>
      <c r="ACS280" s="264"/>
      <c r="ACT280" s="264"/>
      <c r="ACU280" s="264"/>
      <c r="ACV280" s="264"/>
      <c r="ACW280" s="264"/>
      <c r="ACX280" s="264"/>
      <c r="ACY280" s="264"/>
      <c r="ACZ280" s="264"/>
      <c r="ADA280" s="264"/>
      <c r="ADB280" s="264"/>
      <c r="ADC280" s="264"/>
      <c r="ADD280" s="264"/>
      <c r="ADE280" s="264"/>
      <c r="ADF280" s="264"/>
      <c r="ADG280" s="264"/>
      <c r="ADH280" s="264"/>
      <c r="ADI280" s="264"/>
      <c r="ADJ280" s="264"/>
      <c r="ADK280" s="264"/>
      <c r="ADL280" s="264"/>
      <c r="ADM280" s="264"/>
      <c r="ADN280" s="264"/>
      <c r="ADO280" s="264"/>
      <c r="ADP280" s="264"/>
      <c r="ADQ280" s="264"/>
      <c r="ADR280" s="264"/>
      <c r="ADS280" s="264"/>
      <c r="ADT280" s="264"/>
      <c r="ADU280" s="264"/>
      <c r="ADV280" s="264"/>
      <c r="ADW280" s="264"/>
      <c r="ADX280" s="264"/>
      <c r="ADY280" s="264"/>
      <c r="ADZ280" s="264"/>
      <c r="AEA280" s="264"/>
      <c r="AEB280" s="264"/>
      <c r="AEC280" s="264"/>
      <c r="AED280" s="264"/>
      <c r="AEE280" s="264"/>
      <c r="AEF280" s="264"/>
      <c r="AEG280" s="264"/>
      <c r="AEH280" s="264"/>
      <c r="AEI280" s="264"/>
      <c r="AEJ280" s="264"/>
      <c r="AEK280" s="264"/>
      <c r="AEL280" s="264"/>
      <c r="AEM280" s="264"/>
      <c r="AEN280" s="264"/>
      <c r="AEO280" s="264"/>
      <c r="AEP280" s="264"/>
      <c r="AEQ280" s="264"/>
      <c r="AER280" s="264"/>
      <c r="AES280" s="264"/>
      <c r="AET280" s="264"/>
      <c r="AEU280" s="264"/>
      <c r="AEV280" s="264"/>
      <c r="AEW280" s="264"/>
      <c r="AEX280" s="264"/>
      <c r="AEY280" s="264"/>
      <c r="AEZ280" s="264"/>
      <c r="AFA280" s="264"/>
      <c r="AFB280" s="264"/>
      <c r="AFC280" s="264"/>
      <c r="AFD280" s="264"/>
      <c r="AFE280" s="264"/>
      <c r="AFF280" s="264"/>
      <c r="AFG280" s="264"/>
      <c r="AFH280" s="264"/>
      <c r="AFI280" s="264"/>
      <c r="AFJ280" s="264"/>
      <c r="AFK280" s="264"/>
      <c r="AFL280" s="264"/>
      <c r="AFM280" s="264"/>
      <c r="AFN280" s="264"/>
      <c r="AFO280" s="264"/>
      <c r="AFP280" s="264"/>
      <c r="AFQ280" s="264"/>
      <c r="AFR280" s="264"/>
      <c r="AFS280" s="264"/>
      <c r="AFT280" s="264"/>
      <c r="AFU280" s="264"/>
      <c r="AFV280" s="264"/>
      <c r="AFW280" s="264"/>
      <c r="AFX280" s="264"/>
      <c r="AFY280" s="264"/>
      <c r="AFZ280" s="264"/>
      <c r="AGA280" s="264"/>
      <c r="AGB280" s="264"/>
      <c r="AGC280" s="264"/>
      <c r="AGD280" s="264"/>
      <c r="AGE280" s="264"/>
      <c r="AGF280" s="264"/>
      <c r="AGG280" s="264"/>
      <c r="AGH280" s="264"/>
      <c r="AGI280" s="264"/>
      <c r="AGJ280" s="264"/>
      <c r="AGK280" s="264"/>
      <c r="AGL280" s="264"/>
      <c r="AGM280" s="264"/>
      <c r="AGN280" s="264"/>
      <c r="AGO280" s="264"/>
      <c r="AGP280" s="264"/>
      <c r="AGQ280" s="264"/>
      <c r="AGR280" s="264"/>
      <c r="AGS280" s="264"/>
      <c r="AGT280" s="264"/>
      <c r="AGU280" s="264"/>
      <c r="AGV280" s="264"/>
      <c r="AGW280" s="264"/>
      <c r="AGX280" s="264"/>
      <c r="AGY280" s="264"/>
      <c r="AGZ280" s="264"/>
      <c r="AHA280" s="264"/>
      <c r="AHB280" s="264"/>
      <c r="AHC280" s="264"/>
      <c r="AHD280" s="264"/>
      <c r="AHE280" s="264"/>
      <c r="AHF280" s="264"/>
      <c r="AHG280" s="264"/>
      <c r="AHH280" s="264"/>
      <c r="AHI280" s="264"/>
      <c r="AHJ280" s="264"/>
      <c r="AHK280" s="264"/>
      <c r="AHL280" s="264"/>
      <c r="AHM280" s="264"/>
      <c r="AHN280" s="264"/>
      <c r="AHO280" s="264"/>
      <c r="AHP280" s="264"/>
      <c r="AHQ280" s="264"/>
      <c r="AHR280" s="264"/>
      <c r="AHS280" s="264"/>
      <c r="AHT280" s="264"/>
      <c r="AHU280" s="264"/>
      <c r="AHV280" s="264"/>
      <c r="AHW280" s="264"/>
      <c r="AHX280" s="264"/>
      <c r="AHY280" s="264"/>
      <c r="AHZ280" s="264"/>
      <c r="AIA280" s="264"/>
      <c r="AIB280" s="264"/>
      <c r="AIC280" s="264"/>
      <c r="AID280" s="264"/>
      <c r="AIE280" s="264"/>
      <c r="AIF280" s="264"/>
      <c r="AIG280" s="264"/>
      <c r="AIH280" s="264"/>
      <c r="AII280" s="264"/>
      <c r="AIJ280" s="264"/>
      <c r="AIK280" s="264"/>
      <c r="AIL280" s="264"/>
      <c r="AIM280" s="264"/>
      <c r="AIN280" s="264"/>
      <c r="AIO280" s="264"/>
      <c r="AIP280" s="264"/>
      <c r="AIQ280" s="264"/>
      <c r="AIR280" s="264"/>
      <c r="AIS280" s="264"/>
      <c r="AIT280" s="264"/>
      <c r="AIU280" s="264"/>
      <c r="AIV280" s="264"/>
      <c r="AIW280" s="264"/>
      <c r="AIX280" s="264"/>
      <c r="AIY280" s="264"/>
      <c r="AIZ280" s="264"/>
      <c r="AJA280" s="264"/>
      <c r="AJB280" s="264"/>
      <c r="AJC280" s="264"/>
      <c r="AJD280" s="264"/>
      <c r="AJE280" s="264"/>
      <c r="AJF280" s="264"/>
      <c r="AJG280" s="264"/>
      <c r="AJH280" s="264"/>
      <c r="AJI280" s="264"/>
      <c r="AJJ280" s="264"/>
      <c r="AJK280" s="264"/>
      <c r="AJL280" s="264"/>
      <c r="AJM280" s="264"/>
      <c r="AJN280" s="264"/>
      <c r="AJO280" s="264"/>
      <c r="AJP280" s="264"/>
      <c r="AJQ280" s="264"/>
      <c r="AJR280" s="264"/>
      <c r="AJS280" s="264"/>
      <c r="AJT280" s="264"/>
      <c r="AJU280" s="264"/>
      <c r="AJV280" s="264"/>
      <c r="AJW280" s="264"/>
      <c r="AJX280" s="264"/>
      <c r="AJY280" s="264"/>
      <c r="AJZ280" s="264"/>
      <c r="AKA280" s="264"/>
      <c r="AKB280" s="264"/>
      <c r="AKC280" s="264"/>
      <c r="AKD280" s="264"/>
      <c r="AKE280" s="264"/>
      <c r="AKF280" s="264"/>
      <c r="AKG280" s="264"/>
      <c r="AKH280" s="264"/>
      <c r="AKI280" s="264"/>
      <c r="AKJ280" s="264"/>
      <c r="AKK280" s="264"/>
      <c r="AKL280" s="264"/>
      <c r="AKM280" s="264"/>
      <c r="AKN280" s="264"/>
      <c r="AKO280" s="264"/>
      <c r="AKP280" s="264"/>
      <c r="AKQ280" s="264"/>
      <c r="AKR280" s="264"/>
      <c r="AKS280" s="264"/>
      <c r="AKT280" s="264"/>
      <c r="AKU280" s="264"/>
      <c r="AKV280" s="264"/>
      <c r="AKW280" s="264"/>
      <c r="AKX280" s="264"/>
      <c r="AKY280" s="264"/>
      <c r="AKZ280" s="264"/>
      <c r="ALA280" s="264"/>
      <c r="ALB280" s="264"/>
      <c r="ALC280" s="264"/>
      <c r="ALD280" s="264"/>
      <c r="ALE280" s="264"/>
      <c r="ALF280" s="264"/>
      <c r="ALG280" s="264"/>
      <c r="ALH280" s="264"/>
      <c r="ALI280" s="264"/>
      <c r="ALJ280" s="264"/>
      <c r="ALK280" s="264"/>
      <c r="ALL280" s="264"/>
      <c r="ALM280" s="264"/>
      <c r="ALN280" s="264"/>
      <c r="ALO280" s="264"/>
      <c r="ALP280" s="264"/>
      <c r="ALQ280" s="264"/>
      <c r="ALR280" s="264"/>
      <c r="ALS280" s="264"/>
      <c r="ALT280" s="264"/>
      <c r="ALU280" s="264"/>
      <c r="ALV280" s="264"/>
      <c r="ALW280" s="264"/>
      <c r="ALX280" s="264"/>
      <c r="ALY280" s="264"/>
      <c r="ALZ280" s="264"/>
      <c r="AMA280" s="264"/>
      <c r="AMB280" s="264"/>
      <c r="AMC280" s="264"/>
      <c r="AMD280" s="264"/>
      <c r="AME280" s="264"/>
      <c r="AMF280" s="264"/>
      <c r="AMG280" s="264"/>
      <c r="AMH280" s="264"/>
      <c r="AMI280" s="264"/>
      <c r="AMJ280" s="264"/>
    </row>
    <row r="281" spans="1:1024" s="265" customFormat="1" ht="35.25" customHeight="1">
      <c r="A281" s="241"/>
      <c r="B281" s="236">
        <v>8</v>
      </c>
      <c r="C281" s="236">
        <v>0</v>
      </c>
      <c r="D281" s="236">
        <v>5</v>
      </c>
      <c r="E281" s="237">
        <v>0</v>
      </c>
      <c r="F281" s="237">
        <v>7</v>
      </c>
      <c r="G281" s="237">
        <v>0</v>
      </c>
      <c r="H281" s="237">
        <v>1</v>
      </c>
      <c r="I281" s="237">
        <v>1</v>
      </c>
      <c r="J281" s="237">
        <v>7</v>
      </c>
      <c r="K281" s="237">
        <v>6</v>
      </c>
      <c r="L281" s="237">
        <v>0</v>
      </c>
      <c r="M281" s="237">
        <v>1</v>
      </c>
      <c r="N281" s="237">
        <v>1</v>
      </c>
      <c r="O281" s="237">
        <v>0</v>
      </c>
      <c r="P281" s="237">
        <v>5</v>
      </c>
      <c r="Q281" s="237">
        <v>6</v>
      </c>
      <c r="R281" s="237">
        <v>0</v>
      </c>
      <c r="S281" s="237">
        <v>1</v>
      </c>
      <c r="T281" s="237">
        <v>7</v>
      </c>
      <c r="U281" s="238">
        <v>6</v>
      </c>
      <c r="V281" s="238">
        <v>0</v>
      </c>
      <c r="W281" s="238">
        <v>1</v>
      </c>
      <c r="X281" s="238">
        <v>1</v>
      </c>
      <c r="Y281" s="238">
        <v>1</v>
      </c>
      <c r="Z281" s="238">
        <v>0</v>
      </c>
      <c r="AA281" s="238">
        <v>0</v>
      </c>
      <c r="AB281" s="238">
        <v>0</v>
      </c>
      <c r="AC281" s="244" t="s">
        <v>238</v>
      </c>
      <c r="AD281" s="266" t="s">
        <v>107</v>
      </c>
      <c r="AE281" s="267">
        <v>8</v>
      </c>
      <c r="AF281" s="267">
        <v>8</v>
      </c>
      <c r="AG281" s="267">
        <v>8</v>
      </c>
      <c r="AH281" s="267">
        <v>8</v>
      </c>
      <c r="AI281" s="267">
        <v>8</v>
      </c>
      <c r="AJ281" s="267">
        <v>8</v>
      </c>
      <c r="AK281" s="267">
        <v>8</v>
      </c>
      <c r="AL281" s="71" t="s">
        <v>339</v>
      </c>
      <c r="AM281" s="263"/>
      <c r="AN281" s="263"/>
      <c r="AO281" s="264"/>
      <c r="AP281" s="264"/>
      <c r="AQ281" s="264"/>
      <c r="AR281" s="264"/>
      <c r="AS281" s="264"/>
      <c r="AT281" s="264"/>
      <c r="AU281" s="264"/>
      <c r="AV281" s="264"/>
      <c r="AW281" s="264"/>
      <c r="AX281" s="264"/>
      <c r="AY281" s="264"/>
      <c r="AZ281" s="264"/>
      <c r="BA281" s="264"/>
      <c r="BB281" s="264"/>
      <c r="BC281" s="264"/>
      <c r="BD281" s="264"/>
      <c r="BE281" s="264"/>
      <c r="BF281" s="264"/>
      <c r="BG281" s="264"/>
      <c r="BH281" s="264"/>
      <c r="BI281" s="264"/>
      <c r="BJ281" s="264"/>
      <c r="BK281" s="264"/>
      <c r="BL281" s="264"/>
      <c r="BM281" s="264"/>
      <c r="BN281" s="264"/>
      <c r="BO281" s="264"/>
      <c r="BP281" s="264"/>
      <c r="BQ281" s="264"/>
      <c r="BR281" s="264"/>
      <c r="BS281" s="264"/>
      <c r="BT281" s="264"/>
      <c r="BU281" s="264"/>
      <c r="BV281" s="264"/>
      <c r="BW281" s="264"/>
      <c r="BX281" s="264"/>
      <c r="BY281" s="264"/>
      <c r="BZ281" s="264"/>
      <c r="CA281" s="264"/>
      <c r="CB281" s="264"/>
      <c r="CC281" s="264"/>
      <c r="CD281" s="264"/>
      <c r="CE281" s="264"/>
      <c r="CF281" s="264"/>
      <c r="CG281" s="264"/>
      <c r="CH281" s="264"/>
      <c r="CI281" s="264"/>
      <c r="CJ281" s="264"/>
      <c r="CK281" s="264"/>
      <c r="CL281" s="264"/>
      <c r="CM281" s="264"/>
      <c r="CN281" s="264"/>
      <c r="CO281" s="264"/>
      <c r="CP281" s="264"/>
      <c r="CQ281" s="264"/>
      <c r="CR281" s="264"/>
      <c r="CS281" s="264"/>
      <c r="CT281" s="264"/>
      <c r="CU281" s="264"/>
      <c r="CV281" s="264"/>
      <c r="CW281" s="264"/>
      <c r="CX281" s="264"/>
      <c r="CY281" s="264"/>
      <c r="CZ281" s="264"/>
      <c r="DA281" s="264"/>
      <c r="DB281" s="264"/>
      <c r="DC281" s="264"/>
      <c r="DD281" s="264"/>
      <c r="DE281" s="264"/>
      <c r="DF281" s="264"/>
      <c r="DG281" s="264"/>
      <c r="DH281" s="264"/>
      <c r="DI281" s="264"/>
      <c r="DJ281" s="264"/>
      <c r="DK281" s="264"/>
      <c r="DL281" s="264"/>
      <c r="DM281" s="264"/>
      <c r="DN281" s="264"/>
      <c r="DO281" s="264"/>
      <c r="DP281" s="264"/>
      <c r="DQ281" s="264"/>
      <c r="DR281" s="264"/>
      <c r="DS281" s="264"/>
      <c r="DT281" s="264"/>
      <c r="DU281" s="264"/>
      <c r="DV281" s="264"/>
      <c r="DW281" s="264"/>
      <c r="DX281" s="264"/>
      <c r="DY281" s="264"/>
      <c r="DZ281" s="264"/>
      <c r="EA281" s="264"/>
      <c r="EB281" s="264"/>
      <c r="EC281" s="264"/>
      <c r="ED281" s="264"/>
      <c r="EE281" s="264"/>
      <c r="EF281" s="264"/>
      <c r="EG281" s="264"/>
      <c r="EH281" s="264"/>
      <c r="EI281" s="264"/>
      <c r="EJ281" s="264"/>
      <c r="EK281" s="264"/>
      <c r="EL281" s="264"/>
      <c r="EM281" s="264"/>
      <c r="EN281" s="264"/>
      <c r="EO281" s="264"/>
      <c r="EP281" s="264"/>
      <c r="EQ281" s="264"/>
      <c r="ER281" s="264"/>
      <c r="ES281" s="264"/>
      <c r="ET281" s="264"/>
      <c r="EU281" s="264"/>
      <c r="EV281" s="264"/>
      <c r="EW281" s="264"/>
      <c r="EX281" s="264"/>
      <c r="EY281" s="264"/>
      <c r="EZ281" s="264"/>
      <c r="FA281" s="264"/>
      <c r="FB281" s="264"/>
      <c r="FC281" s="264"/>
      <c r="FD281" s="264"/>
      <c r="FE281" s="264"/>
      <c r="FF281" s="264"/>
      <c r="FG281" s="264"/>
      <c r="FH281" s="264"/>
      <c r="FI281" s="264"/>
      <c r="FJ281" s="264"/>
      <c r="FK281" s="264"/>
      <c r="FL281" s="264"/>
      <c r="FM281" s="264"/>
      <c r="FN281" s="264"/>
      <c r="FO281" s="264"/>
      <c r="FP281" s="264"/>
      <c r="FQ281" s="264"/>
      <c r="FR281" s="264"/>
      <c r="FS281" s="264"/>
      <c r="FT281" s="264"/>
      <c r="FU281" s="264"/>
      <c r="FV281" s="264"/>
      <c r="FW281" s="264"/>
      <c r="FX281" s="264"/>
      <c r="FY281" s="264"/>
      <c r="FZ281" s="264"/>
      <c r="GA281" s="264"/>
      <c r="GB281" s="264"/>
      <c r="GC281" s="264"/>
      <c r="GD281" s="264"/>
      <c r="GE281" s="264"/>
      <c r="GF281" s="264"/>
      <c r="GG281" s="264"/>
      <c r="GH281" s="264"/>
      <c r="GI281" s="264"/>
      <c r="GJ281" s="264"/>
      <c r="GK281" s="264"/>
      <c r="GL281" s="264"/>
      <c r="GM281" s="264"/>
      <c r="GN281" s="264"/>
      <c r="GO281" s="264"/>
      <c r="GP281" s="264"/>
      <c r="GQ281" s="264"/>
      <c r="GR281" s="264"/>
      <c r="GS281" s="264"/>
      <c r="GT281" s="264"/>
      <c r="GU281" s="264"/>
      <c r="GV281" s="264"/>
      <c r="GW281" s="264"/>
      <c r="GX281" s="264"/>
      <c r="GY281" s="264"/>
      <c r="GZ281" s="264"/>
      <c r="HA281" s="264"/>
      <c r="HB281" s="264"/>
      <c r="HC281" s="264"/>
      <c r="HD281" s="264"/>
      <c r="HE281" s="264"/>
      <c r="HF281" s="264"/>
      <c r="HG281" s="264"/>
      <c r="HH281" s="264"/>
      <c r="HI281" s="264"/>
      <c r="HJ281" s="264"/>
      <c r="HK281" s="264"/>
      <c r="HL281" s="264"/>
      <c r="HM281" s="264"/>
      <c r="HN281" s="264"/>
      <c r="HO281" s="264"/>
      <c r="HP281" s="264"/>
      <c r="HQ281" s="264"/>
      <c r="HR281" s="264"/>
      <c r="HS281" s="264"/>
      <c r="HT281" s="264"/>
      <c r="HU281" s="264"/>
      <c r="HV281" s="264"/>
      <c r="HW281" s="264"/>
      <c r="HX281" s="264"/>
      <c r="HY281" s="264"/>
      <c r="HZ281" s="264"/>
      <c r="IA281" s="264"/>
      <c r="IB281" s="264"/>
      <c r="IC281" s="264"/>
      <c r="ID281" s="264"/>
      <c r="IE281" s="264"/>
      <c r="IF281" s="264"/>
      <c r="IG281" s="264"/>
      <c r="IH281" s="264"/>
      <c r="II281" s="264"/>
      <c r="IJ281" s="264"/>
      <c r="IK281" s="264"/>
      <c r="IL281" s="264"/>
      <c r="IM281" s="264"/>
      <c r="IN281" s="264"/>
      <c r="IO281" s="264"/>
      <c r="IP281" s="264"/>
      <c r="IQ281" s="264"/>
      <c r="IR281" s="264"/>
      <c r="IS281" s="264"/>
      <c r="IT281" s="264"/>
      <c r="IU281" s="264"/>
      <c r="IV281" s="264"/>
      <c r="IW281" s="264"/>
      <c r="IX281" s="264"/>
      <c r="IY281" s="264"/>
      <c r="IZ281" s="264"/>
      <c r="JA281" s="264"/>
      <c r="JB281" s="264"/>
      <c r="JC281" s="264"/>
      <c r="JD281" s="264"/>
      <c r="JE281" s="264"/>
      <c r="JF281" s="264"/>
      <c r="JG281" s="264"/>
      <c r="JH281" s="264"/>
      <c r="JI281" s="264"/>
      <c r="JJ281" s="264"/>
      <c r="JK281" s="264"/>
      <c r="JL281" s="264"/>
      <c r="JM281" s="264"/>
      <c r="JN281" s="264"/>
      <c r="JO281" s="264"/>
      <c r="JP281" s="264"/>
      <c r="JQ281" s="264"/>
      <c r="JR281" s="264"/>
      <c r="JS281" s="264"/>
      <c r="JT281" s="264"/>
      <c r="JU281" s="264"/>
      <c r="JV281" s="264"/>
      <c r="JW281" s="264"/>
      <c r="JX281" s="264"/>
      <c r="JY281" s="264"/>
      <c r="JZ281" s="264"/>
      <c r="KA281" s="264"/>
      <c r="KB281" s="264"/>
      <c r="KC281" s="264"/>
      <c r="KD281" s="264"/>
      <c r="KE281" s="264"/>
      <c r="KF281" s="264"/>
      <c r="KG281" s="264"/>
      <c r="KH281" s="264"/>
      <c r="KI281" s="264"/>
      <c r="KJ281" s="264"/>
      <c r="KK281" s="264"/>
      <c r="KL281" s="264"/>
      <c r="KM281" s="264"/>
      <c r="KN281" s="264"/>
      <c r="KO281" s="264"/>
      <c r="KP281" s="264"/>
      <c r="KQ281" s="264"/>
      <c r="KR281" s="264"/>
      <c r="KS281" s="264"/>
      <c r="KT281" s="264"/>
      <c r="KU281" s="264"/>
      <c r="KV281" s="264"/>
      <c r="KW281" s="264"/>
      <c r="KX281" s="264"/>
      <c r="KY281" s="264"/>
      <c r="KZ281" s="264"/>
      <c r="LA281" s="264"/>
      <c r="LB281" s="264"/>
      <c r="LC281" s="264"/>
      <c r="LD281" s="264"/>
      <c r="LE281" s="264"/>
      <c r="LF281" s="264"/>
      <c r="LG281" s="264"/>
      <c r="LH281" s="264"/>
      <c r="LI281" s="264"/>
      <c r="LJ281" s="264"/>
      <c r="LK281" s="264"/>
      <c r="LL281" s="264"/>
      <c r="LM281" s="264"/>
      <c r="LN281" s="264"/>
      <c r="LO281" s="264"/>
      <c r="LP281" s="264"/>
      <c r="LQ281" s="264"/>
      <c r="LR281" s="264"/>
      <c r="LS281" s="264"/>
      <c r="LT281" s="264"/>
      <c r="LU281" s="264"/>
      <c r="LV281" s="264"/>
      <c r="LW281" s="264"/>
      <c r="LX281" s="264"/>
      <c r="LY281" s="264"/>
      <c r="LZ281" s="264"/>
      <c r="MA281" s="264"/>
      <c r="MB281" s="264"/>
      <c r="MC281" s="264"/>
      <c r="MD281" s="264"/>
      <c r="ME281" s="264"/>
      <c r="MF281" s="264"/>
      <c r="MG281" s="264"/>
      <c r="MH281" s="264"/>
      <c r="MI281" s="264"/>
      <c r="MJ281" s="264"/>
      <c r="MK281" s="264"/>
      <c r="ML281" s="264"/>
      <c r="MM281" s="264"/>
      <c r="MN281" s="264"/>
      <c r="MO281" s="264"/>
      <c r="MP281" s="264"/>
      <c r="MQ281" s="264"/>
      <c r="MR281" s="264"/>
      <c r="MS281" s="264"/>
      <c r="MT281" s="264"/>
      <c r="MU281" s="264"/>
      <c r="MV281" s="264"/>
      <c r="MW281" s="264"/>
      <c r="MX281" s="264"/>
      <c r="MY281" s="264"/>
      <c r="MZ281" s="264"/>
      <c r="NA281" s="264"/>
      <c r="NB281" s="264"/>
      <c r="NC281" s="264"/>
      <c r="ND281" s="264"/>
      <c r="NE281" s="264"/>
      <c r="NF281" s="264"/>
      <c r="NG281" s="264"/>
      <c r="NH281" s="264"/>
      <c r="NI281" s="264"/>
      <c r="NJ281" s="264"/>
      <c r="NK281" s="264"/>
      <c r="NL281" s="264"/>
      <c r="NM281" s="264"/>
      <c r="NN281" s="264"/>
      <c r="NO281" s="264"/>
      <c r="NP281" s="264"/>
      <c r="NQ281" s="264"/>
      <c r="NR281" s="264"/>
      <c r="NS281" s="264"/>
      <c r="NT281" s="264"/>
      <c r="NU281" s="264"/>
      <c r="NV281" s="264"/>
      <c r="NW281" s="264"/>
      <c r="NX281" s="264"/>
      <c r="NY281" s="264"/>
      <c r="NZ281" s="264"/>
      <c r="OA281" s="264"/>
      <c r="OB281" s="264"/>
      <c r="OC281" s="264"/>
      <c r="OD281" s="264"/>
      <c r="OE281" s="264"/>
      <c r="OF281" s="264"/>
      <c r="OG281" s="264"/>
      <c r="OH281" s="264"/>
      <c r="OI281" s="264"/>
      <c r="OJ281" s="264"/>
      <c r="OK281" s="264"/>
      <c r="OL281" s="264"/>
      <c r="OM281" s="264"/>
      <c r="ON281" s="264"/>
      <c r="OO281" s="264"/>
      <c r="OP281" s="264"/>
      <c r="OQ281" s="264"/>
      <c r="OR281" s="264"/>
      <c r="OS281" s="264"/>
      <c r="OT281" s="264"/>
      <c r="OU281" s="264"/>
      <c r="OV281" s="264"/>
      <c r="OW281" s="264"/>
      <c r="OX281" s="264"/>
      <c r="OY281" s="264"/>
      <c r="OZ281" s="264"/>
      <c r="PA281" s="264"/>
      <c r="PB281" s="264"/>
      <c r="PC281" s="264"/>
      <c r="PD281" s="264"/>
      <c r="PE281" s="264"/>
      <c r="PF281" s="264"/>
      <c r="PG281" s="264"/>
      <c r="PH281" s="264"/>
      <c r="PI281" s="264"/>
      <c r="PJ281" s="264"/>
      <c r="PK281" s="264"/>
      <c r="PL281" s="264"/>
      <c r="PM281" s="264"/>
      <c r="PN281" s="264"/>
      <c r="PO281" s="264"/>
      <c r="PP281" s="264"/>
      <c r="PQ281" s="264"/>
      <c r="PR281" s="264"/>
      <c r="PS281" s="264"/>
      <c r="PT281" s="264"/>
      <c r="PU281" s="264"/>
      <c r="PV281" s="264"/>
      <c r="PW281" s="264"/>
      <c r="PX281" s="264"/>
      <c r="PY281" s="264"/>
      <c r="PZ281" s="264"/>
      <c r="QA281" s="264"/>
      <c r="QB281" s="264"/>
      <c r="QC281" s="264"/>
      <c r="QD281" s="264"/>
      <c r="QE281" s="264"/>
      <c r="QF281" s="264"/>
      <c r="QG281" s="264"/>
      <c r="QH281" s="264"/>
      <c r="QI281" s="264"/>
      <c r="QJ281" s="264"/>
      <c r="QK281" s="264"/>
      <c r="QL281" s="264"/>
      <c r="QM281" s="264"/>
      <c r="QN281" s="264"/>
      <c r="QO281" s="264"/>
      <c r="QP281" s="264"/>
      <c r="QQ281" s="264"/>
      <c r="QR281" s="264"/>
      <c r="QS281" s="264"/>
      <c r="QT281" s="264"/>
      <c r="QU281" s="264"/>
      <c r="QV281" s="264"/>
      <c r="QW281" s="264"/>
      <c r="QX281" s="264"/>
      <c r="QY281" s="264"/>
      <c r="QZ281" s="264"/>
      <c r="RA281" s="264"/>
      <c r="RB281" s="264"/>
      <c r="RC281" s="264"/>
      <c r="RD281" s="264"/>
      <c r="RE281" s="264"/>
      <c r="RF281" s="264"/>
      <c r="RG281" s="264"/>
      <c r="RH281" s="264"/>
      <c r="RI281" s="264"/>
      <c r="RJ281" s="264"/>
      <c r="RK281" s="264"/>
      <c r="RL281" s="264"/>
      <c r="RM281" s="264"/>
      <c r="RN281" s="264"/>
      <c r="RO281" s="264"/>
      <c r="RP281" s="264"/>
      <c r="RQ281" s="264"/>
      <c r="RR281" s="264"/>
      <c r="RS281" s="264"/>
      <c r="RT281" s="264"/>
      <c r="RU281" s="264"/>
      <c r="RV281" s="264"/>
      <c r="RW281" s="264"/>
      <c r="RX281" s="264"/>
      <c r="RY281" s="264"/>
      <c r="RZ281" s="264"/>
      <c r="SA281" s="264"/>
      <c r="SB281" s="264"/>
      <c r="SC281" s="264"/>
      <c r="SD281" s="264"/>
      <c r="SE281" s="264"/>
      <c r="SF281" s="264"/>
      <c r="SG281" s="264"/>
      <c r="SH281" s="264"/>
      <c r="SI281" s="264"/>
      <c r="SJ281" s="264"/>
      <c r="SK281" s="264"/>
      <c r="SL281" s="264"/>
      <c r="SM281" s="264"/>
      <c r="SN281" s="264"/>
      <c r="SO281" s="264"/>
      <c r="SP281" s="264"/>
      <c r="SQ281" s="264"/>
      <c r="SR281" s="264"/>
      <c r="SS281" s="264"/>
      <c r="ST281" s="264"/>
      <c r="SU281" s="264"/>
      <c r="SV281" s="264"/>
      <c r="SW281" s="264"/>
      <c r="SX281" s="264"/>
      <c r="SY281" s="264"/>
      <c r="SZ281" s="264"/>
      <c r="TA281" s="264"/>
      <c r="TB281" s="264"/>
      <c r="TC281" s="264"/>
      <c r="TD281" s="264"/>
      <c r="TE281" s="264"/>
      <c r="TF281" s="264"/>
      <c r="TG281" s="264"/>
      <c r="TH281" s="264"/>
      <c r="TI281" s="264"/>
      <c r="TJ281" s="264"/>
      <c r="TK281" s="264"/>
      <c r="TL281" s="264"/>
      <c r="TM281" s="264"/>
      <c r="TN281" s="264"/>
      <c r="TO281" s="264"/>
      <c r="TP281" s="264"/>
      <c r="TQ281" s="264"/>
      <c r="TR281" s="264"/>
      <c r="TS281" s="264"/>
      <c r="TT281" s="264"/>
      <c r="TU281" s="264"/>
      <c r="TV281" s="264"/>
      <c r="TW281" s="264"/>
      <c r="TX281" s="264"/>
      <c r="TY281" s="264"/>
      <c r="TZ281" s="264"/>
      <c r="UA281" s="264"/>
      <c r="UB281" s="264"/>
      <c r="UC281" s="264"/>
      <c r="UD281" s="264"/>
      <c r="UE281" s="264"/>
      <c r="UF281" s="264"/>
      <c r="UG281" s="264"/>
      <c r="UH281" s="264"/>
      <c r="UI281" s="264"/>
      <c r="UJ281" s="264"/>
      <c r="UK281" s="264"/>
      <c r="UL281" s="264"/>
      <c r="UM281" s="264"/>
      <c r="UN281" s="264"/>
      <c r="UO281" s="264"/>
      <c r="UP281" s="264"/>
      <c r="UQ281" s="264"/>
      <c r="UR281" s="264"/>
      <c r="US281" s="264"/>
      <c r="UT281" s="264"/>
      <c r="UU281" s="264"/>
      <c r="UV281" s="264"/>
      <c r="UW281" s="264"/>
      <c r="UX281" s="264"/>
      <c r="UY281" s="264"/>
      <c r="UZ281" s="264"/>
      <c r="VA281" s="264"/>
      <c r="VB281" s="264"/>
      <c r="VC281" s="264"/>
      <c r="VD281" s="264"/>
      <c r="VE281" s="264"/>
      <c r="VF281" s="264"/>
      <c r="VG281" s="264"/>
      <c r="VH281" s="264"/>
      <c r="VI281" s="264"/>
      <c r="VJ281" s="264"/>
      <c r="VK281" s="264"/>
      <c r="VL281" s="264"/>
      <c r="VM281" s="264"/>
      <c r="VN281" s="264"/>
      <c r="VO281" s="264"/>
      <c r="VP281" s="264"/>
      <c r="VQ281" s="264"/>
      <c r="VR281" s="264"/>
      <c r="VS281" s="264"/>
      <c r="VT281" s="264"/>
      <c r="VU281" s="264"/>
      <c r="VV281" s="264"/>
      <c r="VW281" s="264"/>
      <c r="VX281" s="264"/>
      <c r="VY281" s="264"/>
      <c r="VZ281" s="264"/>
      <c r="WA281" s="264"/>
      <c r="WB281" s="264"/>
      <c r="WC281" s="264"/>
      <c r="WD281" s="264"/>
      <c r="WE281" s="264"/>
      <c r="WF281" s="264"/>
      <c r="WG281" s="264"/>
      <c r="WH281" s="264"/>
      <c r="WI281" s="264"/>
      <c r="WJ281" s="264"/>
      <c r="WK281" s="264"/>
      <c r="WL281" s="264"/>
      <c r="WM281" s="264"/>
      <c r="WN281" s="264"/>
      <c r="WO281" s="264"/>
      <c r="WP281" s="264"/>
      <c r="WQ281" s="264"/>
      <c r="WR281" s="264"/>
      <c r="WS281" s="264"/>
      <c r="WT281" s="264"/>
      <c r="WU281" s="264"/>
      <c r="WV281" s="264"/>
      <c r="WW281" s="264"/>
      <c r="WX281" s="264"/>
      <c r="WY281" s="264"/>
      <c r="WZ281" s="264"/>
      <c r="XA281" s="264"/>
      <c r="XB281" s="264"/>
      <c r="XC281" s="264"/>
      <c r="XD281" s="264"/>
      <c r="XE281" s="264"/>
      <c r="XF281" s="264"/>
      <c r="XG281" s="264"/>
      <c r="XH281" s="264"/>
      <c r="XI281" s="264"/>
      <c r="XJ281" s="264"/>
      <c r="XK281" s="264"/>
      <c r="XL281" s="264"/>
      <c r="XM281" s="264"/>
      <c r="XN281" s="264"/>
      <c r="XO281" s="264"/>
      <c r="XP281" s="264"/>
      <c r="XQ281" s="264"/>
      <c r="XR281" s="264"/>
      <c r="XS281" s="264"/>
      <c r="XT281" s="264"/>
      <c r="XU281" s="264"/>
      <c r="XV281" s="264"/>
      <c r="XW281" s="264"/>
      <c r="XX281" s="264"/>
      <c r="XY281" s="264"/>
      <c r="XZ281" s="264"/>
      <c r="YA281" s="264"/>
      <c r="YB281" s="264"/>
      <c r="YC281" s="264"/>
      <c r="YD281" s="264"/>
      <c r="YE281" s="264"/>
      <c r="YF281" s="264"/>
      <c r="YG281" s="264"/>
      <c r="YH281" s="264"/>
      <c r="YI281" s="264"/>
      <c r="YJ281" s="264"/>
      <c r="YK281" s="264"/>
      <c r="YL281" s="264"/>
      <c r="YM281" s="264"/>
      <c r="YN281" s="264"/>
      <c r="YO281" s="264"/>
      <c r="YP281" s="264"/>
      <c r="YQ281" s="264"/>
      <c r="YR281" s="264"/>
      <c r="YS281" s="264"/>
      <c r="YT281" s="264"/>
      <c r="YU281" s="264"/>
      <c r="YV281" s="264"/>
      <c r="YW281" s="264"/>
      <c r="YX281" s="264"/>
      <c r="YY281" s="264"/>
      <c r="YZ281" s="264"/>
      <c r="ZA281" s="264"/>
      <c r="ZB281" s="264"/>
      <c r="ZC281" s="264"/>
      <c r="ZD281" s="264"/>
      <c r="ZE281" s="264"/>
      <c r="ZF281" s="264"/>
      <c r="ZG281" s="264"/>
      <c r="ZH281" s="264"/>
      <c r="ZI281" s="264"/>
      <c r="ZJ281" s="264"/>
      <c r="ZK281" s="264"/>
      <c r="ZL281" s="264"/>
      <c r="ZM281" s="264"/>
      <c r="ZN281" s="264"/>
      <c r="ZO281" s="264"/>
      <c r="ZP281" s="264"/>
      <c r="ZQ281" s="264"/>
      <c r="ZR281" s="264"/>
      <c r="ZS281" s="264"/>
      <c r="ZT281" s="264"/>
      <c r="ZU281" s="264"/>
      <c r="ZV281" s="264"/>
      <c r="ZW281" s="264"/>
      <c r="ZX281" s="264"/>
      <c r="ZY281" s="264"/>
      <c r="ZZ281" s="264"/>
      <c r="AAA281" s="264"/>
      <c r="AAB281" s="264"/>
      <c r="AAC281" s="264"/>
      <c r="AAD281" s="264"/>
      <c r="AAE281" s="264"/>
      <c r="AAF281" s="264"/>
      <c r="AAG281" s="264"/>
      <c r="AAH281" s="264"/>
      <c r="AAI281" s="264"/>
      <c r="AAJ281" s="264"/>
      <c r="AAK281" s="264"/>
      <c r="AAL281" s="264"/>
      <c r="AAM281" s="264"/>
      <c r="AAN281" s="264"/>
      <c r="AAO281" s="264"/>
      <c r="AAP281" s="264"/>
      <c r="AAQ281" s="264"/>
      <c r="AAR281" s="264"/>
      <c r="AAS281" s="264"/>
      <c r="AAT281" s="264"/>
      <c r="AAU281" s="264"/>
      <c r="AAV281" s="264"/>
      <c r="AAW281" s="264"/>
      <c r="AAX281" s="264"/>
      <c r="AAY281" s="264"/>
      <c r="AAZ281" s="264"/>
      <c r="ABA281" s="264"/>
      <c r="ABB281" s="264"/>
      <c r="ABC281" s="264"/>
      <c r="ABD281" s="264"/>
      <c r="ABE281" s="264"/>
      <c r="ABF281" s="264"/>
      <c r="ABG281" s="264"/>
      <c r="ABH281" s="264"/>
      <c r="ABI281" s="264"/>
      <c r="ABJ281" s="264"/>
      <c r="ABK281" s="264"/>
      <c r="ABL281" s="264"/>
      <c r="ABM281" s="264"/>
      <c r="ABN281" s="264"/>
      <c r="ABO281" s="264"/>
      <c r="ABP281" s="264"/>
      <c r="ABQ281" s="264"/>
      <c r="ABR281" s="264"/>
      <c r="ABS281" s="264"/>
      <c r="ABT281" s="264"/>
      <c r="ABU281" s="264"/>
      <c r="ABV281" s="264"/>
      <c r="ABW281" s="264"/>
      <c r="ABX281" s="264"/>
      <c r="ABY281" s="264"/>
      <c r="ABZ281" s="264"/>
      <c r="ACA281" s="264"/>
      <c r="ACB281" s="264"/>
      <c r="ACC281" s="264"/>
      <c r="ACD281" s="264"/>
      <c r="ACE281" s="264"/>
      <c r="ACF281" s="264"/>
      <c r="ACG281" s="264"/>
      <c r="ACH281" s="264"/>
      <c r="ACI281" s="264"/>
      <c r="ACJ281" s="264"/>
      <c r="ACK281" s="264"/>
      <c r="ACL281" s="264"/>
      <c r="ACM281" s="264"/>
      <c r="ACN281" s="264"/>
      <c r="ACO281" s="264"/>
      <c r="ACP281" s="264"/>
      <c r="ACQ281" s="264"/>
      <c r="ACR281" s="264"/>
      <c r="ACS281" s="264"/>
      <c r="ACT281" s="264"/>
      <c r="ACU281" s="264"/>
      <c r="ACV281" s="264"/>
      <c r="ACW281" s="264"/>
      <c r="ACX281" s="264"/>
      <c r="ACY281" s="264"/>
      <c r="ACZ281" s="264"/>
      <c r="ADA281" s="264"/>
      <c r="ADB281" s="264"/>
      <c r="ADC281" s="264"/>
      <c r="ADD281" s="264"/>
      <c r="ADE281" s="264"/>
      <c r="ADF281" s="264"/>
      <c r="ADG281" s="264"/>
      <c r="ADH281" s="264"/>
      <c r="ADI281" s="264"/>
      <c r="ADJ281" s="264"/>
      <c r="ADK281" s="264"/>
      <c r="ADL281" s="264"/>
      <c r="ADM281" s="264"/>
      <c r="ADN281" s="264"/>
      <c r="ADO281" s="264"/>
      <c r="ADP281" s="264"/>
      <c r="ADQ281" s="264"/>
      <c r="ADR281" s="264"/>
      <c r="ADS281" s="264"/>
      <c r="ADT281" s="264"/>
      <c r="ADU281" s="264"/>
      <c r="ADV281" s="264"/>
      <c r="ADW281" s="264"/>
      <c r="ADX281" s="264"/>
      <c r="ADY281" s="264"/>
      <c r="ADZ281" s="264"/>
      <c r="AEA281" s="264"/>
      <c r="AEB281" s="264"/>
      <c r="AEC281" s="264"/>
      <c r="AED281" s="264"/>
      <c r="AEE281" s="264"/>
      <c r="AEF281" s="264"/>
      <c r="AEG281" s="264"/>
      <c r="AEH281" s="264"/>
      <c r="AEI281" s="264"/>
      <c r="AEJ281" s="264"/>
      <c r="AEK281" s="264"/>
      <c r="AEL281" s="264"/>
      <c r="AEM281" s="264"/>
      <c r="AEN281" s="264"/>
      <c r="AEO281" s="264"/>
      <c r="AEP281" s="264"/>
      <c r="AEQ281" s="264"/>
      <c r="AER281" s="264"/>
      <c r="AES281" s="264"/>
      <c r="AET281" s="264"/>
      <c r="AEU281" s="264"/>
      <c r="AEV281" s="264"/>
      <c r="AEW281" s="264"/>
      <c r="AEX281" s="264"/>
      <c r="AEY281" s="264"/>
      <c r="AEZ281" s="264"/>
      <c r="AFA281" s="264"/>
      <c r="AFB281" s="264"/>
      <c r="AFC281" s="264"/>
      <c r="AFD281" s="264"/>
      <c r="AFE281" s="264"/>
      <c r="AFF281" s="264"/>
      <c r="AFG281" s="264"/>
      <c r="AFH281" s="264"/>
      <c r="AFI281" s="264"/>
      <c r="AFJ281" s="264"/>
      <c r="AFK281" s="264"/>
      <c r="AFL281" s="264"/>
      <c r="AFM281" s="264"/>
      <c r="AFN281" s="264"/>
      <c r="AFO281" s="264"/>
      <c r="AFP281" s="264"/>
      <c r="AFQ281" s="264"/>
      <c r="AFR281" s="264"/>
      <c r="AFS281" s="264"/>
      <c r="AFT281" s="264"/>
      <c r="AFU281" s="264"/>
      <c r="AFV281" s="264"/>
      <c r="AFW281" s="264"/>
      <c r="AFX281" s="264"/>
      <c r="AFY281" s="264"/>
      <c r="AFZ281" s="264"/>
      <c r="AGA281" s="264"/>
      <c r="AGB281" s="264"/>
      <c r="AGC281" s="264"/>
      <c r="AGD281" s="264"/>
      <c r="AGE281" s="264"/>
      <c r="AGF281" s="264"/>
      <c r="AGG281" s="264"/>
      <c r="AGH281" s="264"/>
      <c r="AGI281" s="264"/>
      <c r="AGJ281" s="264"/>
      <c r="AGK281" s="264"/>
      <c r="AGL281" s="264"/>
      <c r="AGM281" s="264"/>
      <c r="AGN281" s="264"/>
      <c r="AGO281" s="264"/>
      <c r="AGP281" s="264"/>
      <c r="AGQ281" s="264"/>
      <c r="AGR281" s="264"/>
      <c r="AGS281" s="264"/>
      <c r="AGT281" s="264"/>
      <c r="AGU281" s="264"/>
      <c r="AGV281" s="264"/>
      <c r="AGW281" s="264"/>
      <c r="AGX281" s="264"/>
      <c r="AGY281" s="264"/>
      <c r="AGZ281" s="264"/>
      <c r="AHA281" s="264"/>
      <c r="AHB281" s="264"/>
      <c r="AHC281" s="264"/>
      <c r="AHD281" s="264"/>
      <c r="AHE281" s="264"/>
      <c r="AHF281" s="264"/>
      <c r="AHG281" s="264"/>
      <c r="AHH281" s="264"/>
      <c r="AHI281" s="264"/>
      <c r="AHJ281" s="264"/>
      <c r="AHK281" s="264"/>
      <c r="AHL281" s="264"/>
      <c r="AHM281" s="264"/>
      <c r="AHN281" s="264"/>
      <c r="AHO281" s="264"/>
      <c r="AHP281" s="264"/>
      <c r="AHQ281" s="264"/>
      <c r="AHR281" s="264"/>
      <c r="AHS281" s="264"/>
      <c r="AHT281" s="264"/>
      <c r="AHU281" s="264"/>
      <c r="AHV281" s="264"/>
      <c r="AHW281" s="264"/>
      <c r="AHX281" s="264"/>
      <c r="AHY281" s="264"/>
      <c r="AHZ281" s="264"/>
      <c r="AIA281" s="264"/>
      <c r="AIB281" s="264"/>
      <c r="AIC281" s="264"/>
      <c r="AID281" s="264"/>
      <c r="AIE281" s="264"/>
      <c r="AIF281" s="264"/>
      <c r="AIG281" s="264"/>
      <c r="AIH281" s="264"/>
      <c r="AII281" s="264"/>
      <c r="AIJ281" s="264"/>
      <c r="AIK281" s="264"/>
      <c r="AIL281" s="264"/>
      <c r="AIM281" s="264"/>
      <c r="AIN281" s="264"/>
      <c r="AIO281" s="264"/>
      <c r="AIP281" s="264"/>
      <c r="AIQ281" s="264"/>
      <c r="AIR281" s="264"/>
      <c r="AIS281" s="264"/>
      <c r="AIT281" s="264"/>
      <c r="AIU281" s="264"/>
      <c r="AIV281" s="264"/>
      <c r="AIW281" s="264"/>
      <c r="AIX281" s="264"/>
      <c r="AIY281" s="264"/>
      <c r="AIZ281" s="264"/>
      <c r="AJA281" s="264"/>
      <c r="AJB281" s="264"/>
      <c r="AJC281" s="264"/>
      <c r="AJD281" s="264"/>
      <c r="AJE281" s="264"/>
      <c r="AJF281" s="264"/>
      <c r="AJG281" s="264"/>
      <c r="AJH281" s="264"/>
      <c r="AJI281" s="264"/>
      <c r="AJJ281" s="264"/>
      <c r="AJK281" s="264"/>
      <c r="AJL281" s="264"/>
      <c r="AJM281" s="264"/>
      <c r="AJN281" s="264"/>
      <c r="AJO281" s="264"/>
      <c r="AJP281" s="264"/>
      <c r="AJQ281" s="264"/>
      <c r="AJR281" s="264"/>
      <c r="AJS281" s="264"/>
      <c r="AJT281" s="264"/>
      <c r="AJU281" s="264"/>
      <c r="AJV281" s="264"/>
      <c r="AJW281" s="264"/>
      <c r="AJX281" s="264"/>
      <c r="AJY281" s="264"/>
      <c r="AJZ281" s="264"/>
      <c r="AKA281" s="264"/>
      <c r="AKB281" s="264"/>
      <c r="AKC281" s="264"/>
      <c r="AKD281" s="264"/>
      <c r="AKE281" s="264"/>
      <c r="AKF281" s="264"/>
      <c r="AKG281" s="264"/>
      <c r="AKH281" s="264"/>
      <c r="AKI281" s="264"/>
      <c r="AKJ281" s="264"/>
      <c r="AKK281" s="264"/>
      <c r="AKL281" s="264"/>
      <c r="AKM281" s="264"/>
      <c r="AKN281" s="264"/>
      <c r="AKO281" s="264"/>
      <c r="AKP281" s="264"/>
      <c r="AKQ281" s="264"/>
      <c r="AKR281" s="264"/>
      <c r="AKS281" s="264"/>
      <c r="AKT281" s="264"/>
      <c r="AKU281" s="264"/>
      <c r="AKV281" s="264"/>
      <c r="AKW281" s="264"/>
      <c r="AKX281" s="264"/>
      <c r="AKY281" s="264"/>
      <c r="AKZ281" s="264"/>
      <c r="ALA281" s="264"/>
      <c r="ALB281" s="264"/>
      <c r="ALC281" s="264"/>
      <c r="ALD281" s="264"/>
      <c r="ALE281" s="264"/>
      <c r="ALF281" s="264"/>
      <c r="ALG281" s="264"/>
      <c r="ALH281" s="264"/>
      <c r="ALI281" s="264"/>
      <c r="ALJ281" s="264"/>
      <c r="ALK281" s="264"/>
      <c r="ALL281" s="264"/>
      <c r="ALM281" s="264"/>
      <c r="ALN281" s="264"/>
      <c r="ALO281" s="264"/>
      <c r="ALP281" s="264"/>
      <c r="ALQ281" s="264"/>
      <c r="ALR281" s="264"/>
      <c r="ALS281" s="264"/>
      <c r="ALT281" s="264"/>
      <c r="ALU281" s="264"/>
      <c r="ALV281" s="264"/>
      <c r="ALW281" s="264"/>
      <c r="ALX281" s="264"/>
      <c r="ALY281" s="264"/>
      <c r="ALZ281" s="264"/>
      <c r="AMA281" s="264"/>
      <c r="AMB281" s="264"/>
      <c r="AMC281" s="264"/>
      <c r="AMD281" s="264"/>
      <c r="AME281" s="264"/>
      <c r="AMF281" s="264"/>
      <c r="AMG281" s="264"/>
      <c r="AMH281" s="264"/>
      <c r="AMI281" s="264"/>
      <c r="AMJ281" s="264"/>
    </row>
    <row r="282" spans="1:1024" s="265" customFormat="1" ht="24.75" customHeight="1">
      <c r="A282" s="241"/>
      <c r="B282" s="236">
        <v>8</v>
      </c>
      <c r="C282" s="236">
        <v>0</v>
      </c>
      <c r="D282" s="236">
        <v>5</v>
      </c>
      <c r="E282" s="237">
        <v>0</v>
      </c>
      <c r="F282" s="237">
        <v>7</v>
      </c>
      <c r="G282" s="237">
        <v>0</v>
      </c>
      <c r="H282" s="237">
        <v>1</v>
      </c>
      <c r="I282" s="237">
        <v>1</v>
      </c>
      <c r="J282" s="237">
        <v>7</v>
      </c>
      <c r="K282" s="237">
        <v>6</v>
      </c>
      <c r="L282" s="237">
        <v>0</v>
      </c>
      <c r="M282" s="237">
        <v>1</v>
      </c>
      <c r="N282" s="237">
        <v>1</v>
      </c>
      <c r="O282" s="237">
        <v>0</v>
      </c>
      <c r="P282" s="237">
        <v>5</v>
      </c>
      <c r="Q282" s="237">
        <v>6</v>
      </c>
      <c r="R282" s="237">
        <v>0</v>
      </c>
      <c r="S282" s="237">
        <v>1</v>
      </c>
      <c r="T282" s="237">
        <v>7</v>
      </c>
      <c r="U282" s="238">
        <v>6</v>
      </c>
      <c r="V282" s="238">
        <v>0</v>
      </c>
      <c r="W282" s="238">
        <v>1</v>
      </c>
      <c r="X282" s="238">
        <v>1</v>
      </c>
      <c r="Y282" s="238">
        <v>1</v>
      </c>
      <c r="Z282" s="238">
        <v>0</v>
      </c>
      <c r="AA282" s="238">
        <v>0</v>
      </c>
      <c r="AB282" s="238">
        <v>0</v>
      </c>
      <c r="AC282" s="244" t="s">
        <v>294</v>
      </c>
      <c r="AD282" s="239" t="s">
        <v>97</v>
      </c>
      <c r="AE282" s="268">
        <v>100</v>
      </c>
      <c r="AF282" s="268">
        <v>100</v>
      </c>
      <c r="AG282" s="268">
        <v>100</v>
      </c>
      <c r="AH282" s="268">
        <v>100</v>
      </c>
      <c r="AI282" s="268">
        <v>100</v>
      </c>
      <c r="AJ282" s="268">
        <v>100</v>
      </c>
      <c r="AK282" s="268">
        <v>100</v>
      </c>
      <c r="AL282" s="71" t="s">
        <v>339</v>
      </c>
      <c r="AM282" s="263"/>
      <c r="AN282" s="263"/>
      <c r="AO282" s="264"/>
      <c r="AP282" s="264"/>
      <c r="AQ282" s="264"/>
      <c r="AR282" s="264"/>
      <c r="AS282" s="264"/>
      <c r="AT282" s="264"/>
      <c r="AU282" s="264"/>
      <c r="AV282" s="264"/>
      <c r="AW282" s="264"/>
      <c r="AX282" s="264"/>
      <c r="AY282" s="264"/>
      <c r="AZ282" s="264"/>
      <c r="BA282" s="264"/>
      <c r="BB282" s="264"/>
      <c r="BC282" s="264"/>
      <c r="BD282" s="264"/>
      <c r="BE282" s="264"/>
      <c r="BF282" s="264"/>
      <c r="BG282" s="264"/>
      <c r="BH282" s="264"/>
      <c r="BI282" s="264"/>
      <c r="BJ282" s="264"/>
      <c r="BK282" s="264"/>
      <c r="BL282" s="264"/>
      <c r="BM282" s="264"/>
      <c r="BN282" s="264"/>
      <c r="BO282" s="264"/>
      <c r="BP282" s="264"/>
      <c r="BQ282" s="264"/>
      <c r="BR282" s="264"/>
      <c r="BS282" s="264"/>
      <c r="BT282" s="264"/>
      <c r="BU282" s="264"/>
      <c r="BV282" s="264"/>
      <c r="BW282" s="264"/>
      <c r="BX282" s="264"/>
      <c r="BY282" s="264"/>
      <c r="BZ282" s="264"/>
      <c r="CA282" s="264"/>
      <c r="CB282" s="264"/>
      <c r="CC282" s="264"/>
      <c r="CD282" s="264"/>
      <c r="CE282" s="264"/>
      <c r="CF282" s="264"/>
      <c r="CG282" s="264"/>
      <c r="CH282" s="264"/>
      <c r="CI282" s="264"/>
      <c r="CJ282" s="264"/>
      <c r="CK282" s="264"/>
      <c r="CL282" s="264"/>
      <c r="CM282" s="264"/>
      <c r="CN282" s="264"/>
      <c r="CO282" s="264"/>
      <c r="CP282" s="264"/>
      <c r="CQ282" s="264"/>
      <c r="CR282" s="264"/>
      <c r="CS282" s="264"/>
      <c r="CT282" s="264"/>
      <c r="CU282" s="264"/>
      <c r="CV282" s="264"/>
      <c r="CW282" s="264"/>
      <c r="CX282" s="264"/>
      <c r="CY282" s="264"/>
      <c r="CZ282" s="264"/>
      <c r="DA282" s="264"/>
      <c r="DB282" s="264"/>
      <c r="DC282" s="264"/>
      <c r="DD282" s="264"/>
      <c r="DE282" s="264"/>
      <c r="DF282" s="264"/>
      <c r="DG282" s="264"/>
      <c r="DH282" s="264"/>
      <c r="DI282" s="264"/>
      <c r="DJ282" s="264"/>
      <c r="DK282" s="264"/>
      <c r="DL282" s="264"/>
      <c r="DM282" s="264"/>
      <c r="DN282" s="264"/>
      <c r="DO282" s="264"/>
      <c r="DP282" s="264"/>
      <c r="DQ282" s="264"/>
      <c r="DR282" s="264"/>
      <c r="DS282" s="264"/>
      <c r="DT282" s="264"/>
      <c r="DU282" s="264"/>
      <c r="DV282" s="264"/>
      <c r="DW282" s="264"/>
      <c r="DX282" s="264"/>
      <c r="DY282" s="264"/>
      <c r="DZ282" s="264"/>
      <c r="EA282" s="264"/>
      <c r="EB282" s="264"/>
      <c r="EC282" s="264"/>
      <c r="ED282" s="264"/>
      <c r="EE282" s="264"/>
      <c r="EF282" s="264"/>
      <c r="EG282" s="264"/>
      <c r="EH282" s="264"/>
      <c r="EI282" s="264"/>
      <c r="EJ282" s="264"/>
      <c r="EK282" s="264"/>
      <c r="EL282" s="264"/>
      <c r="EM282" s="264"/>
      <c r="EN282" s="264"/>
      <c r="EO282" s="264"/>
      <c r="EP282" s="264"/>
      <c r="EQ282" s="264"/>
      <c r="ER282" s="264"/>
      <c r="ES282" s="264"/>
      <c r="ET282" s="264"/>
      <c r="EU282" s="264"/>
      <c r="EV282" s="264"/>
      <c r="EW282" s="264"/>
      <c r="EX282" s="264"/>
      <c r="EY282" s="264"/>
      <c r="EZ282" s="264"/>
      <c r="FA282" s="264"/>
      <c r="FB282" s="264"/>
      <c r="FC282" s="264"/>
      <c r="FD282" s="264"/>
      <c r="FE282" s="264"/>
      <c r="FF282" s="264"/>
      <c r="FG282" s="264"/>
      <c r="FH282" s="264"/>
      <c r="FI282" s="264"/>
      <c r="FJ282" s="264"/>
      <c r="FK282" s="264"/>
      <c r="FL282" s="264"/>
      <c r="FM282" s="264"/>
      <c r="FN282" s="264"/>
      <c r="FO282" s="264"/>
      <c r="FP282" s="264"/>
      <c r="FQ282" s="264"/>
      <c r="FR282" s="264"/>
      <c r="FS282" s="264"/>
      <c r="FT282" s="264"/>
      <c r="FU282" s="264"/>
      <c r="FV282" s="264"/>
      <c r="FW282" s="264"/>
      <c r="FX282" s="264"/>
      <c r="FY282" s="264"/>
      <c r="FZ282" s="264"/>
      <c r="GA282" s="264"/>
      <c r="GB282" s="264"/>
      <c r="GC282" s="264"/>
      <c r="GD282" s="264"/>
      <c r="GE282" s="264"/>
      <c r="GF282" s="264"/>
      <c r="GG282" s="264"/>
      <c r="GH282" s="264"/>
      <c r="GI282" s="264"/>
      <c r="GJ282" s="264"/>
      <c r="GK282" s="264"/>
      <c r="GL282" s="264"/>
      <c r="GM282" s="264"/>
      <c r="GN282" s="264"/>
      <c r="GO282" s="264"/>
      <c r="GP282" s="264"/>
      <c r="GQ282" s="264"/>
      <c r="GR282" s="264"/>
      <c r="GS282" s="264"/>
      <c r="GT282" s="264"/>
      <c r="GU282" s="264"/>
      <c r="GV282" s="264"/>
      <c r="GW282" s="264"/>
      <c r="GX282" s="264"/>
      <c r="GY282" s="264"/>
      <c r="GZ282" s="264"/>
      <c r="HA282" s="264"/>
      <c r="HB282" s="264"/>
      <c r="HC282" s="264"/>
      <c r="HD282" s="264"/>
      <c r="HE282" s="264"/>
      <c r="HF282" s="264"/>
      <c r="HG282" s="264"/>
      <c r="HH282" s="264"/>
      <c r="HI282" s="264"/>
      <c r="HJ282" s="264"/>
      <c r="HK282" s="264"/>
      <c r="HL282" s="264"/>
      <c r="HM282" s="264"/>
      <c r="HN282" s="264"/>
      <c r="HO282" s="264"/>
      <c r="HP282" s="264"/>
      <c r="HQ282" s="264"/>
      <c r="HR282" s="264"/>
      <c r="HS282" s="264"/>
      <c r="HT282" s="264"/>
      <c r="HU282" s="264"/>
      <c r="HV282" s="264"/>
      <c r="HW282" s="264"/>
      <c r="HX282" s="264"/>
      <c r="HY282" s="264"/>
      <c r="HZ282" s="264"/>
      <c r="IA282" s="264"/>
      <c r="IB282" s="264"/>
      <c r="IC282" s="264"/>
      <c r="ID282" s="264"/>
      <c r="IE282" s="264"/>
      <c r="IF282" s="264"/>
      <c r="IG282" s="264"/>
      <c r="IH282" s="264"/>
      <c r="II282" s="264"/>
      <c r="IJ282" s="264"/>
      <c r="IK282" s="264"/>
      <c r="IL282" s="264"/>
      <c r="IM282" s="264"/>
      <c r="IN282" s="264"/>
      <c r="IO282" s="264"/>
      <c r="IP282" s="264"/>
      <c r="IQ282" s="264"/>
      <c r="IR282" s="264"/>
      <c r="IS282" s="264"/>
      <c r="IT282" s="264"/>
      <c r="IU282" s="264"/>
      <c r="IV282" s="264"/>
      <c r="IW282" s="264"/>
      <c r="IX282" s="264"/>
      <c r="IY282" s="264"/>
      <c r="IZ282" s="264"/>
      <c r="JA282" s="264"/>
      <c r="JB282" s="264"/>
      <c r="JC282" s="264"/>
      <c r="JD282" s="264"/>
      <c r="JE282" s="264"/>
      <c r="JF282" s="264"/>
      <c r="JG282" s="264"/>
      <c r="JH282" s="264"/>
      <c r="JI282" s="264"/>
      <c r="JJ282" s="264"/>
      <c r="JK282" s="264"/>
      <c r="JL282" s="264"/>
      <c r="JM282" s="264"/>
      <c r="JN282" s="264"/>
      <c r="JO282" s="264"/>
      <c r="JP282" s="264"/>
      <c r="JQ282" s="264"/>
      <c r="JR282" s="264"/>
      <c r="JS282" s="264"/>
      <c r="JT282" s="264"/>
      <c r="JU282" s="264"/>
      <c r="JV282" s="264"/>
      <c r="JW282" s="264"/>
      <c r="JX282" s="264"/>
      <c r="JY282" s="264"/>
      <c r="JZ282" s="264"/>
      <c r="KA282" s="264"/>
      <c r="KB282" s="264"/>
      <c r="KC282" s="264"/>
      <c r="KD282" s="264"/>
      <c r="KE282" s="264"/>
      <c r="KF282" s="264"/>
      <c r="KG282" s="264"/>
      <c r="KH282" s="264"/>
      <c r="KI282" s="264"/>
      <c r="KJ282" s="264"/>
      <c r="KK282" s="264"/>
      <c r="KL282" s="264"/>
      <c r="KM282" s="264"/>
      <c r="KN282" s="264"/>
      <c r="KO282" s="264"/>
      <c r="KP282" s="264"/>
      <c r="KQ282" s="264"/>
      <c r="KR282" s="264"/>
      <c r="KS282" s="264"/>
      <c r="KT282" s="264"/>
      <c r="KU282" s="264"/>
      <c r="KV282" s="264"/>
      <c r="KW282" s="264"/>
      <c r="KX282" s="264"/>
      <c r="KY282" s="264"/>
      <c r="KZ282" s="264"/>
      <c r="LA282" s="264"/>
      <c r="LB282" s="264"/>
      <c r="LC282" s="264"/>
      <c r="LD282" s="264"/>
      <c r="LE282" s="264"/>
      <c r="LF282" s="264"/>
      <c r="LG282" s="264"/>
      <c r="LH282" s="264"/>
      <c r="LI282" s="264"/>
      <c r="LJ282" s="264"/>
      <c r="LK282" s="264"/>
      <c r="LL282" s="264"/>
      <c r="LM282" s="264"/>
      <c r="LN282" s="264"/>
      <c r="LO282" s="264"/>
      <c r="LP282" s="264"/>
      <c r="LQ282" s="264"/>
      <c r="LR282" s="264"/>
      <c r="LS282" s="264"/>
      <c r="LT282" s="264"/>
      <c r="LU282" s="264"/>
      <c r="LV282" s="264"/>
      <c r="LW282" s="264"/>
      <c r="LX282" s="264"/>
      <c r="LY282" s="264"/>
      <c r="LZ282" s="264"/>
      <c r="MA282" s="264"/>
      <c r="MB282" s="264"/>
      <c r="MC282" s="264"/>
      <c r="MD282" s="264"/>
      <c r="ME282" s="264"/>
      <c r="MF282" s="264"/>
      <c r="MG282" s="264"/>
      <c r="MH282" s="264"/>
      <c r="MI282" s="264"/>
      <c r="MJ282" s="264"/>
      <c r="MK282" s="264"/>
      <c r="ML282" s="264"/>
      <c r="MM282" s="264"/>
      <c r="MN282" s="264"/>
      <c r="MO282" s="264"/>
      <c r="MP282" s="264"/>
      <c r="MQ282" s="264"/>
      <c r="MR282" s="264"/>
      <c r="MS282" s="264"/>
      <c r="MT282" s="264"/>
      <c r="MU282" s="264"/>
      <c r="MV282" s="264"/>
      <c r="MW282" s="264"/>
      <c r="MX282" s="264"/>
      <c r="MY282" s="264"/>
      <c r="MZ282" s="264"/>
      <c r="NA282" s="264"/>
      <c r="NB282" s="264"/>
      <c r="NC282" s="264"/>
      <c r="ND282" s="264"/>
      <c r="NE282" s="264"/>
      <c r="NF282" s="264"/>
      <c r="NG282" s="264"/>
      <c r="NH282" s="264"/>
      <c r="NI282" s="264"/>
      <c r="NJ282" s="264"/>
      <c r="NK282" s="264"/>
      <c r="NL282" s="264"/>
      <c r="NM282" s="264"/>
      <c r="NN282" s="264"/>
      <c r="NO282" s="264"/>
      <c r="NP282" s="264"/>
      <c r="NQ282" s="264"/>
      <c r="NR282" s="264"/>
      <c r="NS282" s="264"/>
      <c r="NT282" s="264"/>
      <c r="NU282" s="264"/>
      <c r="NV282" s="264"/>
      <c r="NW282" s="264"/>
      <c r="NX282" s="264"/>
      <c r="NY282" s="264"/>
      <c r="NZ282" s="264"/>
      <c r="OA282" s="264"/>
      <c r="OB282" s="264"/>
      <c r="OC282" s="264"/>
      <c r="OD282" s="264"/>
      <c r="OE282" s="264"/>
      <c r="OF282" s="264"/>
      <c r="OG282" s="264"/>
      <c r="OH282" s="264"/>
      <c r="OI282" s="264"/>
      <c r="OJ282" s="264"/>
      <c r="OK282" s="264"/>
      <c r="OL282" s="264"/>
      <c r="OM282" s="264"/>
      <c r="ON282" s="264"/>
      <c r="OO282" s="264"/>
      <c r="OP282" s="264"/>
      <c r="OQ282" s="264"/>
      <c r="OR282" s="264"/>
      <c r="OS282" s="264"/>
      <c r="OT282" s="264"/>
      <c r="OU282" s="264"/>
      <c r="OV282" s="264"/>
      <c r="OW282" s="264"/>
      <c r="OX282" s="264"/>
      <c r="OY282" s="264"/>
      <c r="OZ282" s="264"/>
      <c r="PA282" s="264"/>
      <c r="PB282" s="264"/>
      <c r="PC282" s="264"/>
      <c r="PD282" s="264"/>
      <c r="PE282" s="264"/>
      <c r="PF282" s="264"/>
      <c r="PG282" s="264"/>
      <c r="PH282" s="264"/>
      <c r="PI282" s="264"/>
      <c r="PJ282" s="264"/>
      <c r="PK282" s="264"/>
      <c r="PL282" s="264"/>
      <c r="PM282" s="264"/>
      <c r="PN282" s="264"/>
      <c r="PO282" s="264"/>
      <c r="PP282" s="264"/>
      <c r="PQ282" s="264"/>
      <c r="PR282" s="264"/>
      <c r="PS282" s="264"/>
      <c r="PT282" s="264"/>
      <c r="PU282" s="264"/>
      <c r="PV282" s="264"/>
      <c r="PW282" s="264"/>
      <c r="PX282" s="264"/>
      <c r="PY282" s="264"/>
      <c r="PZ282" s="264"/>
      <c r="QA282" s="264"/>
      <c r="QB282" s="264"/>
      <c r="QC282" s="264"/>
      <c r="QD282" s="264"/>
      <c r="QE282" s="264"/>
      <c r="QF282" s="264"/>
      <c r="QG282" s="264"/>
      <c r="QH282" s="264"/>
      <c r="QI282" s="264"/>
      <c r="QJ282" s="264"/>
      <c r="QK282" s="264"/>
      <c r="QL282" s="264"/>
      <c r="QM282" s="264"/>
      <c r="QN282" s="264"/>
      <c r="QO282" s="264"/>
      <c r="QP282" s="264"/>
      <c r="QQ282" s="264"/>
      <c r="QR282" s="264"/>
      <c r="QS282" s="264"/>
      <c r="QT282" s="264"/>
      <c r="QU282" s="264"/>
      <c r="QV282" s="264"/>
      <c r="QW282" s="264"/>
      <c r="QX282" s="264"/>
      <c r="QY282" s="264"/>
      <c r="QZ282" s="264"/>
      <c r="RA282" s="264"/>
      <c r="RB282" s="264"/>
      <c r="RC282" s="264"/>
      <c r="RD282" s="264"/>
      <c r="RE282" s="264"/>
      <c r="RF282" s="264"/>
      <c r="RG282" s="264"/>
      <c r="RH282" s="264"/>
      <c r="RI282" s="264"/>
      <c r="RJ282" s="264"/>
      <c r="RK282" s="264"/>
      <c r="RL282" s="264"/>
      <c r="RM282" s="264"/>
      <c r="RN282" s="264"/>
      <c r="RO282" s="264"/>
      <c r="RP282" s="264"/>
      <c r="RQ282" s="264"/>
      <c r="RR282" s="264"/>
      <c r="RS282" s="264"/>
      <c r="RT282" s="264"/>
      <c r="RU282" s="264"/>
      <c r="RV282" s="264"/>
      <c r="RW282" s="264"/>
      <c r="RX282" s="264"/>
      <c r="RY282" s="264"/>
      <c r="RZ282" s="264"/>
      <c r="SA282" s="264"/>
      <c r="SB282" s="264"/>
      <c r="SC282" s="264"/>
      <c r="SD282" s="264"/>
      <c r="SE282" s="264"/>
      <c r="SF282" s="264"/>
      <c r="SG282" s="264"/>
      <c r="SH282" s="264"/>
      <c r="SI282" s="264"/>
      <c r="SJ282" s="264"/>
      <c r="SK282" s="264"/>
      <c r="SL282" s="264"/>
      <c r="SM282" s="264"/>
      <c r="SN282" s="264"/>
      <c r="SO282" s="264"/>
      <c r="SP282" s="264"/>
      <c r="SQ282" s="264"/>
      <c r="SR282" s="264"/>
      <c r="SS282" s="264"/>
      <c r="ST282" s="264"/>
      <c r="SU282" s="264"/>
      <c r="SV282" s="264"/>
      <c r="SW282" s="264"/>
      <c r="SX282" s="264"/>
      <c r="SY282" s="264"/>
      <c r="SZ282" s="264"/>
      <c r="TA282" s="264"/>
      <c r="TB282" s="264"/>
      <c r="TC282" s="264"/>
      <c r="TD282" s="264"/>
      <c r="TE282" s="264"/>
      <c r="TF282" s="264"/>
      <c r="TG282" s="264"/>
      <c r="TH282" s="264"/>
      <c r="TI282" s="264"/>
      <c r="TJ282" s="264"/>
      <c r="TK282" s="264"/>
      <c r="TL282" s="264"/>
      <c r="TM282" s="264"/>
      <c r="TN282" s="264"/>
      <c r="TO282" s="264"/>
      <c r="TP282" s="264"/>
      <c r="TQ282" s="264"/>
      <c r="TR282" s="264"/>
      <c r="TS282" s="264"/>
      <c r="TT282" s="264"/>
      <c r="TU282" s="264"/>
      <c r="TV282" s="264"/>
      <c r="TW282" s="264"/>
      <c r="TX282" s="264"/>
      <c r="TY282" s="264"/>
      <c r="TZ282" s="264"/>
      <c r="UA282" s="264"/>
      <c r="UB282" s="264"/>
      <c r="UC282" s="264"/>
      <c r="UD282" s="264"/>
      <c r="UE282" s="264"/>
      <c r="UF282" s="264"/>
      <c r="UG282" s="264"/>
      <c r="UH282" s="264"/>
      <c r="UI282" s="264"/>
      <c r="UJ282" s="264"/>
      <c r="UK282" s="264"/>
      <c r="UL282" s="264"/>
      <c r="UM282" s="264"/>
      <c r="UN282" s="264"/>
      <c r="UO282" s="264"/>
      <c r="UP282" s="264"/>
      <c r="UQ282" s="264"/>
      <c r="UR282" s="264"/>
      <c r="US282" s="264"/>
      <c r="UT282" s="264"/>
      <c r="UU282" s="264"/>
      <c r="UV282" s="264"/>
      <c r="UW282" s="264"/>
      <c r="UX282" s="264"/>
      <c r="UY282" s="264"/>
      <c r="UZ282" s="264"/>
      <c r="VA282" s="264"/>
      <c r="VB282" s="264"/>
      <c r="VC282" s="264"/>
      <c r="VD282" s="264"/>
      <c r="VE282" s="264"/>
      <c r="VF282" s="264"/>
      <c r="VG282" s="264"/>
      <c r="VH282" s="264"/>
      <c r="VI282" s="264"/>
      <c r="VJ282" s="264"/>
      <c r="VK282" s="264"/>
      <c r="VL282" s="264"/>
      <c r="VM282" s="264"/>
      <c r="VN282" s="264"/>
      <c r="VO282" s="264"/>
      <c r="VP282" s="264"/>
      <c r="VQ282" s="264"/>
      <c r="VR282" s="264"/>
      <c r="VS282" s="264"/>
      <c r="VT282" s="264"/>
      <c r="VU282" s="264"/>
      <c r="VV282" s="264"/>
      <c r="VW282" s="264"/>
      <c r="VX282" s="264"/>
      <c r="VY282" s="264"/>
      <c r="VZ282" s="264"/>
      <c r="WA282" s="264"/>
      <c r="WB282" s="264"/>
      <c r="WC282" s="264"/>
      <c r="WD282" s="264"/>
      <c r="WE282" s="264"/>
      <c r="WF282" s="264"/>
      <c r="WG282" s="264"/>
      <c r="WH282" s="264"/>
      <c r="WI282" s="264"/>
      <c r="WJ282" s="264"/>
      <c r="WK282" s="264"/>
      <c r="WL282" s="264"/>
      <c r="WM282" s="264"/>
      <c r="WN282" s="264"/>
      <c r="WO282" s="264"/>
      <c r="WP282" s="264"/>
      <c r="WQ282" s="264"/>
      <c r="WR282" s="264"/>
      <c r="WS282" s="264"/>
      <c r="WT282" s="264"/>
      <c r="WU282" s="264"/>
      <c r="WV282" s="264"/>
      <c r="WW282" s="264"/>
      <c r="WX282" s="264"/>
      <c r="WY282" s="264"/>
      <c r="WZ282" s="264"/>
      <c r="XA282" s="264"/>
      <c r="XB282" s="264"/>
      <c r="XC282" s="264"/>
      <c r="XD282" s="264"/>
      <c r="XE282" s="264"/>
      <c r="XF282" s="264"/>
      <c r="XG282" s="264"/>
      <c r="XH282" s="264"/>
      <c r="XI282" s="264"/>
      <c r="XJ282" s="264"/>
      <c r="XK282" s="264"/>
      <c r="XL282" s="264"/>
      <c r="XM282" s="264"/>
      <c r="XN282" s="264"/>
      <c r="XO282" s="264"/>
      <c r="XP282" s="264"/>
      <c r="XQ282" s="264"/>
      <c r="XR282" s="264"/>
      <c r="XS282" s="264"/>
      <c r="XT282" s="264"/>
      <c r="XU282" s="264"/>
      <c r="XV282" s="264"/>
      <c r="XW282" s="264"/>
      <c r="XX282" s="264"/>
      <c r="XY282" s="264"/>
      <c r="XZ282" s="264"/>
      <c r="YA282" s="264"/>
      <c r="YB282" s="264"/>
      <c r="YC282" s="264"/>
      <c r="YD282" s="264"/>
      <c r="YE282" s="264"/>
      <c r="YF282" s="264"/>
      <c r="YG282" s="264"/>
      <c r="YH282" s="264"/>
      <c r="YI282" s="264"/>
      <c r="YJ282" s="264"/>
      <c r="YK282" s="264"/>
      <c r="YL282" s="264"/>
      <c r="YM282" s="264"/>
      <c r="YN282" s="264"/>
      <c r="YO282" s="264"/>
      <c r="YP282" s="264"/>
      <c r="YQ282" s="264"/>
      <c r="YR282" s="264"/>
      <c r="YS282" s="264"/>
      <c r="YT282" s="264"/>
      <c r="YU282" s="264"/>
      <c r="YV282" s="264"/>
      <c r="YW282" s="264"/>
      <c r="YX282" s="264"/>
      <c r="YY282" s="264"/>
      <c r="YZ282" s="264"/>
      <c r="ZA282" s="264"/>
      <c r="ZB282" s="264"/>
      <c r="ZC282" s="264"/>
      <c r="ZD282" s="264"/>
      <c r="ZE282" s="264"/>
      <c r="ZF282" s="264"/>
      <c r="ZG282" s="264"/>
      <c r="ZH282" s="264"/>
      <c r="ZI282" s="264"/>
      <c r="ZJ282" s="264"/>
      <c r="ZK282" s="264"/>
      <c r="ZL282" s="264"/>
      <c r="ZM282" s="264"/>
      <c r="ZN282" s="264"/>
      <c r="ZO282" s="264"/>
      <c r="ZP282" s="264"/>
      <c r="ZQ282" s="264"/>
      <c r="ZR282" s="264"/>
      <c r="ZS282" s="264"/>
      <c r="ZT282" s="264"/>
      <c r="ZU282" s="264"/>
      <c r="ZV282" s="264"/>
      <c r="ZW282" s="264"/>
      <c r="ZX282" s="264"/>
      <c r="ZY282" s="264"/>
      <c r="ZZ282" s="264"/>
      <c r="AAA282" s="264"/>
      <c r="AAB282" s="264"/>
      <c r="AAC282" s="264"/>
      <c r="AAD282" s="264"/>
      <c r="AAE282" s="264"/>
      <c r="AAF282" s="264"/>
      <c r="AAG282" s="264"/>
      <c r="AAH282" s="264"/>
      <c r="AAI282" s="264"/>
      <c r="AAJ282" s="264"/>
      <c r="AAK282" s="264"/>
      <c r="AAL282" s="264"/>
      <c r="AAM282" s="264"/>
      <c r="AAN282" s="264"/>
      <c r="AAO282" s="264"/>
      <c r="AAP282" s="264"/>
      <c r="AAQ282" s="264"/>
      <c r="AAR282" s="264"/>
      <c r="AAS282" s="264"/>
      <c r="AAT282" s="264"/>
      <c r="AAU282" s="264"/>
      <c r="AAV282" s="264"/>
      <c r="AAW282" s="264"/>
      <c r="AAX282" s="264"/>
      <c r="AAY282" s="264"/>
      <c r="AAZ282" s="264"/>
      <c r="ABA282" s="264"/>
      <c r="ABB282" s="264"/>
      <c r="ABC282" s="264"/>
      <c r="ABD282" s="264"/>
      <c r="ABE282" s="264"/>
      <c r="ABF282" s="264"/>
      <c r="ABG282" s="264"/>
      <c r="ABH282" s="264"/>
      <c r="ABI282" s="264"/>
      <c r="ABJ282" s="264"/>
      <c r="ABK282" s="264"/>
      <c r="ABL282" s="264"/>
      <c r="ABM282" s="264"/>
      <c r="ABN282" s="264"/>
      <c r="ABO282" s="264"/>
      <c r="ABP282" s="264"/>
      <c r="ABQ282" s="264"/>
      <c r="ABR282" s="264"/>
      <c r="ABS282" s="264"/>
      <c r="ABT282" s="264"/>
      <c r="ABU282" s="264"/>
      <c r="ABV282" s="264"/>
      <c r="ABW282" s="264"/>
      <c r="ABX282" s="264"/>
      <c r="ABY282" s="264"/>
      <c r="ABZ282" s="264"/>
      <c r="ACA282" s="264"/>
      <c r="ACB282" s="264"/>
      <c r="ACC282" s="264"/>
      <c r="ACD282" s="264"/>
      <c r="ACE282" s="264"/>
      <c r="ACF282" s="264"/>
      <c r="ACG282" s="264"/>
      <c r="ACH282" s="264"/>
      <c r="ACI282" s="264"/>
      <c r="ACJ282" s="264"/>
      <c r="ACK282" s="264"/>
      <c r="ACL282" s="264"/>
      <c r="ACM282" s="264"/>
      <c r="ACN282" s="264"/>
      <c r="ACO282" s="264"/>
      <c r="ACP282" s="264"/>
      <c r="ACQ282" s="264"/>
      <c r="ACR282" s="264"/>
      <c r="ACS282" s="264"/>
      <c r="ACT282" s="264"/>
      <c r="ACU282" s="264"/>
      <c r="ACV282" s="264"/>
      <c r="ACW282" s="264"/>
      <c r="ACX282" s="264"/>
      <c r="ACY282" s="264"/>
      <c r="ACZ282" s="264"/>
      <c r="ADA282" s="264"/>
      <c r="ADB282" s="264"/>
      <c r="ADC282" s="264"/>
      <c r="ADD282" s="264"/>
      <c r="ADE282" s="264"/>
      <c r="ADF282" s="264"/>
      <c r="ADG282" s="264"/>
      <c r="ADH282" s="264"/>
      <c r="ADI282" s="264"/>
      <c r="ADJ282" s="264"/>
      <c r="ADK282" s="264"/>
      <c r="ADL282" s="264"/>
      <c r="ADM282" s="264"/>
      <c r="ADN282" s="264"/>
      <c r="ADO282" s="264"/>
      <c r="ADP282" s="264"/>
      <c r="ADQ282" s="264"/>
      <c r="ADR282" s="264"/>
      <c r="ADS282" s="264"/>
      <c r="ADT282" s="264"/>
      <c r="ADU282" s="264"/>
      <c r="ADV282" s="264"/>
      <c r="ADW282" s="264"/>
      <c r="ADX282" s="264"/>
      <c r="ADY282" s="264"/>
      <c r="ADZ282" s="264"/>
      <c r="AEA282" s="264"/>
      <c r="AEB282" s="264"/>
      <c r="AEC282" s="264"/>
      <c r="AED282" s="264"/>
      <c r="AEE282" s="264"/>
      <c r="AEF282" s="264"/>
      <c r="AEG282" s="264"/>
      <c r="AEH282" s="264"/>
      <c r="AEI282" s="264"/>
      <c r="AEJ282" s="264"/>
      <c r="AEK282" s="264"/>
      <c r="AEL282" s="264"/>
      <c r="AEM282" s="264"/>
      <c r="AEN282" s="264"/>
      <c r="AEO282" s="264"/>
      <c r="AEP282" s="264"/>
      <c r="AEQ282" s="264"/>
      <c r="AER282" s="264"/>
      <c r="AES282" s="264"/>
      <c r="AET282" s="264"/>
      <c r="AEU282" s="264"/>
      <c r="AEV282" s="264"/>
      <c r="AEW282" s="264"/>
      <c r="AEX282" s="264"/>
      <c r="AEY282" s="264"/>
      <c r="AEZ282" s="264"/>
      <c r="AFA282" s="264"/>
      <c r="AFB282" s="264"/>
      <c r="AFC282" s="264"/>
      <c r="AFD282" s="264"/>
      <c r="AFE282" s="264"/>
      <c r="AFF282" s="264"/>
      <c r="AFG282" s="264"/>
      <c r="AFH282" s="264"/>
      <c r="AFI282" s="264"/>
      <c r="AFJ282" s="264"/>
      <c r="AFK282" s="264"/>
      <c r="AFL282" s="264"/>
      <c r="AFM282" s="264"/>
      <c r="AFN282" s="264"/>
      <c r="AFO282" s="264"/>
      <c r="AFP282" s="264"/>
      <c r="AFQ282" s="264"/>
      <c r="AFR282" s="264"/>
      <c r="AFS282" s="264"/>
      <c r="AFT282" s="264"/>
      <c r="AFU282" s="264"/>
      <c r="AFV282" s="264"/>
      <c r="AFW282" s="264"/>
      <c r="AFX282" s="264"/>
      <c r="AFY282" s="264"/>
      <c r="AFZ282" s="264"/>
      <c r="AGA282" s="264"/>
      <c r="AGB282" s="264"/>
      <c r="AGC282" s="264"/>
      <c r="AGD282" s="264"/>
      <c r="AGE282" s="264"/>
      <c r="AGF282" s="264"/>
      <c r="AGG282" s="264"/>
      <c r="AGH282" s="264"/>
      <c r="AGI282" s="264"/>
      <c r="AGJ282" s="264"/>
      <c r="AGK282" s="264"/>
      <c r="AGL282" s="264"/>
      <c r="AGM282" s="264"/>
      <c r="AGN282" s="264"/>
      <c r="AGO282" s="264"/>
      <c r="AGP282" s="264"/>
      <c r="AGQ282" s="264"/>
      <c r="AGR282" s="264"/>
      <c r="AGS282" s="264"/>
      <c r="AGT282" s="264"/>
      <c r="AGU282" s="264"/>
      <c r="AGV282" s="264"/>
      <c r="AGW282" s="264"/>
      <c r="AGX282" s="264"/>
      <c r="AGY282" s="264"/>
      <c r="AGZ282" s="264"/>
      <c r="AHA282" s="264"/>
      <c r="AHB282" s="264"/>
      <c r="AHC282" s="264"/>
      <c r="AHD282" s="264"/>
      <c r="AHE282" s="264"/>
      <c r="AHF282" s="264"/>
      <c r="AHG282" s="264"/>
      <c r="AHH282" s="264"/>
      <c r="AHI282" s="264"/>
      <c r="AHJ282" s="264"/>
      <c r="AHK282" s="264"/>
      <c r="AHL282" s="264"/>
      <c r="AHM282" s="264"/>
      <c r="AHN282" s="264"/>
      <c r="AHO282" s="264"/>
      <c r="AHP282" s="264"/>
      <c r="AHQ282" s="264"/>
      <c r="AHR282" s="264"/>
      <c r="AHS282" s="264"/>
      <c r="AHT282" s="264"/>
      <c r="AHU282" s="264"/>
      <c r="AHV282" s="264"/>
      <c r="AHW282" s="264"/>
      <c r="AHX282" s="264"/>
      <c r="AHY282" s="264"/>
      <c r="AHZ282" s="264"/>
      <c r="AIA282" s="264"/>
      <c r="AIB282" s="264"/>
      <c r="AIC282" s="264"/>
      <c r="AID282" s="264"/>
      <c r="AIE282" s="264"/>
      <c r="AIF282" s="264"/>
      <c r="AIG282" s="264"/>
      <c r="AIH282" s="264"/>
      <c r="AII282" s="264"/>
      <c r="AIJ282" s="264"/>
      <c r="AIK282" s="264"/>
      <c r="AIL282" s="264"/>
      <c r="AIM282" s="264"/>
      <c r="AIN282" s="264"/>
      <c r="AIO282" s="264"/>
      <c r="AIP282" s="264"/>
      <c r="AIQ282" s="264"/>
      <c r="AIR282" s="264"/>
      <c r="AIS282" s="264"/>
      <c r="AIT282" s="264"/>
      <c r="AIU282" s="264"/>
      <c r="AIV282" s="264"/>
      <c r="AIW282" s="264"/>
      <c r="AIX282" s="264"/>
      <c r="AIY282" s="264"/>
      <c r="AIZ282" s="264"/>
      <c r="AJA282" s="264"/>
      <c r="AJB282" s="264"/>
      <c r="AJC282" s="264"/>
      <c r="AJD282" s="264"/>
      <c r="AJE282" s="264"/>
      <c r="AJF282" s="264"/>
      <c r="AJG282" s="264"/>
      <c r="AJH282" s="264"/>
      <c r="AJI282" s="264"/>
      <c r="AJJ282" s="264"/>
      <c r="AJK282" s="264"/>
      <c r="AJL282" s="264"/>
      <c r="AJM282" s="264"/>
      <c r="AJN282" s="264"/>
      <c r="AJO282" s="264"/>
      <c r="AJP282" s="264"/>
      <c r="AJQ282" s="264"/>
      <c r="AJR282" s="264"/>
      <c r="AJS282" s="264"/>
      <c r="AJT282" s="264"/>
      <c r="AJU282" s="264"/>
      <c r="AJV282" s="264"/>
      <c r="AJW282" s="264"/>
      <c r="AJX282" s="264"/>
      <c r="AJY282" s="264"/>
      <c r="AJZ282" s="264"/>
      <c r="AKA282" s="264"/>
      <c r="AKB282" s="264"/>
      <c r="AKC282" s="264"/>
      <c r="AKD282" s="264"/>
      <c r="AKE282" s="264"/>
      <c r="AKF282" s="264"/>
      <c r="AKG282" s="264"/>
      <c r="AKH282" s="264"/>
      <c r="AKI282" s="264"/>
      <c r="AKJ282" s="264"/>
      <c r="AKK282" s="264"/>
      <c r="AKL282" s="264"/>
      <c r="AKM282" s="264"/>
      <c r="AKN282" s="264"/>
      <c r="AKO282" s="264"/>
      <c r="AKP282" s="264"/>
      <c r="AKQ282" s="264"/>
      <c r="AKR282" s="264"/>
      <c r="AKS282" s="264"/>
      <c r="AKT282" s="264"/>
      <c r="AKU282" s="264"/>
      <c r="AKV282" s="264"/>
      <c r="AKW282" s="264"/>
      <c r="AKX282" s="264"/>
      <c r="AKY282" s="264"/>
      <c r="AKZ282" s="264"/>
      <c r="ALA282" s="264"/>
      <c r="ALB282" s="264"/>
      <c r="ALC282" s="264"/>
      <c r="ALD282" s="264"/>
      <c r="ALE282" s="264"/>
      <c r="ALF282" s="264"/>
      <c r="ALG282" s="264"/>
      <c r="ALH282" s="264"/>
      <c r="ALI282" s="264"/>
      <c r="ALJ282" s="264"/>
      <c r="ALK282" s="264"/>
      <c r="ALL282" s="264"/>
      <c r="ALM282" s="264"/>
      <c r="ALN282" s="264"/>
      <c r="ALO282" s="264"/>
      <c r="ALP282" s="264"/>
      <c r="ALQ282" s="264"/>
      <c r="ALR282" s="264"/>
      <c r="ALS282" s="264"/>
      <c r="ALT282" s="264"/>
      <c r="ALU282" s="264"/>
      <c r="ALV282" s="264"/>
      <c r="ALW282" s="264"/>
      <c r="ALX282" s="264"/>
      <c r="ALY282" s="264"/>
      <c r="ALZ282" s="264"/>
      <c r="AMA282" s="264"/>
      <c r="AMB282" s="264"/>
      <c r="AMC282" s="264"/>
      <c r="AMD282" s="264"/>
      <c r="AME282" s="264"/>
      <c r="AMF282" s="264"/>
      <c r="AMG282" s="264"/>
      <c r="AMH282" s="264"/>
      <c r="AMI282" s="264"/>
      <c r="AMJ282" s="264"/>
    </row>
    <row r="283" spans="1:1024" s="265" customFormat="1" ht="94.5" customHeight="1">
      <c r="A283" s="241"/>
      <c r="B283" s="236">
        <v>8</v>
      </c>
      <c r="C283" s="236">
        <v>0</v>
      </c>
      <c r="D283" s="236">
        <v>5</v>
      </c>
      <c r="E283" s="237">
        <v>0</v>
      </c>
      <c r="F283" s="237">
        <v>7</v>
      </c>
      <c r="G283" s="237">
        <v>0</v>
      </c>
      <c r="H283" s="237">
        <v>2</v>
      </c>
      <c r="I283" s="237">
        <v>1</v>
      </c>
      <c r="J283" s="237">
        <v>7</v>
      </c>
      <c r="K283" s="237">
        <v>6</v>
      </c>
      <c r="L283" s="237">
        <v>0</v>
      </c>
      <c r="M283" s="237">
        <v>1</v>
      </c>
      <c r="N283" s="237">
        <v>1</v>
      </c>
      <c r="O283" s="237">
        <v>0</v>
      </c>
      <c r="P283" s="237">
        <v>5</v>
      </c>
      <c r="Q283" s="237">
        <v>6</v>
      </c>
      <c r="R283" s="237">
        <v>0</v>
      </c>
      <c r="S283" s="237">
        <v>1</v>
      </c>
      <c r="T283" s="237">
        <v>7</v>
      </c>
      <c r="U283" s="238">
        <v>6</v>
      </c>
      <c r="V283" s="238">
        <v>0</v>
      </c>
      <c r="W283" s="238">
        <v>1</v>
      </c>
      <c r="X283" s="238">
        <v>1</v>
      </c>
      <c r="Y283" s="238">
        <v>1</v>
      </c>
      <c r="Z283" s="238">
        <v>0</v>
      </c>
      <c r="AA283" s="238">
        <v>0</v>
      </c>
      <c r="AB283" s="238">
        <v>0</v>
      </c>
      <c r="AC283" s="244" t="s">
        <v>266</v>
      </c>
      <c r="AD283" s="239" t="s">
        <v>92</v>
      </c>
      <c r="AE283" s="242"/>
      <c r="AF283" s="242"/>
      <c r="AG283" s="242"/>
      <c r="AH283" s="242"/>
      <c r="AI283" s="242"/>
      <c r="AJ283" s="242"/>
      <c r="AK283" s="242"/>
      <c r="AL283" s="369" t="s">
        <v>339</v>
      </c>
      <c r="AM283" s="263"/>
      <c r="AN283" s="263"/>
      <c r="AO283" s="264"/>
      <c r="AP283" s="264"/>
      <c r="AQ283" s="264"/>
      <c r="AR283" s="264"/>
      <c r="AS283" s="264"/>
      <c r="AT283" s="264"/>
      <c r="AU283" s="264"/>
      <c r="AV283" s="264"/>
      <c r="AW283" s="264"/>
      <c r="AX283" s="264"/>
      <c r="AY283" s="264"/>
      <c r="AZ283" s="264"/>
      <c r="BA283" s="264"/>
      <c r="BB283" s="264"/>
      <c r="BC283" s="264"/>
      <c r="BD283" s="264"/>
      <c r="BE283" s="264"/>
      <c r="BF283" s="264"/>
      <c r="BG283" s="264"/>
      <c r="BH283" s="264"/>
      <c r="BI283" s="264"/>
      <c r="BJ283" s="264"/>
      <c r="BK283" s="264"/>
      <c r="BL283" s="264"/>
      <c r="BM283" s="264"/>
      <c r="BN283" s="264"/>
      <c r="BO283" s="264"/>
      <c r="BP283" s="264"/>
      <c r="BQ283" s="264"/>
      <c r="BR283" s="264"/>
      <c r="BS283" s="264"/>
      <c r="BT283" s="264"/>
      <c r="BU283" s="264"/>
      <c r="BV283" s="264"/>
      <c r="BW283" s="264"/>
      <c r="BX283" s="264"/>
      <c r="BY283" s="264"/>
      <c r="BZ283" s="264"/>
      <c r="CA283" s="264"/>
      <c r="CB283" s="264"/>
      <c r="CC283" s="264"/>
      <c r="CD283" s="264"/>
      <c r="CE283" s="264"/>
      <c r="CF283" s="264"/>
      <c r="CG283" s="264"/>
      <c r="CH283" s="264"/>
      <c r="CI283" s="264"/>
      <c r="CJ283" s="264"/>
      <c r="CK283" s="264"/>
      <c r="CL283" s="264"/>
      <c r="CM283" s="264"/>
      <c r="CN283" s="264"/>
      <c r="CO283" s="264"/>
      <c r="CP283" s="264"/>
      <c r="CQ283" s="264"/>
      <c r="CR283" s="264"/>
      <c r="CS283" s="264"/>
      <c r="CT283" s="264"/>
      <c r="CU283" s="264"/>
      <c r="CV283" s="264"/>
      <c r="CW283" s="264"/>
      <c r="CX283" s="264"/>
      <c r="CY283" s="264"/>
      <c r="CZ283" s="264"/>
      <c r="DA283" s="264"/>
      <c r="DB283" s="264"/>
      <c r="DC283" s="264"/>
      <c r="DD283" s="264"/>
      <c r="DE283" s="264"/>
      <c r="DF283" s="264"/>
      <c r="DG283" s="264"/>
      <c r="DH283" s="264"/>
      <c r="DI283" s="264"/>
      <c r="DJ283" s="264"/>
      <c r="DK283" s="264"/>
      <c r="DL283" s="264"/>
      <c r="DM283" s="264"/>
      <c r="DN283" s="264"/>
      <c r="DO283" s="264"/>
      <c r="DP283" s="264"/>
      <c r="DQ283" s="264"/>
      <c r="DR283" s="264"/>
      <c r="DS283" s="264"/>
      <c r="DT283" s="264"/>
      <c r="DU283" s="264"/>
      <c r="DV283" s="264"/>
      <c r="DW283" s="264"/>
      <c r="DX283" s="264"/>
      <c r="DY283" s="264"/>
      <c r="DZ283" s="264"/>
      <c r="EA283" s="264"/>
      <c r="EB283" s="264"/>
      <c r="EC283" s="264"/>
      <c r="ED283" s="264"/>
      <c r="EE283" s="264"/>
      <c r="EF283" s="264"/>
      <c r="EG283" s="264"/>
      <c r="EH283" s="264"/>
      <c r="EI283" s="264"/>
      <c r="EJ283" s="264"/>
      <c r="EK283" s="264"/>
      <c r="EL283" s="264"/>
      <c r="EM283" s="264"/>
      <c r="EN283" s="264"/>
      <c r="EO283" s="264"/>
      <c r="EP283" s="264"/>
      <c r="EQ283" s="264"/>
      <c r="ER283" s="264"/>
      <c r="ES283" s="264"/>
      <c r="ET283" s="264"/>
      <c r="EU283" s="264"/>
      <c r="EV283" s="264"/>
      <c r="EW283" s="264"/>
      <c r="EX283" s="264"/>
      <c r="EY283" s="264"/>
      <c r="EZ283" s="264"/>
      <c r="FA283" s="264"/>
      <c r="FB283" s="264"/>
      <c r="FC283" s="264"/>
      <c r="FD283" s="264"/>
      <c r="FE283" s="264"/>
      <c r="FF283" s="264"/>
      <c r="FG283" s="264"/>
      <c r="FH283" s="264"/>
      <c r="FI283" s="264"/>
      <c r="FJ283" s="264"/>
      <c r="FK283" s="264"/>
      <c r="FL283" s="264"/>
      <c r="FM283" s="264"/>
      <c r="FN283" s="264"/>
      <c r="FO283" s="264"/>
      <c r="FP283" s="264"/>
      <c r="FQ283" s="264"/>
      <c r="FR283" s="264"/>
      <c r="FS283" s="264"/>
      <c r="FT283" s="264"/>
      <c r="FU283" s="264"/>
      <c r="FV283" s="264"/>
      <c r="FW283" s="264"/>
      <c r="FX283" s="264"/>
      <c r="FY283" s="264"/>
      <c r="FZ283" s="264"/>
      <c r="GA283" s="264"/>
      <c r="GB283" s="264"/>
      <c r="GC283" s="264"/>
      <c r="GD283" s="264"/>
      <c r="GE283" s="264"/>
      <c r="GF283" s="264"/>
      <c r="GG283" s="264"/>
      <c r="GH283" s="264"/>
      <c r="GI283" s="264"/>
      <c r="GJ283" s="264"/>
      <c r="GK283" s="264"/>
      <c r="GL283" s="264"/>
      <c r="GM283" s="264"/>
      <c r="GN283" s="264"/>
      <c r="GO283" s="264"/>
      <c r="GP283" s="264"/>
      <c r="GQ283" s="264"/>
      <c r="GR283" s="264"/>
      <c r="GS283" s="264"/>
      <c r="GT283" s="264"/>
      <c r="GU283" s="264"/>
      <c r="GV283" s="264"/>
      <c r="GW283" s="264"/>
      <c r="GX283" s="264"/>
      <c r="GY283" s="264"/>
      <c r="GZ283" s="264"/>
      <c r="HA283" s="264"/>
      <c r="HB283" s="264"/>
      <c r="HC283" s="264"/>
      <c r="HD283" s="264"/>
      <c r="HE283" s="264"/>
      <c r="HF283" s="264"/>
      <c r="HG283" s="264"/>
      <c r="HH283" s="264"/>
      <c r="HI283" s="264"/>
      <c r="HJ283" s="264"/>
      <c r="HK283" s="264"/>
      <c r="HL283" s="264"/>
      <c r="HM283" s="264"/>
      <c r="HN283" s="264"/>
      <c r="HO283" s="264"/>
      <c r="HP283" s="264"/>
      <c r="HQ283" s="264"/>
      <c r="HR283" s="264"/>
      <c r="HS283" s="264"/>
      <c r="HT283" s="264"/>
      <c r="HU283" s="264"/>
      <c r="HV283" s="264"/>
      <c r="HW283" s="264"/>
      <c r="HX283" s="264"/>
      <c r="HY283" s="264"/>
      <c r="HZ283" s="264"/>
      <c r="IA283" s="264"/>
      <c r="IB283" s="264"/>
      <c r="IC283" s="264"/>
      <c r="ID283" s="264"/>
      <c r="IE283" s="264"/>
      <c r="IF283" s="264"/>
      <c r="IG283" s="264"/>
      <c r="IH283" s="264"/>
      <c r="II283" s="264"/>
      <c r="IJ283" s="264"/>
      <c r="IK283" s="264"/>
      <c r="IL283" s="264"/>
      <c r="IM283" s="264"/>
      <c r="IN283" s="264"/>
      <c r="IO283" s="264"/>
      <c r="IP283" s="264"/>
      <c r="IQ283" s="264"/>
      <c r="IR283" s="264"/>
      <c r="IS283" s="264"/>
      <c r="IT283" s="264"/>
      <c r="IU283" s="264"/>
      <c r="IV283" s="264"/>
      <c r="IW283" s="264"/>
      <c r="IX283" s="264"/>
      <c r="IY283" s="264"/>
      <c r="IZ283" s="264"/>
      <c r="JA283" s="264"/>
      <c r="JB283" s="264"/>
      <c r="JC283" s="264"/>
      <c r="JD283" s="264"/>
      <c r="JE283" s="264"/>
      <c r="JF283" s="264"/>
      <c r="JG283" s="264"/>
      <c r="JH283" s="264"/>
      <c r="JI283" s="264"/>
      <c r="JJ283" s="264"/>
      <c r="JK283" s="264"/>
      <c r="JL283" s="264"/>
      <c r="JM283" s="264"/>
      <c r="JN283" s="264"/>
      <c r="JO283" s="264"/>
      <c r="JP283" s="264"/>
      <c r="JQ283" s="264"/>
      <c r="JR283" s="264"/>
      <c r="JS283" s="264"/>
      <c r="JT283" s="264"/>
      <c r="JU283" s="264"/>
      <c r="JV283" s="264"/>
      <c r="JW283" s="264"/>
      <c r="JX283" s="264"/>
      <c r="JY283" s="264"/>
      <c r="JZ283" s="264"/>
      <c r="KA283" s="264"/>
      <c r="KB283" s="264"/>
      <c r="KC283" s="264"/>
      <c r="KD283" s="264"/>
      <c r="KE283" s="264"/>
      <c r="KF283" s="264"/>
      <c r="KG283" s="264"/>
      <c r="KH283" s="264"/>
      <c r="KI283" s="264"/>
      <c r="KJ283" s="264"/>
      <c r="KK283" s="264"/>
      <c r="KL283" s="264"/>
      <c r="KM283" s="264"/>
      <c r="KN283" s="264"/>
      <c r="KO283" s="264"/>
      <c r="KP283" s="264"/>
      <c r="KQ283" s="264"/>
      <c r="KR283" s="264"/>
      <c r="KS283" s="264"/>
      <c r="KT283" s="264"/>
      <c r="KU283" s="264"/>
      <c r="KV283" s="264"/>
      <c r="KW283" s="264"/>
      <c r="KX283" s="264"/>
      <c r="KY283" s="264"/>
      <c r="KZ283" s="264"/>
      <c r="LA283" s="264"/>
      <c r="LB283" s="264"/>
      <c r="LC283" s="264"/>
      <c r="LD283" s="264"/>
      <c r="LE283" s="264"/>
      <c r="LF283" s="264"/>
      <c r="LG283" s="264"/>
      <c r="LH283" s="264"/>
      <c r="LI283" s="264"/>
      <c r="LJ283" s="264"/>
      <c r="LK283" s="264"/>
      <c r="LL283" s="264"/>
      <c r="LM283" s="264"/>
      <c r="LN283" s="264"/>
      <c r="LO283" s="264"/>
      <c r="LP283" s="264"/>
      <c r="LQ283" s="264"/>
      <c r="LR283" s="264"/>
      <c r="LS283" s="264"/>
      <c r="LT283" s="264"/>
      <c r="LU283" s="264"/>
      <c r="LV283" s="264"/>
      <c r="LW283" s="264"/>
      <c r="LX283" s="264"/>
      <c r="LY283" s="264"/>
      <c r="LZ283" s="264"/>
      <c r="MA283" s="264"/>
      <c r="MB283" s="264"/>
      <c r="MC283" s="264"/>
      <c r="MD283" s="264"/>
      <c r="ME283" s="264"/>
      <c r="MF283" s="264"/>
      <c r="MG283" s="264"/>
      <c r="MH283" s="264"/>
      <c r="MI283" s="264"/>
      <c r="MJ283" s="264"/>
      <c r="MK283" s="264"/>
      <c r="ML283" s="264"/>
      <c r="MM283" s="264"/>
      <c r="MN283" s="264"/>
      <c r="MO283" s="264"/>
      <c r="MP283" s="264"/>
      <c r="MQ283" s="264"/>
      <c r="MR283" s="264"/>
      <c r="MS283" s="264"/>
      <c r="MT283" s="264"/>
      <c r="MU283" s="264"/>
      <c r="MV283" s="264"/>
      <c r="MW283" s="264"/>
      <c r="MX283" s="264"/>
      <c r="MY283" s="264"/>
      <c r="MZ283" s="264"/>
      <c r="NA283" s="264"/>
      <c r="NB283" s="264"/>
      <c r="NC283" s="264"/>
      <c r="ND283" s="264"/>
      <c r="NE283" s="264"/>
      <c r="NF283" s="264"/>
      <c r="NG283" s="264"/>
      <c r="NH283" s="264"/>
      <c r="NI283" s="264"/>
      <c r="NJ283" s="264"/>
      <c r="NK283" s="264"/>
      <c r="NL283" s="264"/>
      <c r="NM283" s="264"/>
      <c r="NN283" s="264"/>
      <c r="NO283" s="264"/>
      <c r="NP283" s="264"/>
      <c r="NQ283" s="264"/>
      <c r="NR283" s="264"/>
      <c r="NS283" s="264"/>
      <c r="NT283" s="264"/>
      <c r="NU283" s="264"/>
      <c r="NV283" s="264"/>
      <c r="NW283" s="264"/>
      <c r="NX283" s="264"/>
      <c r="NY283" s="264"/>
      <c r="NZ283" s="264"/>
      <c r="OA283" s="264"/>
      <c r="OB283" s="264"/>
      <c r="OC283" s="264"/>
      <c r="OD283" s="264"/>
      <c r="OE283" s="264"/>
      <c r="OF283" s="264"/>
      <c r="OG283" s="264"/>
      <c r="OH283" s="264"/>
      <c r="OI283" s="264"/>
      <c r="OJ283" s="264"/>
      <c r="OK283" s="264"/>
      <c r="OL283" s="264"/>
      <c r="OM283" s="264"/>
      <c r="ON283" s="264"/>
      <c r="OO283" s="264"/>
      <c r="OP283" s="264"/>
      <c r="OQ283" s="264"/>
      <c r="OR283" s="264"/>
      <c r="OS283" s="264"/>
      <c r="OT283" s="264"/>
      <c r="OU283" s="264"/>
      <c r="OV283" s="264"/>
      <c r="OW283" s="264"/>
      <c r="OX283" s="264"/>
      <c r="OY283" s="264"/>
      <c r="OZ283" s="264"/>
      <c r="PA283" s="264"/>
      <c r="PB283" s="264"/>
      <c r="PC283" s="264"/>
      <c r="PD283" s="264"/>
      <c r="PE283" s="264"/>
      <c r="PF283" s="264"/>
      <c r="PG283" s="264"/>
      <c r="PH283" s="264"/>
      <c r="PI283" s="264"/>
      <c r="PJ283" s="264"/>
      <c r="PK283" s="264"/>
      <c r="PL283" s="264"/>
      <c r="PM283" s="264"/>
      <c r="PN283" s="264"/>
      <c r="PO283" s="264"/>
      <c r="PP283" s="264"/>
      <c r="PQ283" s="264"/>
      <c r="PR283" s="264"/>
      <c r="PS283" s="264"/>
      <c r="PT283" s="264"/>
      <c r="PU283" s="264"/>
      <c r="PV283" s="264"/>
      <c r="PW283" s="264"/>
      <c r="PX283" s="264"/>
      <c r="PY283" s="264"/>
      <c r="PZ283" s="264"/>
      <c r="QA283" s="264"/>
      <c r="QB283" s="264"/>
      <c r="QC283" s="264"/>
      <c r="QD283" s="264"/>
      <c r="QE283" s="264"/>
      <c r="QF283" s="264"/>
      <c r="QG283" s="264"/>
      <c r="QH283" s="264"/>
      <c r="QI283" s="264"/>
      <c r="QJ283" s="264"/>
      <c r="QK283" s="264"/>
      <c r="QL283" s="264"/>
      <c r="QM283" s="264"/>
      <c r="QN283" s="264"/>
      <c r="QO283" s="264"/>
      <c r="QP283" s="264"/>
      <c r="QQ283" s="264"/>
      <c r="QR283" s="264"/>
      <c r="QS283" s="264"/>
      <c r="QT283" s="264"/>
      <c r="QU283" s="264"/>
      <c r="QV283" s="264"/>
      <c r="QW283" s="264"/>
      <c r="QX283" s="264"/>
      <c r="QY283" s="264"/>
      <c r="QZ283" s="264"/>
      <c r="RA283" s="264"/>
      <c r="RB283" s="264"/>
      <c r="RC283" s="264"/>
      <c r="RD283" s="264"/>
      <c r="RE283" s="264"/>
      <c r="RF283" s="264"/>
      <c r="RG283" s="264"/>
      <c r="RH283" s="264"/>
      <c r="RI283" s="264"/>
      <c r="RJ283" s="264"/>
      <c r="RK283" s="264"/>
      <c r="RL283" s="264"/>
      <c r="RM283" s="264"/>
      <c r="RN283" s="264"/>
      <c r="RO283" s="264"/>
      <c r="RP283" s="264"/>
      <c r="RQ283" s="264"/>
      <c r="RR283" s="264"/>
      <c r="RS283" s="264"/>
      <c r="RT283" s="264"/>
      <c r="RU283" s="264"/>
      <c r="RV283" s="264"/>
      <c r="RW283" s="264"/>
      <c r="RX283" s="264"/>
      <c r="RY283" s="264"/>
      <c r="RZ283" s="264"/>
      <c r="SA283" s="264"/>
      <c r="SB283" s="264"/>
      <c r="SC283" s="264"/>
      <c r="SD283" s="264"/>
      <c r="SE283" s="264"/>
      <c r="SF283" s="264"/>
      <c r="SG283" s="264"/>
      <c r="SH283" s="264"/>
      <c r="SI283" s="264"/>
      <c r="SJ283" s="264"/>
      <c r="SK283" s="264"/>
      <c r="SL283" s="264"/>
      <c r="SM283" s="264"/>
      <c r="SN283" s="264"/>
      <c r="SO283" s="264"/>
      <c r="SP283" s="264"/>
      <c r="SQ283" s="264"/>
      <c r="SR283" s="264"/>
      <c r="SS283" s="264"/>
      <c r="ST283" s="264"/>
      <c r="SU283" s="264"/>
      <c r="SV283" s="264"/>
      <c r="SW283" s="264"/>
      <c r="SX283" s="264"/>
      <c r="SY283" s="264"/>
      <c r="SZ283" s="264"/>
      <c r="TA283" s="264"/>
      <c r="TB283" s="264"/>
      <c r="TC283" s="264"/>
      <c r="TD283" s="264"/>
      <c r="TE283" s="264"/>
      <c r="TF283" s="264"/>
      <c r="TG283" s="264"/>
      <c r="TH283" s="264"/>
      <c r="TI283" s="264"/>
      <c r="TJ283" s="264"/>
      <c r="TK283" s="264"/>
      <c r="TL283" s="264"/>
      <c r="TM283" s="264"/>
      <c r="TN283" s="264"/>
      <c r="TO283" s="264"/>
      <c r="TP283" s="264"/>
      <c r="TQ283" s="264"/>
      <c r="TR283" s="264"/>
      <c r="TS283" s="264"/>
      <c r="TT283" s="264"/>
      <c r="TU283" s="264"/>
      <c r="TV283" s="264"/>
      <c r="TW283" s="264"/>
      <c r="TX283" s="264"/>
      <c r="TY283" s="264"/>
      <c r="TZ283" s="264"/>
      <c r="UA283" s="264"/>
      <c r="UB283" s="264"/>
      <c r="UC283" s="264"/>
      <c r="UD283" s="264"/>
      <c r="UE283" s="264"/>
      <c r="UF283" s="264"/>
      <c r="UG283" s="264"/>
      <c r="UH283" s="264"/>
      <c r="UI283" s="264"/>
      <c r="UJ283" s="264"/>
      <c r="UK283" s="264"/>
      <c r="UL283" s="264"/>
      <c r="UM283" s="264"/>
      <c r="UN283" s="264"/>
      <c r="UO283" s="264"/>
      <c r="UP283" s="264"/>
      <c r="UQ283" s="264"/>
      <c r="UR283" s="264"/>
      <c r="US283" s="264"/>
      <c r="UT283" s="264"/>
      <c r="UU283" s="264"/>
      <c r="UV283" s="264"/>
      <c r="UW283" s="264"/>
      <c r="UX283" s="264"/>
      <c r="UY283" s="264"/>
      <c r="UZ283" s="264"/>
      <c r="VA283" s="264"/>
      <c r="VB283" s="264"/>
      <c r="VC283" s="264"/>
      <c r="VD283" s="264"/>
      <c r="VE283" s="264"/>
      <c r="VF283" s="264"/>
      <c r="VG283" s="264"/>
      <c r="VH283" s="264"/>
      <c r="VI283" s="264"/>
      <c r="VJ283" s="264"/>
      <c r="VK283" s="264"/>
      <c r="VL283" s="264"/>
      <c r="VM283" s="264"/>
      <c r="VN283" s="264"/>
      <c r="VO283" s="264"/>
      <c r="VP283" s="264"/>
      <c r="VQ283" s="264"/>
      <c r="VR283" s="264"/>
      <c r="VS283" s="264"/>
      <c r="VT283" s="264"/>
      <c r="VU283" s="264"/>
      <c r="VV283" s="264"/>
      <c r="VW283" s="264"/>
      <c r="VX283" s="264"/>
      <c r="VY283" s="264"/>
      <c r="VZ283" s="264"/>
      <c r="WA283" s="264"/>
      <c r="WB283" s="264"/>
      <c r="WC283" s="264"/>
      <c r="WD283" s="264"/>
      <c r="WE283" s="264"/>
      <c r="WF283" s="264"/>
      <c r="WG283" s="264"/>
      <c r="WH283" s="264"/>
      <c r="WI283" s="264"/>
      <c r="WJ283" s="264"/>
      <c r="WK283" s="264"/>
      <c r="WL283" s="264"/>
      <c r="WM283" s="264"/>
      <c r="WN283" s="264"/>
      <c r="WO283" s="264"/>
      <c r="WP283" s="264"/>
      <c r="WQ283" s="264"/>
      <c r="WR283" s="264"/>
      <c r="WS283" s="264"/>
      <c r="WT283" s="264"/>
      <c r="WU283" s="264"/>
      <c r="WV283" s="264"/>
      <c r="WW283" s="264"/>
      <c r="WX283" s="264"/>
      <c r="WY283" s="264"/>
      <c r="WZ283" s="264"/>
      <c r="XA283" s="264"/>
      <c r="XB283" s="264"/>
      <c r="XC283" s="264"/>
      <c r="XD283" s="264"/>
      <c r="XE283" s="264"/>
      <c r="XF283" s="264"/>
      <c r="XG283" s="264"/>
      <c r="XH283" s="264"/>
      <c r="XI283" s="264"/>
      <c r="XJ283" s="264"/>
      <c r="XK283" s="264"/>
      <c r="XL283" s="264"/>
      <c r="XM283" s="264"/>
      <c r="XN283" s="264"/>
      <c r="XO283" s="264"/>
      <c r="XP283" s="264"/>
      <c r="XQ283" s="264"/>
      <c r="XR283" s="264"/>
      <c r="XS283" s="264"/>
      <c r="XT283" s="264"/>
      <c r="XU283" s="264"/>
      <c r="XV283" s="264"/>
      <c r="XW283" s="264"/>
      <c r="XX283" s="264"/>
      <c r="XY283" s="264"/>
      <c r="XZ283" s="264"/>
      <c r="YA283" s="264"/>
      <c r="YB283" s="264"/>
      <c r="YC283" s="264"/>
      <c r="YD283" s="264"/>
      <c r="YE283" s="264"/>
      <c r="YF283" s="264"/>
      <c r="YG283" s="264"/>
      <c r="YH283" s="264"/>
      <c r="YI283" s="264"/>
      <c r="YJ283" s="264"/>
      <c r="YK283" s="264"/>
      <c r="YL283" s="264"/>
      <c r="YM283" s="264"/>
      <c r="YN283" s="264"/>
      <c r="YO283" s="264"/>
      <c r="YP283" s="264"/>
      <c r="YQ283" s="264"/>
      <c r="YR283" s="264"/>
      <c r="YS283" s="264"/>
      <c r="YT283" s="264"/>
      <c r="YU283" s="264"/>
      <c r="YV283" s="264"/>
      <c r="YW283" s="264"/>
      <c r="YX283" s="264"/>
      <c r="YY283" s="264"/>
      <c r="YZ283" s="264"/>
      <c r="ZA283" s="264"/>
      <c r="ZB283" s="264"/>
      <c r="ZC283" s="264"/>
      <c r="ZD283" s="264"/>
      <c r="ZE283" s="264"/>
      <c r="ZF283" s="264"/>
      <c r="ZG283" s="264"/>
      <c r="ZH283" s="264"/>
      <c r="ZI283" s="264"/>
      <c r="ZJ283" s="264"/>
      <c r="ZK283" s="264"/>
      <c r="ZL283" s="264"/>
      <c r="ZM283" s="264"/>
      <c r="ZN283" s="264"/>
      <c r="ZO283" s="264"/>
      <c r="ZP283" s="264"/>
      <c r="ZQ283" s="264"/>
      <c r="ZR283" s="264"/>
      <c r="ZS283" s="264"/>
      <c r="ZT283" s="264"/>
      <c r="ZU283" s="264"/>
      <c r="ZV283" s="264"/>
      <c r="ZW283" s="264"/>
      <c r="ZX283" s="264"/>
      <c r="ZY283" s="264"/>
      <c r="ZZ283" s="264"/>
      <c r="AAA283" s="264"/>
      <c r="AAB283" s="264"/>
      <c r="AAC283" s="264"/>
      <c r="AAD283" s="264"/>
      <c r="AAE283" s="264"/>
      <c r="AAF283" s="264"/>
      <c r="AAG283" s="264"/>
      <c r="AAH283" s="264"/>
      <c r="AAI283" s="264"/>
      <c r="AAJ283" s="264"/>
      <c r="AAK283" s="264"/>
      <c r="AAL283" s="264"/>
      <c r="AAM283" s="264"/>
      <c r="AAN283" s="264"/>
      <c r="AAO283" s="264"/>
      <c r="AAP283" s="264"/>
      <c r="AAQ283" s="264"/>
      <c r="AAR283" s="264"/>
      <c r="AAS283" s="264"/>
      <c r="AAT283" s="264"/>
      <c r="AAU283" s="264"/>
      <c r="AAV283" s="264"/>
      <c r="AAW283" s="264"/>
      <c r="AAX283" s="264"/>
      <c r="AAY283" s="264"/>
      <c r="AAZ283" s="264"/>
      <c r="ABA283" s="264"/>
      <c r="ABB283" s="264"/>
      <c r="ABC283" s="264"/>
      <c r="ABD283" s="264"/>
      <c r="ABE283" s="264"/>
      <c r="ABF283" s="264"/>
      <c r="ABG283" s="264"/>
      <c r="ABH283" s="264"/>
      <c r="ABI283" s="264"/>
      <c r="ABJ283" s="264"/>
      <c r="ABK283" s="264"/>
      <c r="ABL283" s="264"/>
      <c r="ABM283" s="264"/>
      <c r="ABN283" s="264"/>
      <c r="ABO283" s="264"/>
      <c r="ABP283" s="264"/>
      <c r="ABQ283" s="264"/>
      <c r="ABR283" s="264"/>
      <c r="ABS283" s="264"/>
      <c r="ABT283" s="264"/>
      <c r="ABU283" s="264"/>
      <c r="ABV283" s="264"/>
      <c r="ABW283" s="264"/>
      <c r="ABX283" s="264"/>
      <c r="ABY283" s="264"/>
      <c r="ABZ283" s="264"/>
      <c r="ACA283" s="264"/>
      <c r="ACB283" s="264"/>
      <c r="ACC283" s="264"/>
      <c r="ACD283" s="264"/>
      <c r="ACE283" s="264"/>
      <c r="ACF283" s="264"/>
      <c r="ACG283" s="264"/>
      <c r="ACH283" s="264"/>
      <c r="ACI283" s="264"/>
      <c r="ACJ283" s="264"/>
      <c r="ACK283" s="264"/>
      <c r="ACL283" s="264"/>
      <c r="ACM283" s="264"/>
      <c r="ACN283" s="264"/>
      <c r="ACO283" s="264"/>
      <c r="ACP283" s="264"/>
      <c r="ACQ283" s="264"/>
      <c r="ACR283" s="264"/>
      <c r="ACS283" s="264"/>
      <c r="ACT283" s="264"/>
      <c r="ACU283" s="264"/>
      <c r="ACV283" s="264"/>
      <c r="ACW283" s="264"/>
      <c r="ACX283" s="264"/>
      <c r="ACY283" s="264"/>
      <c r="ACZ283" s="264"/>
      <c r="ADA283" s="264"/>
      <c r="ADB283" s="264"/>
      <c r="ADC283" s="264"/>
      <c r="ADD283" s="264"/>
      <c r="ADE283" s="264"/>
      <c r="ADF283" s="264"/>
      <c r="ADG283" s="264"/>
      <c r="ADH283" s="264"/>
      <c r="ADI283" s="264"/>
      <c r="ADJ283" s="264"/>
      <c r="ADK283" s="264"/>
      <c r="ADL283" s="264"/>
      <c r="ADM283" s="264"/>
      <c r="ADN283" s="264"/>
      <c r="ADO283" s="264"/>
      <c r="ADP283" s="264"/>
      <c r="ADQ283" s="264"/>
      <c r="ADR283" s="264"/>
      <c r="ADS283" s="264"/>
      <c r="ADT283" s="264"/>
      <c r="ADU283" s="264"/>
      <c r="ADV283" s="264"/>
      <c r="ADW283" s="264"/>
      <c r="ADX283" s="264"/>
      <c r="ADY283" s="264"/>
      <c r="ADZ283" s="264"/>
      <c r="AEA283" s="264"/>
      <c r="AEB283" s="264"/>
      <c r="AEC283" s="264"/>
      <c r="AED283" s="264"/>
      <c r="AEE283" s="264"/>
      <c r="AEF283" s="264"/>
      <c r="AEG283" s="264"/>
      <c r="AEH283" s="264"/>
      <c r="AEI283" s="264"/>
      <c r="AEJ283" s="264"/>
      <c r="AEK283" s="264"/>
      <c r="AEL283" s="264"/>
      <c r="AEM283" s="264"/>
      <c r="AEN283" s="264"/>
      <c r="AEO283" s="264"/>
      <c r="AEP283" s="264"/>
      <c r="AEQ283" s="264"/>
      <c r="AER283" s="264"/>
      <c r="AES283" s="264"/>
      <c r="AET283" s="264"/>
      <c r="AEU283" s="264"/>
      <c r="AEV283" s="264"/>
      <c r="AEW283" s="264"/>
      <c r="AEX283" s="264"/>
      <c r="AEY283" s="264"/>
      <c r="AEZ283" s="264"/>
      <c r="AFA283" s="264"/>
      <c r="AFB283" s="264"/>
      <c r="AFC283" s="264"/>
      <c r="AFD283" s="264"/>
      <c r="AFE283" s="264"/>
      <c r="AFF283" s="264"/>
      <c r="AFG283" s="264"/>
      <c r="AFH283" s="264"/>
      <c r="AFI283" s="264"/>
      <c r="AFJ283" s="264"/>
      <c r="AFK283" s="264"/>
      <c r="AFL283" s="264"/>
      <c r="AFM283" s="264"/>
      <c r="AFN283" s="264"/>
      <c r="AFO283" s="264"/>
      <c r="AFP283" s="264"/>
      <c r="AFQ283" s="264"/>
      <c r="AFR283" s="264"/>
      <c r="AFS283" s="264"/>
      <c r="AFT283" s="264"/>
      <c r="AFU283" s="264"/>
      <c r="AFV283" s="264"/>
      <c r="AFW283" s="264"/>
      <c r="AFX283" s="264"/>
      <c r="AFY283" s="264"/>
      <c r="AFZ283" s="264"/>
      <c r="AGA283" s="264"/>
      <c r="AGB283" s="264"/>
      <c r="AGC283" s="264"/>
      <c r="AGD283" s="264"/>
      <c r="AGE283" s="264"/>
      <c r="AGF283" s="264"/>
      <c r="AGG283" s="264"/>
      <c r="AGH283" s="264"/>
      <c r="AGI283" s="264"/>
      <c r="AGJ283" s="264"/>
      <c r="AGK283" s="264"/>
      <c r="AGL283" s="264"/>
      <c r="AGM283" s="264"/>
      <c r="AGN283" s="264"/>
      <c r="AGO283" s="264"/>
      <c r="AGP283" s="264"/>
      <c r="AGQ283" s="264"/>
      <c r="AGR283" s="264"/>
      <c r="AGS283" s="264"/>
      <c r="AGT283" s="264"/>
      <c r="AGU283" s="264"/>
      <c r="AGV283" s="264"/>
      <c r="AGW283" s="264"/>
      <c r="AGX283" s="264"/>
      <c r="AGY283" s="264"/>
      <c r="AGZ283" s="264"/>
      <c r="AHA283" s="264"/>
      <c r="AHB283" s="264"/>
      <c r="AHC283" s="264"/>
      <c r="AHD283" s="264"/>
      <c r="AHE283" s="264"/>
      <c r="AHF283" s="264"/>
      <c r="AHG283" s="264"/>
      <c r="AHH283" s="264"/>
      <c r="AHI283" s="264"/>
      <c r="AHJ283" s="264"/>
      <c r="AHK283" s="264"/>
      <c r="AHL283" s="264"/>
      <c r="AHM283" s="264"/>
      <c r="AHN283" s="264"/>
      <c r="AHO283" s="264"/>
      <c r="AHP283" s="264"/>
      <c r="AHQ283" s="264"/>
      <c r="AHR283" s="264"/>
      <c r="AHS283" s="264"/>
      <c r="AHT283" s="264"/>
      <c r="AHU283" s="264"/>
      <c r="AHV283" s="264"/>
      <c r="AHW283" s="264"/>
      <c r="AHX283" s="264"/>
      <c r="AHY283" s="264"/>
      <c r="AHZ283" s="264"/>
      <c r="AIA283" s="264"/>
      <c r="AIB283" s="264"/>
      <c r="AIC283" s="264"/>
      <c r="AID283" s="264"/>
      <c r="AIE283" s="264"/>
      <c r="AIF283" s="264"/>
      <c r="AIG283" s="264"/>
      <c r="AIH283" s="264"/>
      <c r="AII283" s="264"/>
      <c r="AIJ283" s="264"/>
      <c r="AIK283" s="264"/>
      <c r="AIL283" s="264"/>
      <c r="AIM283" s="264"/>
      <c r="AIN283" s="264"/>
      <c r="AIO283" s="264"/>
      <c r="AIP283" s="264"/>
      <c r="AIQ283" s="264"/>
      <c r="AIR283" s="264"/>
      <c r="AIS283" s="264"/>
      <c r="AIT283" s="264"/>
      <c r="AIU283" s="264"/>
      <c r="AIV283" s="264"/>
      <c r="AIW283" s="264"/>
      <c r="AIX283" s="264"/>
      <c r="AIY283" s="264"/>
      <c r="AIZ283" s="264"/>
      <c r="AJA283" s="264"/>
      <c r="AJB283" s="264"/>
      <c r="AJC283" s="264"/>
      <c r="AJD283" s="264"/>
      <c r="AJE283" s="264"/>
      <c r="AJF283" s="264"/>
      <c r="AJG283" s="264"/>
      <c r="AJH283" s="264"/>
      <c r="AJI283" s="264"/>
      <c r="AJJ283" s="264"/>
      <c r="AJK283" s="264"/>
      <c r="AJL283" s="264"/>
      <c r="AJM283" s="264"/>
      <c r="AJN283" s="264"/>
      <c r="AJO283" s="264"/>
      <c r="AJP283" s="264"/>
      <c r="AJQ283" s="264"/>
      <c r="AJR283" s="264"/>
      <c r="AJS283" s="264"/>
      <c r="AJT283" s="264"/>
      <c r="AJU283" s="264"/>
      <c r="AJV283" s="264"/>
      <c r="AJW283" s="264"/>
      <c r="AJX283" s="264"/>
      <c r="AJY283" s="264"/>
      <c r="AJZ283" s="264"/>
      <c r="AKA283" s="264"/>
      <c r="AKB283" s="264"/>
      <c r="AKC283" s="264"/>
      <c r="AKD283" s="264"/>
      <c r="AKE283" s="264"/>
      <c r="AKF283" s="264"/>
      <c r="AKG283" s="264"/>
      <c r="AKH283" s="264"/>
      <c r="AKI283" s="264"/>
      <c r="AKJ283" s="264"/>
      <c r="AKK283" s="264"/>
      <c r="AKL283" s="264"/>
      <c r="AKM283" s="264"/>
      <c r="AKN283" s="264"/>
      <c r="AKO283" s="264"/>
      <c r="AKP283" s="264"/>
      <c r="AKQ283" s="264"/>
      <c r="AKR283" s="264"/>
      <c r="AKS283" s="264"/>
      <c r="AKT283" s="264"/>
      <c r="AKU283" s="264"/>
      <c r="AKV283" s="264"/>
      <c r="AKW283" s="264"/>
      <c r="AKX283" s="264"/>
      <c r="AKY283" s="264"/>
      <c r="AKZ283" s="264"/>
      <c r="ALA283" s="264"/>
      <c r="ALB283" s="264"/>
      <c r="ALC283" s="264"/>
      <c r="ALD283" s="264"/>
      <c r="ALE283" s="264"/>
      <c r="ALF283" s="264"/>
      <c r="ALG283" s="264"/>
      <c r="ALH283" s="264"/>
      <c r="ALI283" s="264"/>
      <c r="ALJ283" s="264"/>
      <c r="ALK283" s="264"/>
      <c r="ALL283" s="264"/>
      <c r="ALM283" s="264"/>
      <c r="ALN283" s="264"/>
      <c r="ALO283" s="264"/>
      <c r="ALP283" s="264"/>
      <c r="ALQ283" s="264"/>
      <c r="ALR283" s="264"/>
      <c r="ALS283" s="264"/>
      <c r="ALT283" s="264"/>
      <c r="ALU283" s="264"/>
      <c r="ALV283" s="264"/>
      <c r="ALW283" s="264"/>
      <c r="ALX283" s="264"/>
      <c r="ALY283" s="264"/>
      <c r="ALZ283" s="264"/>
      <c r="AMA283" s="264"/>
      <c r="AMB283" s="264"/>
      <c r="AMC283" s="264"/>
      <c r="AMD283" s="264"/>
      <c r="AME283" s="264"/>
      <c r="AMF283" s="264"/>
      <c r="AMG283" s="264"/>
      <c r="AMH283" s="264"/>
      <c r="AMI283" s="264"/>
      <c r="AMJ283" s="264"/>
    </row>
    <row r="284" spans="1:40" ht="34.5" customHeight="1">
      <c r="A284" s="2"/>
      <c r="B284" s="64">
        <v>8</v>
      </c>
      <c r="C284" s="64">
        <v>0</v>
      </c>
      <c r="D284" s="64">
        <v>5</v>
      </c>
      <c r="E284" s="75">
        <v>0</v>
      </c>
      <c r="F284" s="75">
        <v>7</v>
      </c>
      <c r="G284" s="75">
        <v>0</v>
      </c>
      <c r="H284" s="75">
        <v>2</v>
      </c>
      <c r="I284" s="75">
        <v>1</v>
      </c>
      <c r="J284" s="75">
        <v>7</v>
      </c>
      <c r="K284" s="75">
        <v>6</v>
      </c>
      <c r="L284" s="75">
        <v>0</v>
      </c>
      <c r="M284" s="75">
        <v>1</v>
      </c>
      <c r="N284" s="75">
        <v>1</v>
      </c>
      <c r="O284" s="75">
        <v>0</v>
      </c>
      <c r="P284" s="75">
        <v>5</v>
      </c>
      <c r="Q284" s="75">
        <v>6</v>
      </c>
      <c r="R284" s="75">
        <v>0</v>
      </c>
      <c r="S284" s="75">
        <v>1</v>
      </c>
      <c r="T284" s="75">
        <v>7</v>
      </c>
      <c r="U284" s="76">
        <v>6</v>
      </c>
      <c r="V284" s="76">
        <v>0</v>
      </c>
      <c r="W284" s="76">
        <v>1</v>
      </c>
      <c r="X284" s="76">
        <v>1</v>
      </c>
      <c r="Y284" s="76">
        <v>1</v>
      </c>
      <c r="Z284" s="76">
        <v>0</v>
      </c>
      <c r="AA284" s="76">
        <v>0</v>
      </c>
      <c r="AB284" s="76">
        <v>0</v>
      </c>
      <c r="AC284" s="115" t="s">
        <v>240</v>
      </c>
      <c r="AD284" s="12" t="s">
        <v>107</v>
      </c>
      <c r="AE284" s="117">
        <v>50</v>
      </c>
      <c r="AF284" s="117">
        <v>48</v>
      </c>
      <c r="AG284" s="117">
        <v>48</v>
      </c>
      <c r="AH284" s="117">
        <v>48</v>
      </c>
      <c r="AI284" s="117">
        <v>48</v>
      </c>
      <c r="AJ284" s="117">
        <v>48</v>
      </c>
      <c r="AK284" s="117">
        <v>48</v>
      </c>
      <c r="AL284" s="71" t="s">
        <v>339</v>
      </c>
      <c r="AM284" s="51"/>
      <c r="AN284" s="51"/>
    </row>
    <row r="285" spans="1:40" ht="25.5" customHeight="1">
      <c r="A285" s="2"/>
      <c r="B285" s="64">
        <v>8</v>
      </c>
      <c r="C285" s="64">
        <v>0</v>
      </c>
      <c r="D285" s="64">
        <v>5</v>
      </c>
      <c r="E285" s="75">
        <v>0</v>
      </c>
      <c r="F285" s="75">
        <v>7</v>
      </c>
      <c r="G285" s="75">
        <v>0</v>
      </c>
      <c r="H285" s="75">
        <v>2</v>
      </c>
      <c r="I285" s="75">
        <v>1</v>
      </c>
      <c r="J285" s="75">
        <v>7</v>
      </c>
      <c r="K285" s="75">
        <v>6</v>
      </c>
      <c r="L285" s="75">
        <v>0</v>
      </c>
      <c r="M285" s="75">
        <v>1</v>
      </c>
      <c r="N285" s="75">
        <v>1</v>
      </c>
      <c r="O285" s="75">
        <v>0</v>
      </c>
      <c r="P285" s="75">
        <v>5</v>
      </c>
      <c r="Q285" s="75">
        <v>6</v>
      </c>
      <c r="R285" s="75">
        <v>0</v>
      </c>
      <c r="S285" s="75">
        <v>1</v>
      </c>
      <c r="T285" s="75">
        <v>7</v>
      </c>
      <c r="U285" s="76">
        <v>6</v>
      </c>
      <c r="V285" s="76">
        <v>0</v>
      </c>
      <c r="W285" s="76">
        <v>1</v>
      </c>
      <c r="X285" s="76">
        <v>1</v>
      </c>
      <c r="Y285" s="76">
        <v>1</v>
      </c>
      <c r="Z285" s="76">
        <v>0</v>
      </c>
      <c r="AA285" s="76">
        <v>0</v>
      </c>
      <c r="AB285" s="76">
        <v>0</v>
      </c>
      <c r="AC285" s="115" t="s">
        <v>239</v>
      </c>
      <c r="AD285" s="12" t="s">
        <v>97</v>
      </c>
      <c r="AE285" s="117">
        <v>100</v>
      </c>
      <c r="AF285" s="117">
        <v>100</v>
      </c>
      <c r="AG285" s="117">
        <v>100</v>
      </c>
      <c r="AH285" s="117">
        <v>100</v>
      </c>
      <c r="AI285" s="117">
        <v>100</v>
      </c>
      <c r="AJ285" s="117">
        <v>100</v>
      </c>
      <c r="AK285" s="117">
        <v>100</v>
      </c>
      <c r="AL285" s="71" t="s">
        <v>339</v>
      </c>
      <c r="AM285" s="51"/>
      <c r="AN285" s="51"/>
    </row>
    <row r="286" spans="1:102" s="202" customFormat="1" ht="15.75">
      <c r="A286" s="167"/>
      <c r="B286" s="111">
        <v>8</v>
      </c>
      <c r="C286" s="111">
        <v>0</v>
      </c>
      <c r="D286" s="111">
        <v>5</v>
      </c>
      <c r="E286" s="88">
        <v>0</v>
      </c>
      <c r="F286" s="88">
        <v>7</v>
      </c>
      <c r="G286" s="88">
        <v>0</v>
      </c>
      <c r="H286" s="88">
        <v>9</v>
      </c>
      <c r="I286" s="88">
        <v>1</v>
      </c>
      <c r="J286" s="88">
        <v>7</v>
      </c>
      <c r="K286" s="88">
        <v>9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  <c r="Q286" s="88">
        <v>0</v>
      </c>
      <c r="R286" s="88">
        <v>0</v>
      </c>
      <c r="S286" s="88">
        <v>1</v>
      </c>
      <c r="T286" s="88">
        <v>1</v>
      </c>
      <c r="U286" s="89">
        <v>9</v>
      </c>
      <c r="V286" s="89">
        <v>0</v>
      </c>
      <c r="W286" s="89">
        <v>0</v>
      </c>
      <c r="X286" s="89">
        <v>0</v>
      </c>
      <c r="Y286" s="89">
        <v>0</v>
      </c>
      <c r="Z286" s="89">
        <v>0</v>
      </c>
      <c r="AA286" s="89">
        <v>0</v>
      </c>
      <c r="AB286" s="89">
        <v>0</v>
      </c>
      <c r="AC286" s="112" t="s">
        <v>241</v>
      </c>
      <c r="AD286" s="72" t="s">
        <v>92</v>
      </c>
      <c r="AE286" s="165">
        <f>AE287</f>
        <v>7887213</v>
      </c>
      <c r="AF286" s="165">
        <f aca="true" t="shared" si="18" ref="AF286:AK286">AF287</f>
        <v>7887213</v>
      </c>
      <c r="AG286" s="165">
        <f t="shared" si="18"/>
        <v>7887213</v>
      </c>
      <c r="AH286" s="165">
        <f t="shared" si="18"/>
        <v>7887213</v>
      </c>
      <c r="AI286" s="165">
        <f t="shared" si="18"/>
        <v>7887213</v>
      </c>
      <c r="AJ286" s="165">
        <f t="shared" si="18"/>
        <v>7887213</v>
      </c>
      <c r="AK286" s="165">
        <f t="shared" si="18"/>
        <v>47323278</v>
      </c>
      <c r="AL286" s="71" t="s">
        <v>339</v>
      </c>
      <c r="AM286" s="201"/>
      <c r="AN286" s="208"/>
      <c r="AO286" s="208"/>
      <c r="AP286" s="209"/>
      <c r="AQ286" s="209"/>
      <c r="AR286" s="209"/>
      <c r="AS286" s="209"/>
      <c r="AT286" s="209"/>
      <c r="AU286" s="209"/>
      <c r="AV286" s="209"/>
      <c r="AW286" s="209"/>
      <c r="AX286" s="209"/>
      <c r="AY286" s="209"/>
      <c r="AZ286" s="209"/>
      <c r="BA286" s="209"/>
      <c r="BB286" s="209"/>
      <c r="BC286" s="209"/>
      <c r="BD286" s="209"/>
      <c r="BE286" s="209"/>
      <c r="BF286" s="209"/>
      <c r="BG286" s="209"/>
      <c r="BH286" s="209"/>
      <c r="BI286" s="209"/>
      <c r="BJ286" s="209"/>
      <c r="BK286" s="209"/>
      <c r="BL286" s="209"/>
      <c r="BM286" s="209"/>
      <c r="BN286" s="209"/>
      <c r="BO286" s="209"/>
      <c r="BP286" s="209"/>
      <c r="BQ286" s="209"/>
      <c r="BR286" s="209"/>
      <c r="BS286" s="209"/>
      <c r="BT286" s="209"/>
      <c r="BU286" s="209"/>
      <c r="BV286" s="209"/>
      <c r="BW286" s="209"/>
      <c r="BX286" s="209"/>
      <c r="BY286" s="209"/>
      <c r="BZ286" s="209"/>
      <c r="CA286" s="209"/>
      <c r="CB286" s="209"/>
      <c r="CC286" s="209"/>
      <c r="CD286" s="209"/>
      <c r="CE286" s="209"/>
      <c r="CF286" s="209"/>
      <c r="CG286" s="209"/>
      <c r="CH286" s="209"/>
      <c r="CI286" s="209"/>
      <c r="CJ286" s="209"/>
      <c r="CK286" s="209"/>
      <c r="CL286" s="209"/>
      <c r="CM286" s="209"/>
      <c r="CN286" s="209"/>
      <c r="CO286" s="209"/>
      <c r="CP286" s="209"/>
      <c r="CQ286" s="209"/>
      <c r="CR286" s="209"/>
      <c r="CS286" s="209"/>
      <c r="CT286" s="209"/>
      <c r="CU286" s="209"/>
      <c r="CV286" s="209"/>
      <c r="CW286" s="209"/>
      <c r="CX286" s="209"/>
    </row>
    <row r="287" spans="1:41" ht="31.5">
      <c r="A287" s="2"/>
      <c r="B287" s="64">
        <v>8</v>
      </c>
      <c r="C287" s="64">
        <v>0</v>
      </c>
      <c r="D287" s="64">
        <v>5</v>
      </c>
      <c r="E287" s="75">
        <v>0</v>
      </c>
      <c r="F287" s="75">
        <v>7</v>
      </c>
      <c r="G287" s="75">
        <v>0</v>
      </c>
      <c r="H287" s="75">
        <v>9</v>
      </c>
      <c r="I287" s="75">
        <v>1</v>
      </c>
      <c r="J287" s="75">
        <v>7</v>
      </c>
      <c r="K287" s="75">
        <v>9</v>
      </c>
      <c r="L287" s="75">
        <v>0</v>
      </c>
      <c r="M287" s="75">
        <v>1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7</v>
      </c>
      <c r="U287" s="76">
        <v>9</v>
      </c>
      <c r="V287" s="76">
        <v>0</v>
      </c>
      <c r="W287" s="76">
        <v>1</v>
      </c>
      <c r="X287" s="76">
        <v>0</v>
      </c>
      <c r="Y287" s="76">
        <v>0</v>
      </c>
      <c r="Z287" s="76">
        <v>0</v>
      </c>
      <c r="AA287" s="76">
        <v>0</v>
      </c>
      <c r="AB287" s="76">
        <v>0</v>
      </c>
      <c r="AC287" s="151" t="s">
        <v>242</v>
      </c>
      <c r="AD287" s="12" t="s">
        <v>92</v>
      </c>
      <c r="AE287" s="121">
        <f>AE288</f>
        <v>7887213</v>
      </c>
      <c r="AF287" s="121">
        <f aca="true" t="shared" si="19" ref="AF287:AK287">AF288</f>
        <v>7887213</v>
      </c>
      <c r="AG287" s="121">
        <f t="shared" si="19"/>
        <v>7887213</v>
      </c>
      <c r="AH287" s="121">
        <f t="shared" si="19"/>
        <v>7887213</v>
      </c>
      <c r="AI287" s="121">
        <f t="shared" si="19"/>
        <v>7887213</v>
      </c>
      <c r="AJ287" s="121">
        <f t="shared" si="19"/>
        <v>7887213</v>
      </c>
      <c r="AK287" s="121">
        <f t="shared" si="19"/>
        <v>47323278</v>
      </c>
      <c r="AL287" s="71" t="s">
        <v>339</v>
      </c>
      <c r="AM287" s="51"/>
      <c r="AN287" s="51"/>
      <c r="AO287" s="51"/>
    </row>
    <row r="288" spans="1:1024" s="265" customFormat="1" ht="31.5">
      <c r="A288" s="241"/>
      <c r="B288" s="236">
        <v>8</v>
      </c>
      <c r="C288" s="236">
        <v>0</v>
      </c>
      <c r="D288" s="236">
        <v>5</v>
      </c>
      <c r="E288" s="237">
        <v>0</v>
      </c>
      <c r="F288" s="237">
        <v>7</v>
      </c>
      <c r="G288" s="237">
        <v>0</v>
      </c>
      <c r="H288" s="237">
        <v>9</v>
      </c>
      <c r="I288" s="237">
        <v>1</v>
      </c>
      <c r="J288" s="237">
        <v>7</v>
      </c>
      <c r="K288" s="237">
        <v>9</v>
      </c>
      <c r="L288" s="237">
        <v>0</v>
      </c>
      <c r="M288" s="237">
        <v>1</v>
      </c>
      <c r="N288" s="237">
        <v>2</v>
      </c>
      <c r="O288" s="237">
        <v>0</v>
      </c>
      <c r="P288" s="237">
        <v>1</v>
      </c>
      <c r="Q288" s="237">
        <v>1</v>
      </c>
      <c r="R288" s="237">
        <v>0</v>
      </c>
      <c r="S288" s="237">
        <v>1</v>
      </c>
      <c r="T288" s="237">
        <v>7</v>
      </c>
      <c r="U288" s="238">
        <v>9</v>
      </c>
      <c r="V288" s="238">
        <v>0</v>
      </c>
      <c r="W288" s="238">
        <v>1</v>
      </c>
      <c r="X288" s="238">
        <v>1</v>
      </c>
      <c r="Y288" s="238">
        <v>1</v>
      </c>
      <c r="Z288" s="238">
        <v>0</v>
      </c>
      <c r="AA288" s="238">
        <v>0</v>
      </c>
      <c r="AB288" s="238">
        <v>0</v>
      </c>
      <c r="AC288" s="244" t="s">
        <v>243</v>
      </c>
      <c r="AD288" s="239" t="s">
        <v>92</v>
      </c>
      <c r="AE288" s="242">
        <v>7887213</v>
      </c>
      <c r="AF288" s="242">
        <v>7887213</v>
      </c>
      <c r="AG288" s="242">
        <v>7887213</v>
      </c>
      <c r="AH288" s="242">
        <v>7887213</v>
      </c>
      <c r="AI288" s="242">
        <v>7887213</v>
      </c>
      <c r="AJ288" s="242">
        <v>7887213</v>
      </c>
      <c r="AK288" s="242">
        <f>AE288+AF288+AG288+AH288+AI288+AJ288</f>
        <v>47323278</v>
      </c>
      <c r="AL288" s="71" t="s">
        <v>339</v>
      </c>
      <c r="AM288" s="263"/>
      <c r="AN288" s="263"/>
      <c r="AO288" s="263"/>
      <c r="AP288" s="264"/>
      <c r="AQ288" s="264"/>
      <c r="AR288" s="264"/>
      <c r="AS288" s="264"/>
      <c r="AT288" s="264"/>
      <c r="AU288" s="264"/>
      <c r="AV288" s="264"/>
      <c r="AW288" s="264"/>
      <c r="AX288" s="264"/>
      <c r="AY288" s="264"/>
      <c r="AZ288" s="264"/>
      <c r="BA288" s="264"/>
      <c r="BB288" s="264"/>
      <c r="BC288" s="264"/>
      <c r="BD288" s="264"/>
      <c r="BE288" s="264"/>
      <c r="BF288" s="264"/>
      <c r="BG288" s="264"/>
      <c r="BH288" s="264"/>
      <c r="BI288" s="264"/>
      <c r="BJ288" s="264"/>
      <c r="BK288" s="264"/>
      <c r="BL288" s="264"/>
      <c r="BM288" s="264"/>
      <c r="BN288" s="264"/>
      <c r="BO288" s="264"/>
      <c r="BP288" s="264"/>
      <c r="BQ288" s="264"/>
      <c r="BR288" s="264"/>
      <c r="BS288" s="264"/>
      <c r="BT288" s="264"/>
      <c r="BU288" s="264"/>
      <c r="BV288" s="264"/>
      <c r="BW288" s="264"/>
      <c r="BX288" s="264"/>
      <c r="BY288" s="264"/>
      <c r="BZ288" s="264"/>
      <c r="CA288" s="264"/>
      <c r="CB288" s="264"/>
      <c r="CC288" s="264"/>
      <c r="CD288" s="264"/>
      <c r="CE288" s="264"/>
      <c r="CF288" s="264"/>
      <c r="CG288" s="264"/>
      <c r="CH288" s="264"/>
      <c r="CI288" s="264"/>
      <c r="CJ288" s="264"/>
      <c r="CK288" s="264"/>
      <c r="CL288" s="264"/>
      <c r="CM288" s="264"/>
      <c r="CN288" s="264"/>
      <c r="CO288" s="264"/>
      <c r="CP288" s="264"/>
      <c r="CQ288" s="264"/>
      <c r="CR288" s="264"/>
      <c r="CS288" s="264"/>
      <c r="CT288" s="264"/>
      <c r="CU288" s="264"/>
      <c r="CV288" s="264"/>
      <c r="CW288" s="264"/>
      <c r="CX288" s="264"/>
      <c r="CY288" s="264"/>
      <c r="CZ288" s="264"/>
      <c r="DA288" s="264"/>
      <c r="DB288" s="264"/>
      <c r="DC288" s="264"/>
      <c r="DD288" s="264"/>
      <c r="DE288" s="264"/>
      <c r="DF288" s="264"/>
      <c r="DG288" s="264"/>
      <c r="DH288" s="264"/>
      <c r="DI288" s="264"/>
      <c r="DJ288" s="264"/>
      <c r="DK288" s="264"/>
      <c r="DL288" s="264"/>
      <c r="DM288" s="264"/>
      <c r="DN288" s="264"/>
      <c r="DO288" s="264"/>
      <c r="DP288" s="264"/>
      <c r="DQ288" s="264"/>
      <c r="DR288" s="264"/>
      <c r="DS288" s="264"/>
      <c r="DT288" s="264"/>
      <c r="DU288" s="264"/>
      <c r="DV288" s="264"/>
      <c r="DW288" s="264"/>
      <c r="DX288" s="264"/>
      <c r="DY288" s="264"/>
      <c r="DZ288" s="264"/>
      <c r="EA288" s="264"/>
      <c r="EB288" s="264"/>
      <c r="EC288" s="264"/>
      <c r="ED288" s="264"/>
      <c r="EE288" s="264"/>
      <c r="EF288" s="264"/>
      <c r="EG288" s="264"/>
      <c r="EH288" s="264"/>
      <c r="EI288" s="264"/>
      <c r="EJ288" s="264"/>
      <c r="EK288" s="264"/>
      <c r="EL288" s="264"/>
      <c r="EM288" s="264"/>
      <c r="EN288" s="264"/>
      <c r="EO288" s="264"/>
      <c r="EP288" s="264"/>
      <c r="EQ288" s="264"/>
      <c r="ER288" s="264"/>
      <c r="ES288" s="264"/>
      <c r="ET288" s="264"/>
      <c r="EU288" s="264"/>
      <c r="EV288" s="264"/>
      <c r="EW288" s="264"/>
      <c r="EX288" s="264"/>
      <c r="EY288" s="264"/>
      <c r="EZ288" s="264"/>
      <c r="FA288" s="264"/>
      <c r="FB288" s="264"/>
      <c r="FC288" s="264"/>
      <c r="FD288" s="264"/>
      <c r="FE288" s="264"/>
      <c r="FF288" s="264"/>
      <c r="FG288" s="264"/>
      <c r="FH288" s="264"/>
      <c r="FI288" s="264"/>
      <c r="FJ288" s="264"/>
      <c r="FK288" s="264"/>
      <c r="FL288" s="264"/>
      <c r="FM288" s="264"/>
      <c r="FN288" s="264"/>
      <c r="FO288" s="264"/>
      <c r="FP288" s="264"/>
      <c r="FQ288" s="264"/>
      <c r="FR288" s="264"/>
      <c r="FS288" s="264"/>
      <c r="FT288" s="264"/>
      <c r="FU288" s="264"/>
      <c r="FV288" s="264"/>
      <c r="FW288" s="264"/>
      <c r="FX288" s="264"/>
      <c r="FY288" s="264"/>
      <c r="FZ288" s="264"/>
      <c r="GA288" s="264"/>
      <c r="GB288" s="264"/>
      <c r="GC288" s="264"/>
      <c r="GD288" s="264"/>
      <c r="GE288" s="264"/>
      <c r="GF288" s="264"/>
      <c r="GG288" s="264"/>
      <c r="GH288" s="264"/>
      <c r="GI288" s="264"/>
      <c r="GJ288" s="264"/>
      <c r="GK288" s="264"/>
      <c r="GL288" s="264"/>
      <c r="GM288" s="264"/>
      <c r="GN288" s="264"/>
      <c r="GO288" s="264"/>
      <c r="GP288" s="264"/>
      <c r="GQ288" s="264"/>
      <c r="GR288" s="264"/>
      <c r="GS288" s="264"/>
      <c r="GT288" s="264"/>
      <c r="GU288" s="264"/>
      <c r="GV288" s="264"/>
      <c r="GW288" s="264"/>
      <c r="GX288" s="264"/>
      <c r="GY288" s="264"/>
      <c r="GZ288" s="264"/>
      <c r="HA288" s="264"/>
      <c r="HB288" s="264"/>
      <c r="HC288" s="264"/>
      <c r="HD288" s="264"/>
      <c r="HE288" s="264"/>
      <c r="HF288" s="264"/>
      <c r="HG288" s="264"/>
      <c r="HH288" s="264"/>
      <c r="HI288" s="264"/>
      <c r="HJ288" s="264"/>
      <c r="HK288" s="264"/>
      <c r="HL288" s="264"/>
      <c r="HM288" s="264"/>
      <c r="HN288" s="264"/>
      <c r="HO288" s="264"/>
      <c r="HP288" s="264"/>
      <c r="HQ288" s="264"/>
      <c r="HR288" s="264"/>
      <c r="HS288" s="264"/>
      <c r="HT288" s="264"/>
      <c r="HU288" s="264"/>
      <c r="HV288" s="264"/>
      <c r="HW288" s="264"/>
      <c r="HX288" s="264"/>
      <c r="HY288" s="264"/>
      <c r="HZ288" s="264"/>
      <c r="IA288" s="264"/>
      <c r="IB288" s="264"/>
      <c r="IC288" s="264"/>
      <c r="ID288" s="264"/>
      <c r="IE288" s="264"/>
      <c r="IF288" s="264"/>
      <c r="IG288" s="264"/>
      <c r="IH288" s="264"/>
      <c r="II288" s="264"/>
      <c r="IJ288" s="264"/>
      <c r="IK288" s="264"/>
      <c r="IL288" s="264"/>
      <c r="IM288" s="264"/>
      <c r="IN288" s="264"/>
      <c r="IO288" s="264"/>
      <c r="IP288" s="264"/>
      <c r="IQ288" s="264"/>
      <c r="IR288" s="264"/>
      <c r="IS288" s="264"/>
      <c r="IT288" s="264"/>
      <c r="IU288" s="264"/>
      <c r="IV288" s="264"/>
      <c r="IW288" s="264"/>
      <c r="IX288" s="264"/>
      <c r="IY288" s="264"/>
      <c r="IZ288" s="264"/>
      <c r="JA288" s="264"/>
      <c r="JB288" s="264"/>
      <c r="JC288" s="264"/>
      <c r="JD288" s="264"/>
      <c r="JE288" s="264"/>
      <c r="JF288" s="264"/>
      <c r="JG288" s="264"/>
      <c r="JH288" s="264"/>
      <c r="JI288" s="264"/>
      <c r="JJ288" s="264"/>
      <c r="JK288" s="264"/>
      <c r="JL288" s="264"/>
      <c r="JM288" s="264"/>
      <c r="JN288" s="264"/>
      <c r="JO288" s="264"/>
      <c r="JP288" s="264"/>
      <c r="JQ288" s="264"/>
      <c r="JR288" s="264"/>
      <c r="JS288" s="264"/>
      <c r="JT288" s="264"/>
      <c r="JU288" s="264"/>
      <c r="JV288" s="264"/>
      <c r="JW288" s="264"/>
      <c r="JX288" s="264"/>
      <c r="JY288" s="264"/>
      <c r="JZ288" s="264"/>
      <c r="KA288" s="264"/>
      <c r="KB288" s="264"/>
      <c r="KC288" s="264"/>
      <c r="KD288" s="264"/>
      <c r="KE288" s="264"/>
      <c r="KF288" s="264"/>
      <c r="KG288" s="264"/>
      <c r="KH288" s="264"/>
      <c r="KI288" s="264"/>
      <c r="KJ288" s="264"/>
      <c r="KK288" s="264"/>
      <c r="KL288" s="264"/>
      <c r="KM288" s="264"/>
      <c r="KN288" s="264"/>
      <c r="KO288" s="264"/>
      <c r="KP288" s="264"/>
      <c r="KQ288" s="264"/>
      <c r="KR288" s="264"/>
      <c r="KS288" s="264"/>
      <c r="KT288" s="264"/>
      <c r="KU288" s="264"/>
      <c r="KV288" s="264"/>
      <c r="KW288" s="264"/>
      <c r="KX288" s="264"/>
      <c r="KY288" s="264"/>
      <c r="KZ288" s="264"/>
      <c r="LA288" s="264"/>
      <c r="LB288" s="264"/>
      <c r="LC288" s="264"/>
      <c r="LD288" s="264"/>
      <c r="LE288" s="264"/>
      <c r="LF288" s="264"/>
      <c r="LG288" s="264"/>
      <c r="LH288" s="264"/>
      <c r="LI288" s="264"/>
      <c r="LJ288" s="264"/>
      <c r="LK288" s="264"/>
      <c r="LL288" s="264"/>
      <c r="LM288" s="264"/>
      <c r="LN288" s="264"/>
      <c r="LO288" s="264"/>
      <c r="LP288" s="264"/>
      <c r="LQ288" s="264"/>
      <c r="LR288" s="264"/>
      <c r="LS288" s="264"/>
      <c r="LT288" s="264"/>
      <c r="LU288" s="264"/>
      <c r="LV288" s="264"/>
      <c r="LW288" s="264"/>
      <c r="LX288" s="264"/>
      <c r="LY288" s="264"/>
      <c r="LZ288" s="264"/>
      <c r="MA288" s="264"/>
      <c r="MB288" s="264"/>
      <c r="MC288" s="264"/>
      <c r="MD288" s="264"/>
      <c r="ME288" s="264"/>
      <c r="MF288" s="264"/>
      <c r="MG288" s="264"/>
      <c r="MH288" s="264"/>
      <c r="MI288" s="264"/>
      <c r="MJ288" s="264"/>
      <c r="MK288" s="264"/>
      <c r="ML288" s="264"/>
      <c r="MM288" s="264"/>
      <c r="MN288" s="264"/>
      <c r="MO288" s="264"/>
      <c r="MP288" s="264"/>
      <c r="MQ288" s="264"/>
      <c r="MR288" s="264"/>
      <c r="MS288" s="264"/>
      <c r="MT288" s="264"/>
      <c r="MU288" s="264"/>
      <c r="MV288" s="264"/>
      <c r="MW288" s="264"/>
      <c r="MX288" s="264"/>
      <c r="MY288" s="264"/>
      <c r="MZ288" s="264"/>
      <c r="NA288" s="264"/>
      <c r="NB288" s="264"/>
      <c r="NC288" s="264"/>
      <c r="ND288" s="264"/>
      <c r="NE288" s="264"/>
      <c r="NF288" s="264"/>
      <c r="NG288" s="264"/>
      <c r="NH288" s="264"/>
      <c r="NI288" s="264"/>
      <c r="NJ288" s="264"/>
      <c r="NK288" s="264"/>
      <c r="NL288" s="264"/>
      <c r="NM288" s="264"/>
      <c r="NN288" s="264"/>
      <c r="NO288" s="264"/>
      <c r="NP288" s="264"/>
      <c r="NQ288" s="264"/>
      <c r="NR288" s="264"/>
      <c r="NS288" s="264"/>
      <c r="NT288" s="264"/>
      <c r="NU288" s="264"/>
      <c r="NV288" s="264"/>
      <c r="NW288" s="264"/>
      <c r="NX288" s="264"/>
      <c r="NY288" s="264"/>
      <c r="NZ288" s="264"/>
      <c r="OA288" s="264"/>
      <c r="OB288" s="264"/>
      <c r="OC288" s="264"/>
      <c r="OD288" s="264"/>
      <c r="OE288" s="264"/>
      <c r="OF288" s="264"/>
      <c r="OG288" s="264"/>
      <c r="OH288" s="264"/>
      <c r="OI288" s="264"/>
      <c r="OJ288" s="264"/>
      <c r="OK288" s="264"/>
      <c r="OL288" s="264"/>
      <c r="OM288" s="264"/>
      <c r="ON288" s="264"/>
      <c r="OO288" s="264"/>
      <c r="OP288" s="264"/>
      <c r="OQ288" s="264"/>
      <c r="OR288" s="264"/>
      <c r="OS288" s="264"/>
      <c r="OT288" s="264"/>
      <c r="OU288" s="264"/>
      <c r="OV288" s="264"/>
      <c r="OW288" s="264"/>
      <c r="OX288" s="264"/>
      <c r="OY288" s="264"/>
      <c r="OZ288" s="264"/>
      <c r="PA288" s="264"/>
      <c r="PB288" s="264"/>
      <c r="PC288" s="264"/>
      <c r="PD288" s="264"/>
      <c r="PE288" s="264"/>
      <c r="PF288" s="264"/>
      <c r="PG288" s="264"/>
      <c r="PH288" s="264"/>
      <c r="PI288" s="264"/>
      <c r="PJ288" s="264"/>
      <c r="PK288" s="264"/>
      <c r="PL288" s="264"/>
      <c r="PM288" s="264"/>
      <c r="PN288" s="264"/>
      <c r="PO288" s="264"/>
      <c r="PP288" s="264"/>
      <c r="PQ288" s="264"/>
      <c r="PR288" s="264"/>
      <c r="PS288" s="264"/>
      <c r="PT288" s="264"/>
      <c r="PU288" s="264"/>
      <c r="PV288" s="264"/>
      <c r="PW288" s="264"/>
      <c r="PX288" s="264"/>
      <c r="PY288" s="264"/>
      <c r="PZ288" s="264"/>
      <c r="QA288" s="264"/>
      <c r="QB288" s="264"/>
      <c r="QC288" s="264"/>
      <c r="QD288" s="264"/>
      <c r="QE288" s="264"/>
      <c r="QF288" s="264"/>
      <c r="QG288" s="264"/>
      <c r="QH288" s="264"/>
      <c r="QI288" s="264"/>
      <c r="QJ288" s="264"/>
      <c r="QK288" s="264"/>
      <c r="QL288" s="264"/>
      <c r="QM288" s="264"/>
      <c r="QN288" s="264"/>
      <c r="QO288" s="264"/>
      <c r="QP288" s="264"/>
      <c r="QQ288" s="264"/>
      <c r="QR288" s="264"/>
      <c r="QS288" s="264"/>
      <c r="QT288" s="264"/>
      <c r="QU288" s="264"/>
      <c r="QV288" s="264"/>
      <c r="QW288" s="264"/>
      <c r="QX288" s="264"/>
      <c r="QY288" s="264"/>
      <c r="QZ288" s="264"/>
      <c r="RA288" s="264"/>
      <c r="RB288" s="264"/>
      <c r="RC288" s="264"/>
      <c r="RD288" s="264"/>
      <c r="RE288" s="264"/>
      <c r="RF288" s="264"/>
      <c r="RG288" s="264"/>
      <c r="RH288" s="264"/>
      <c r="RI288" s="264"/>
      <c r="RJ288" s="264"/>
      <c r="RK288" s="264"/>
      <c r="RL288" s="264"/>
      <c r="RM288" s="264"/>
      <c r="RN288" s="264"/>
      <c r="RO288" s="264"/>
      <c r="RP288" s="264"/>
      <c r="RQ288" s="264"/>
      <c r="RR288" s="264"/>
      <c r="RS288" s="264"/>
      <c r="RT288" s="264"/>
      <c r="RU288" s="264"/>
      <c r="RV288" s="264"/>
      <c r="RW288" s="264"/>
      <c r="RX288" s="264"/>
      <c r="RY288" s="264"/>
      <c r="RZ288" s="264"/>
      <c r="SA288" s="264"/>
      <c r="SB288" s="264"/>
      <c r="SC288" s="264"/>
      <c r="SD288" s="264"/>
      <c r="SE288" s="264"/>
      <c r="SF288" s="264"/>
      <c r="SG288" s="264"/>
      <c r="SH288" s="264"/>
      <c r="SI288" s="264"/>
      <c r="SJ288" s="264"/>
      <c r="SK288" s="264"/>
      <c r="SL288" s="264"/>
      <c r="SM288" s="264"/>
      <c r="SN288" s="264"/>
      <c r="SO288" s="264"/>
      <c r="SP288" s="264"/>
      <c r="SQ288" s="264"/>
      <c r="SR288" s="264"/>
      <c r="SS288" s="264"/>
      <c r="ST288" s="264"/>
      <c r="SU288" s="264"/>
      <c r="SV288" s="264"/>
      <c r="SW288" s="264"/>
      <c r="SX288" s="264"/>
      <c r="SY288" s="264"/>
      <c r="SZ288" s="264"/>
      <c r="TA288" s="264"/>
      <c r="TB288" s="264"/>
      <c r="TC288" s="264"/>
      <c r="TD288" s="264"/>
      <c r="TE288" s="264"/>
      <c r="TF288" s="264"/>
      <c r="TG288" s="264"/>
      <c r="TH288" s="264"/>
      <c r="TI288" s="264"/>
      <c r="TJ288" s="264"/>
      <c r="TK288" s="264"/>
      <c r="TL288" s="264"/>
      <c r="TM288" s="264"/>
      <c r="TN288" s="264"/>
      <c r="TO288" s="264"/>
      <c r="TP288" s="264"/>
      <c r="TQ288" s="264"/>
      <c r="TR288" s="264"/>
      <c r="TS288" s="264"/>
      <c r="TT288" s="264"/>
      <c r="TU288" s="264"/>
      <c r="TV288" s="264"/>
      <c r="TW288" s="264"/>
      <c r="TX288" s="264"/>
      <c r="TY288" s="264"/>
      <c r="TZ288" s="264"/>
      <c r="UA288" s="264"/>
      <c r="UB288" s="264"/>
      <c r="UC288" s="264"/>
      <c r="UD288" s="264"/>
      <c r="UE288" s="264"/>
      <c r="UF288" s="264"/>
      <c r="UG288" s="264"/>
      <c r="UH288" s="264"/>
      <c r="UI288" s="264"/>
      <c r="UJ288" s="264"/>
      <c r="UK288" s="264"/>
      <c r="UL288" s="264"/>
      <c r="UM288" s="264"/>
      <c r="UN288" s="264"/>
      <c r="UO288" s="264"/>
      <c r="UP288" s="264"/>
      <c r="UQ288" s="264"/>
      <c r="UR288" s="264"/>
      <c r="US288" s="264"/>
      <c r="UT288" s="264"/>
      <c r="UU288" s="264"/>
      <c r="UV288" s="264"/>
      <c r="UW288" s="264"/>
      <c r="UX288" s="264"/>
      <c r="UY288" s="264"/>
      <c r="UZ288" s="264"/>
      <c r="VA288" s="264"/>
      <c r="VB288" s="264"/>
      <c r="VC288" s="264"/>
      <c r="VD288" s="264"/>
      <c r="VE288" s="264"/>
      <c r="VF288" s="264"/>
      <c r="VG288" s="264"/>
      <c r="VH288" s="264"/>
      <c r="VI288" s="264"/>
      <c r="VJ288" s="264"/>
      <c r="VK288" s="264"/>
      <c r="VL288" s="264"/>
      <c r="VM288" s="264"/>
      <c r="VN288" s="264"/>
      <c r="VO288" s="264"/>
      <c r="VP288" s="264"/>
      <c r="VQ288" s="264"/>
      <c r="VR288" s="264"/>
      <c r="VS288" s="264"/>
      <c r="VT288" s="264"/>
      <c r="VU288" s="264"/>
      <c r="VV288" s="264"/>
      <c r="VW288" s="264"/>
      <c r="VX288" s="264"/>
      <c r="VY288" s="264"/>
      <c r="VZ288" s="264"/>
      <c r="WA288" s="264"/>
      <c r="WB288" s="264"/>
      <c r="WC288" s="264"/>
      <c r="WD288" s="264"/>
      <c r="WE288" s="264"/>
      <c r="WF288" s="264"/>
      <c r="WG288" s="264"/>
      <c r="WH288" s="264"/>
      <c r="WI288" s="264"/>
      <c r="WJ288" s="264"/>
      <c r="WK288" s="264"/>
      <c r="WL288" s="264"/>
      <c r="WM288" s="264"/>
      <c r="WN288" s="264"/>
      <c r="WO288" s="264"/>
      <c r="WP288" s="264"/>
      <c r="WQ288" s="264"/>
      <c r="WR288" s="264"/>
      <c r="WS288" s="264"/>
      <c r="WT288" s="264"/>
      <c r="WU288" s="264"/>
      <c r="WV288" s="264"/>
      <c r="WW288" s="264"/>
      <c r="WX288" s="264"/>
      <c r="WY288" s="264"/>
      <c r="WZ288" s="264"/>
      <c r="XA288" s="264"/>
      <c r="XB288" s="264"/>
      <c r="XC288" s="264"/>
      <c r="XD288" s="264"/>
      <c r="XE288" s="264"/>
      <c r="XF288" s="264"/>
      <c r="XG288" s="264"/>
      <c r="XH288" s="264"/>
      <c r="XI288" s="264"/>
      <c r="XJ288" s="264"/>
      <c r="XK288" s="264"/>
      <c r="XL288" s="264"/>
      <c r="XM288" s="264"/>
      <c r="XN288" s="264"/>
      <c r="XO288" s="264"/>
      <c r="XP288" s="264"/>
      <c r="XQ288" s="264"/>
      <c r="XR288" s="264"/>
      <c r="XS288" s="264"/>
      <c r="XT288" s="264"/>
      <c r="XU288" s="264"/>
      <c r="XV288" s="264"/>
      <c r="XW288" s="264"/>
      <c r="XX288" s="264"/>
      <c r="XY288" s="264"/>
      <c r="XZ288" s="264"/>
      <c r="YA288" s="264"/>
      <c r="YB288" s="264"/>
      <c r="YC288" s="264"/>
      <c r="YD288" s="264"/>
      <c r="YE288" s="264"/>
      <c r="YF288" s="264"/>
      <c r="YG288" s="264"/>
      <c r="YH288" s="264"/>
      <c r="YI288" s="264"/>
      <c r="YJ288" s="264"/>
      <c r="YK288" s="264"/>
      <c r="YL288" s="264"/>
      <c r="YM288" s="264"/>
      <c r="YN288" s="264"/>
      <c r="YO288" s="264"/>
      <c r="YP288" s="264"/>
      <c r="YQ288" s="264"/>
      <c r="YR288" s="264"/>
      <c r="YS288" s="264"/>
      <c r="YT288" s="264"/>
      <c r="YU288" s="264"/>
      <c r="YV288" s="264"/>
      <c r="YW288" s="264"/>
      <c r="YX288" s="264"/>
      <c r="YY288" s="264"/>
      <c r="YZ288" s="264"/>
      <c r="ZA288" s="264"/>
      <c r="ZB288" s="264"/>
      <c r="ZC288" s="264"/>
      <c r="ZD288" s="264"/>
      <c r="ZE288" s="264"/>
      <c r="ZF288" s="264"/>
      <c r="ZG288" s="264"/>
      <c r="ZH288" s="264"/>
      <c r="ZI288" s="264"/>
      <c r="ZJ288" s="264"/>
      <c r="ZK288" s="264"/>
      <c r="ZL288" s="264"/>
      <c r="ZM288" s="264"/>
      <c r="ZN288" s="264"/>
      <c r="ZO288" s="264"/>
      <c r="ZP288" s="264"/>
      <c r="ZQ288" s="264"/>
      <c r="ZR288" s="264"/>
      <c r="ZS288" s="264"/>
      <c r="ZT288" s="264"/>
      <c r="ZU288" s="264"/>
      <c r="ZV288" s="264"/>
      <c r="ZW288" s="264"/>
      <c r="ZX288" s="264"/>
      <c r="ZY288" s="264"/>
      <c r="ZZ288" s="264"/>
      <c r="AAA288" s="264"/>
      <c r="AAB288" s="264"/>
      <c r="AAC288" s="264"/>
      <c r="AAD288" s="264"/>
      <c r="AAE288" s="264"/>
      <c r="AAF288" s="264"/>
      <c r="AAG288" s="264"/>
      <c r="AAH288" s="264"/>
      <c r="AAI288" s="264"/>
      <c r="AAJ288" s="264"/>
      <c r="AAK288" s="264"/>
      <c r="AAL288" s="264"/>
      <c r="AAM288" s="264"/>
      <c r="AAN288" s="264"/>
      <c r="AAO288" s="264"/>
      <c r="AAP288" s="264"/>
      <c r="AAQ288" s="264"/>
      <c r="AAR288" s="264"/>
      <c r="AAS288" s="264"/>
      <c r="AAT288" s="264"/>
      <c r="AAU288" s="264"/>
      <c r="AAV288" s="264"/>
      <c r="AAW288" s="264"/>
      <c r="AAX288" s="264"/>
      <c r="AAY288" s="264"/>
      <c r="AAZ288" s="264"/>
      <c r="ABA288" s="264"/>
      <c r="ABB288" s="264"/>
      <c r="ABC288" s="264"/>
      <c r="ABD288" s="264"/>
      <c r="ABE288" s="264"/>
      <c r="ABF288" s="264"/>
      <c r="ABG288" s="264"/>
      <c r="ABH288" s="264"/>
      <c r="ABI288" s="264"/>
      <c r="ABJ288" s="264"/>
      <c r="ABK288" s="264"/>
      <c r="ABL288" s="264"/>
      <c r="ABM288" s="264"/>
      <c r="ABN288" s="264"/>
      <c r="ABO288" s="264"/>
      <c r="ABP288" s="264"/>
      <c r="ABQ288" s="264"/>
      <c r="ABR288" s="264"/>
      <c r="ABS288" s="264"/>
      <c r="ABT288" s="264"/>
      <c r="ABU288" s="264"/>
      <c r="ABV288" s="264"/>
      <c r="ABW288" s="264"/>
      <c r="ABX288" s="264"/>
      <c r="ABY288" s="264"/>
      <c r="ABZ288" s="264"/>
      <c r="ACA288" s="264"/>
      <c r="ACB288" s="264"/>
      <c r="ACC288" s="264"/>
      <c r="ACD288" s="264"/>
      <c r="ACE288" s="264"/>
      <c r="ACF288" s="264"/>
      <c r="ACG288" s="264"/>
      <c r="ACH288" s="264"/>
      <c r="ACI288" s="264"/>
      <c r="ACJ288" s="264"/>
      <c r="ACK288" s="264"/>
      <c r="ACL288" s="264"/>
      <c r="ACM288" s="264"/>
      <c r="ACN288" s="264"/>
      <c r="ACO288" s="264"/>
      <c r="ACP288" s="264"/>
      <c r="ACQ288" s="264"/>
      <c r="ACR288" s="264"/>
      <c r="ACS288" s="264"/>
      <c r="ACT288" s="264"/>
      <c r="ACU288" s="264"/>
      <c r="ACV288" s="264"/>
      <c r="ACW288" s="264"/>
      <c r="ACX288" s="264"/>
      <c r="ACY288" s="264"/>
      <c r="ACZ288" s="264"/>
      <c r="ADA288" s="264"/>
      <c r="ADB288" s="264"/>
      <c r="ADC288" s="264"/>
      <c r="ADD288" s="264"/>
      <c r="ADE288" s="264"/>
      <c r="ADF288" s="264"/>
      <c r="ADG288" s="264"/>
      <c r="ADH288" s="264"/>
      <c r="ADI288" s="264"/>
      <c r="ADJ288" s="264"/>
      <c r="ADK288" s="264"/>
      <c r="ADL288" s="264"/>
      <c r="ADM288" s="264"/>
      <c r="ADN288" s="264"/>
      <c r="ADO288" s="264"/>
      <c r="ADP288" s="264"/>
      <c r="ADQ288" s="264"/>
      <c r="ADR288" s="264"/>
      <c r="ADS288" s="264"/>
      <c r="ADT288" s="264"/>
      <c r="ADU288" s="264"/>
      <c r="ADV288" s="264"/>
      <c r="ADW288" s="264"/>
      <c r="ADX288" s="264"/>
      <c r="ADY288" s="264"/>
      <c r="ADZ288" s="264"/>
      <c r="AEA288" s="264"/>
      <c r="AEB288" s="264"/>
      <c r="AEC288" s="264"/>
      <c r="AED288" s="264"/>
      <c r="AEE288" s="264"/>
      <c r="AEF288" s="264"/>
      <c r="AEG288" s="264"/>
      <c r="AEH288" s="264"/>
      <c r="AEI288" s="264"/>
      <c r="AEJ288" s="264"/>
      <c r="AEK288" s="264"/>
      <c r="AEL288" s="264"/>
      <c r="AEM288" s="264"/>
      <c r="AEN288" s="264"/>
      <c r="AEO288" s="264"/>
      <c r="AEP288" s="264"/>
      <c r="AEQ288" s="264"/>
      <c r="AER288" s="264"/>
      <c r="AES288" s="264"/>
      <c r="AET288" s="264"/>
      <c r="AEU288" s="264"/>
      <c r="AEV288" s="264"/>
      <c r="AEW288" s="264"/>
      <c r="AEX288" s="264"/>
      <c r="AEY288" s="264"/>
      <c r="AEZ288" s="264"/>
      <c r="AFA288" s="264"/>
      <c r="AFB288" s="264"/>
      <c r="AFC288" s="264"/>
      <c r="AFD288" s="264"/>
      <c r="AFE288" s="264"/>
      <c r="AFF288" s="264"/>
      <c r="AFG288" s="264"/>
      <c r="AFH288" s="264"/>
      <c r="AFI288" s="264"/>
      <c r="AFJ288" s="264"/>
      <c r="AFK288" s="264"/>
      <c r="AFL288" s="264"/>
      <c r="AFM288" s="264"/>
      <c r="AFN288" s="264"/>
      <c r="AFO288" s="264"/>
      <c r="AFP288" s="264"/>
      <c r="AFQ288" s="264"/>
      <c r="AFR288" s="264"/>
      <c r="AFS288" s="264"/>
      <c r="AFT288" s="264"/>
      <c r="AFU288" s="264"/>
      <c r="AFV288" s="264"/>
      <c r="AFW288" s="264"/>
      <c r="AFX288" s="264"/>
      <c r="AFY288" s="264"/>
      <c r="AFZ288" s="264"/>
      <c r="AGA288" s="264"/>
      <c r="AGB288" s="264"/>
      <c r="AGC288" s="264"/>
      <c r="AGD288" s="264"/>
      <c r="AGE288" s="264"/>
      <c r="AGF288" s="264"/>
      <c r="AGG288" s="264"/>
      <c r="AGH288" s="264"/>
      <c r="AGI288" s="264"/>
      <c r="AGJ288" s="264"/>
      <c r="AGK288" s="264"/>
      <c r="AGL288" s="264"/>
      <c r="AGM288" s="264"/>
      <c r="AGN288" s="264"/>
      <c r="AGO288" s="264"/>
      <c r="AGP288" s="264"/>
      <c r="AGQ288" s="264"/>
      <c r="AGR288" s="264"/>
      <c r="AGS288" s="264"/>
      <c r="AGT288" s="264"/>
      <c r="AGU288" s="264"/>
      <c r="AGV288" s="264"/>
      <c r="AGW288" s="264"/>
      <c r="AGX288" s="264"/>
      <c r="AGY288" s="264"/>
      <c r="AGZ288" s="264"/>
      <c r="AHA288" s="264"/>
      <c r="AHB288" s="264"/>
      <c r="AHC288" s="264"/>
      <c r="AHD288" s="264"/>
      <c r="AHE288" s="264"/>
      <c r="AHF288" s="264"/>
      <c r="AHG288" s="264"/>
      <c r="AHH288" s="264"/>
      <c r="AHI288" s="264"/>
      <c r="AHJ288" s="264"/>
      <c r="AHK288" s="264"/>
      <c r="AHL288" s="264"/>
      <c r="AHM288" s="264"/>
      <c r="AHN288" s="264"/>
      <c r="AHO288" s="264"/>
      <c r="AHP288" s="264"/>
      <c r="AHQ288" s="264"/>
      <c r="AHR288" s="264"/>
      <c r="AHS288" s="264"/>
      <c r="AHT288" s="264"/>
      <c r="AHU288" s="264"/>
      <c r="AHV288" s="264"/>
      <c r="AHW288" s="264"/>
      <c r="AHX288" s="264"/>
      <c r="AHY288" s="264"/>
      <c r="AHZ288" s="264"/>
      <c r="AIA288" s="264"/>
      <c r="AIB288" s="264"/>
      <c r="AIC288" s="264"/>
      <c r="AID288" s="264"/>
      <c r="AIE288" s="264"/>
      <c r="AIF288" s="264"/>
      <c r="AIG288" s="264"/>
      <c r="AIH288" s="264"/>
      <c r="AII288" s="264"/>
      <c r="AIJ288" s="264"/>
      <c r="AIK288" s="264"/>
      <c r="AIL288" s="264"/>
      <c r="AIM288" s="264"/>
      <c r="AIN288" s="264"/>
      <c r="AIO288" s="264"/>
      <c r="AIP288" s="264"/>
      <c r="AIQ288" s="264"/>
      <c r="AIR288" s="264"/>
      <c r="AIS288" s="264"/>
      <c r="AIT288" s="264"/>
      <c r="AIU288" s="264"/>
      <c r="AIV288" s="264"/>
      <c r="AIW288" s="264"/>
      <c r="AIX288" s="264"/>
      <c r="AIY288" s="264"/>
      <c r="AIZ288" s="264"/>
      <c r="AJA288" s="264"/>
      <c r="AJB288" s="264"/>
      <c r="AJC288" s="264"/>
      <c r="AJD288" s="264"/>
      <c r="AJE288" s="264"/>
      <c r="AJF288" s="264"/>
      <c r="AJG288" s="264"/>
      <c r="AJH288" s="264"/>
      <c r="AJI288" s="264"/>
      <c r="AJJ288" s="264"/>
      <c r="AJK288" s="264"/>
      <c r="AJL288" s="264"/>
      <c r="AJM288" s="264"/>
      <c r="AJN288" s="264"/>
      <c r="AJO288" s="264"/>
      <c r="AJP288" s="264"/>
      <c r="AJQ288" s="264"/>
      <c r="AJR288" s="264"/>
      <c r="AJS288" s="264"/>
      <c r="AJT288" s="264"/>
      <c r="AJU288" s="264"/>
      <c r="AJV288" s="264"/>
      <c r="AJW288" s="264"/>
      <c r="AJX288" s="264"/>
      <c r="AJY288" s="264"/>
      <c r="AJZ288" s="264"/>
      <c r="AKA288" s="264"/>
      <c r="AKB288" s="264"/>
      <c r="AKC288" s="264"/>
      <c r="AKD288" s="264"/>
      <c r="AKE288" s="264"/>
      <c r="AKF288" s="264"/>
      <c r="AKG288" s="264"/>
      <c r="AKH288" s="264"/>
      <c r="AKI288" s="264"/>
      <c r="AKJ288" s="264"/>
      <c r="AKK288" s="264"/>
      <c r="AKL288" s="264"/>
      <c r="AKM288" s="264"/>
      <c r="AKN288" s="264"/>
      <c r="AKO288" s="264"/>
      <c r="AKP288" s="264"/>
      <c r="AKQ288" s="264"/>
      <c r="AKR288" s="264"/>
      <c r="AKS288" s="264"/>
      <c r="AKT288" s="264"/>
      <c r="AKU288" s="264"/>
      <c r="AKV288" s="264"/>
      <c r="AKW288" s="264"/>
      <c r="AKX288" s="264"/>
      <c r="AKY288" s="264"/>
      <c r="AKZ288" s="264"/>
      <c r="ALA288" s="264"/>
      <c r="ALB288" s="264"/>
      <c r="ALC288" s="264"/>
      <c r="ALD288" s="264"/>
      <c r="ALE288" s="264"/>
      <c r="ALF288" s="264"/>
      <c r="ALG288" s="264"/>
      <c r="ALH288" s="264"/>
      <c r="ALI288" s="264"/>
      <c r="ALJ288" s="264"/>
      <c r="ALK288" s="264"/>
      <c r="ALL288" s="264"/>
      <c r="ALM288" s="264"/>
      <c r="ALN288" s="264"/>
      <c r="ALO288" s="264"/>
      <c r="ALP288" s="264"/>
      <c r="ALQ288" s="264"/>
      <c r="ALR288" s="264"/>
      <c r="ALS288" s="264"/>
      <c r="ALT288" s="264"/>
      <c r="ALU288" s="264"/>
      <c r="ALV288" s="264"/>
      <c r="ALW288" s="264"/>
      <c r="ALX288" s="264"/>
      <c r="ALY288" s="264"/>
      <c r="ALZ288" s="264"/>
      <c r="AMA288" s="264"/>
      <c r="AMB288" s="264"/>
      <c r="AMC288" s="264"/>
      <c r="AMD288" s="264"/>
      <c r="AME288" s="264"/>
      <c r="AMF288" s="264"/>
      <c r="AMG288" s="264"/>
      <c r="AMH288" s="264"/>
      <c r="AMI288" s="264"/>
      <c r="AMJ288" s="264"/>
    </row>
    <row r="289" spans="1:41" ht="15.75">
      <c r="A289" s="2"/>
      <c r="B289" s="64">
        <v>8</v>
      </c>
      <c r="C289" s="64">
        <v>0</v>
      </c>
      <c r="D289" s="64">
        <v>5</v>
      </c>
      <c r="E289" s="75">
        <v>0</v>
      </c>
      <c r="F289" s="75">
        <v>0</v>
      </c>
      <c r="G289" s="75">
        <v>0</v>
      </c>
      <c r="H289" s="75">
        <v>0</v>
      </c>
      <c r="I289" s="75">
        <v>1</v>
      </c>
      <c r="J289" s="75">
        <v>7</v>
      </c>
      <c r="K289" s="75">
        <v>9</v>
      </c>
      <c r="L289" s="75">
        <v>0</v>
      </c>
      <c r="M289" s="75">
        <v>2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1</v>
      </c>
      <c r="T289" s="75">
        <v>7</v>
      </c>
      <c r="U289" s="76">
        <v>9</v>
      </c>
      <c r="V289" s="76">
        <v>0</v>
      </c>
      <c r="W289" s="76">
        <v>2</v>
      </c>
      <c r="X289" s="76">
        <v>0</v>
      </c>
      <c r="Y289" s="76">
        <v>0</v>
      </c>
      <c r="Z289" s="76">
        <v>0</v>
      </c>
      <c r="AA289" s="76">
        <v>0</v>
      </c>
      <c r="AB289" s="76">
        <v>0</v>
      </c>
      <c r="AC289" s="151" t="s">
        <v>244</v>
      </c>
      <c r="AD289" s="12"/>
      <c r="AE289" s="180"/>
      <c r="AF289" s="180"/>
      <c r="AG289" s="180"/>
      <c r="AH289" s="180"/>
      <c r="AI289" s="180"/>
      <c r="AJ289" s="180"/>
      <c r="AK289" s="180"/>
      <c r="AL289" s="71" t="s">
        <v>339</v>
      </c>
      <c r="AM289" s="51"/>
      <c r="AN289" s="51"/>
      <c r="AO289" s="51"/>
    </row>
    <row r="290" spans="1:41" ht="51" customHeight="1">
      <c r="A290" s="2"/>
      <c r="B290" s="64">
        <v>8</v>
      </c>
      <c r="C290" s="64">
        <v>0</v>
      </c>
      <c r="D290" s="64">
        <v>5</v>
      </c>
      <c r="E290" s="75">
        <v>0</v>
      </c>
      <c r="F290" s="75">
        <v>0</v>
      </c>
      <c r="G290" s="75">
        <v>0</v>
      </c>
      <c r="H290" s="75">
        <v>0</v>
      </c>
      <c r="I290" s="75">
        <v>1</v>
      </c>
      <c r="J290" s="75">
        <v>7</v>
      </c>
      <c r="K290" s="75">
        <v>9</v>
      </c>
      <c r="L290" s="75">
        <v>0</v>
      </c>
      <c r="M290" s="75">
        <v>2</v>
      </c>
      <c r="N290" s="75">
        <v>2</v>
      </c>
      <c r="O290" s="75">
        <v>0</v>
      </c>
      <c r="P290" s="75">
        <v>2</v>
      </c>
      <c r="Q290" s="75">
        <v>1</v>
      </c>
      <c r="R290" s="75">
        <v>0</v>
      </c>
      <c r="S290" s="75">
        <v>1</v>
      </c>
      <c r="T290" s="75">
        <v>7</v>
      </c>
      <c r="U290" s="76">
        <v>9</v>
      </c>
      <c r="V290" s="76">
        <v>0</v>
      </c>
      <c r="W290" s="76">
        <v>2</v>
      </c>
      <c r="X290" s="76">
        <v>2</v>
      </c>
      <c r="Y290" s="76">
        <v>1</v>
      </c>
      <c r="Z290" s="76">
        <v>0</v>
      </c>
      <c r="AA290" s="76">
        <v>0</v>
      </c>
      <c r="AB290" s="76">
        <v>0</v>
      </c>
      <c r="AC290" s="115" t="s">
        <v>245</v>
      </c>
      <c r="AD290" s="189" t="s">
        <v>95</v>
      </c>
      <c r="AE290" s="180">
        <v>1</v>
      </c>
      <c r="AF290" s="180">
        <v>1</v>
      </c>
      <c r="AG290" s="180">
        <v>1</v>
      </c>
      <c r="AH290" s="180">
        <v>1</v>
      </c>
      <c r="AI290" s="180">
        <v>1</v>
      </c>
      <c r="AJ290" s="180">
        <v>1</v>
      </c>
      <c r="AK290" s="180">
        <v>1</v>
      </c>
      <c r="AL290" s="71" t="s">
        <v>339</v>
      </c>
      <c r="AM290" s="51"/>
      <c r="AN290" s="51"/>
      <c r="AO290" s="51"/>
    </row>
    <row r="291" spans="1:41" ht="53.25" customHeight="1">
      <c r="A291" s="2"/>
      <c r="B291" s="64">
        <v>8</v>
      </c>
      <c r="C291" s="64">
        <v>0</v>
      </c>
      <c r="D291" s="64">
        <v>5</v>
      </c>
      <c r="E291" s="75">
        <v>0</v>
      </c>
      <c r="F291" s="75">
        <v>0</v>
      </c>
      <c r="G291" s="75">
        <v>0</v>
      </c>
      <c r="H291" s="75">
        <v>0</v>
      </c>
      <c r="I291" s="75">
        <v>1</v>
      </c>
      <c r="J291" s="75">
        <v>7</v>
      </c>
      <c r="K291" s="75">
        <v>9</v>
      </c>
      <c r="L291" s="75">
        <v>0</v>
      </c>
      <c r="M291" s="75">
        <v>2</v>
      </c>
      <c r="N291" s="75">
        <v>2</v>
      </c>
      <c r="O291" s="75">
        <v>0</v>
      </c>
      <c r="P291" s="75">
        <v>2</v>
      </c>
      <c r="Q291" s="75">
        <v>1</v>
      </c>
      <c r="R291" s="75">
        <v>0</v>
      </c>
      <c r="S291" s="75">
        <v>1</v>
      </c>
      <c r="T291" s="75">
        <v>7</v>
      </c>
      <c r="U291" s="76">
        <v>9</v>
      </c>
      <c r="V291" s="76">
        <v>0</v>
      </c>
      <c r="W291" s="76">
        <v>2</v>
      </c>
      <c r="X291" s="76">
        <v>2</v>
      </c>
      <c r="Y291" s="76">
        <v>1</v>
      </c>
      <c r="Z291" s="76">
        <v>0</v>
      </c>
      <c r="AA291" s="76">
        <v>0</v>
      </c>
      <c r="AB291" s="76">
        <v>1</v>
      </c>
      <c r="AC291" s="115" t="s">
        <v>246</v>
      </c>
      <c r="AD291" s="12" t="s">
        <v>184</v>
      </c>
      <c r="AE291" s="180">
        <v>20</v>
      </c>
      <c r="AF291" s="180">
        <v>20</v>
      </c>
      <c r="AG291" s="180">
        <v>20</v>
      </c>
      <c r="AH291" s="180">
        <v>20</v>
      </c>
      <c r="AI291" s="180">
        <v>20</v>
      </c>
      <c r="AJ291" s="180">
        <v>20</v>
      </c>
      <c r="AK291" s="180">
        <v>20</v>
      </c>
      <c r="AL291" s="71" t="s">
        <v>339</v>
      </c>
      <c r="AM291" s="51"/>
      <c r="AN291" s="51"/>
      <c r="AO291" s="51"/>
    </row>
    <row r="292" spans="1:41" ht="54.2" customHeight="1">
      <c r="A292" s="2"/>
      <c r="B292" s="64">
        <v>8</v>
      </c>
      <c r="C292" s="64">
        <v>0</v>
      </c>
      <c r="D292" s="64">
        <v>5</v>
      </c>
      <c r="E292" s="75">
        <v>0</v>
      </c>
      <c r="F292" s="75">
        <v>0</v>
      </c>
      <c r="G292" s="75">
        <v>0</v>
      </c>
      <c r="H292" s="75">
        <v>0</v>
      </c>
      <c r="I292" s="75">
        <v>1</v>
      </c>
      <c r="J292" s="75">
        <v>7</v>
      </c>
      <c r="K292" s="75">
        <v>9</v>
      </c>
      <c r="L292" s="75">
        <v>0</v>
      </c>
      <c r="M292" s="75">
        <v>2</v>
      </c>
      <c r="N292" s="75">
        <v>2</v>
      </c>
      <c r="O292" s="75">
        <v>0</v>
      </c>
      <c r="P292" s="75">
        <v>2</v>
      </c>
      <c r="Q292" s="75">
        <v>2</v>
      </c>
      <c r="R292" s="75">
        <v>0</v>
      </c>
      <c r="S292" s="75">
        <v>1</v>
      </c>
      <c r="T292" s="75">
        <v>7</v>
      </c>
      <c r="U292" s="76">
        <v>9</v>
      </c>
      <c r="V292" s="76">
        <v>0</v>
      </c>
      <c r="W292" s="76">
        <v>2</v>
      </c>
      <c r="X292" s="76">
        <v>2</v>
      </c>
      <c r="Y292" s="76">
        <v>2</v>
      </c>
      <c r="Z292" s="76">
        <v>0</v>
      </c>
      <c r="AA292" s="76">
        <v>0</v>
      </c>
      <c r="AB292" s="76">
        <v>0</v>
      </c>
      <c r="AC292" s="115" t="s">
        <v>247</v>
      </c>
      <c r="AD292" s="189" t="s">
        <v>95</v>
      </c>
      <c r="AE292" s="180">
        <v>1</v>
      </c>
      <c r="AF292" s="180">
        <v>1</v>
      </c>
      <c r="AG292" s="180">
        <v>1</v>
      </c>
      <c r="AH292" s="180">
        <v>1</v>
      </c>
      <c r="AI292" s="180">
        <v>1</v>
      </c>
      <c r="AJ292" s="180">
        <v>1</v>
      </c>
      <c r="AK292" s="180">
        <v>1</v>
      </c>
      <c r="AL292" s="71" t="s">
        <v>339</v>
      </c>
      <c r="AM292" s="51"/>
      <c r="AN292" s="51"/>
      <c r="AO292" s="51"/>
    </row>
    <row r="293" spans="1:41" ht="30.75" customHeight="1">
      <c r="A293" s="2"/>
      <c r="B293" s="64">
        <v>8</v>
      </c>
      <c r="C293" s="64">
        <v>0</v>
      </c>
      <c r="D293" s="64">
        <v>5</v>
      </c>
      <c r="E293" s="75">
        <v>0</v>
      </c>
      <c r="F293" s="75">
        <v>0</v>
      </c>
      <c r="G293" s="75">
        <v>0</v>
      </c>
      <c r="H293" s="75">
        <v>0</v>
      </c>
      <c r="I293" s="75">
        <v>1</v>
      </c>
      <c r="J293" s="75">
        <v>7</v>
      </c>
      <c r="K293" s="75">
        <v>9</v>
      </c>
      <c r="L293" s="75">
        <v>0</v>
      </c>
      <c r="M293" s="75">
        <v>2</v>
      </c>
      <c r="N293" s="75">
        <v>2</v>
      </c>
      <c r="O293" s="75">
        <v>0</v>
      </c>
      <c r="P293" s="75">
        <v>2</v>
      </c>
      <c r="Q293" s="75">
        <v>2</v>
      </c>
      <c r="R293" s="75">
        <v>0</v>
      </c>
      <c r="S293" s="75">
        <v>1</v>
      </c>
      <c r="T293" s="75">
        <v>7</v>
      </c>
      <c r="U293" s="76">
        <v>9</v>
      </c>
      <c r="V293" s="76">
        <v>0</v>
      </c>
      <c r="W293" s="76">
        <v>2</v>
      </c>
      <c r="X293" s="76">
        <v>2</v>
      </c>
      <c r="Y293" s="76">
        <v>2</v>
      </c>
      <c r="Z293" s="76">
        <v>0</v>
      </c>
      <c r="AA293" s="76">
        <v>0</v>
      </c>
      <c r="AB293" s="76">
        <v>1</v>
      </c>
      <c r="AC293" s="115" t="s">
        <v>248</v>
      </c>
      <c r="AD293" s="12" t="s">
        <v>184</v>
      </c>
      <c r="AE293" s="180">
        <v>4</v>
      </c>
      <c r="AF293" s="180">
        <v>4</v>
      </c>
      <c r="AG293" s="180">
        <v>4</v>
      </c>
      <c r="AH293" s="180">
        <v>4</v>
      </c>
      <c r="AI293" s="180">
        <v>4</v>
      </c>
      <c r="AJ293" s="180">
        <v>4</v>
      </c>
      <c r="AK293" s="180">
        <v>4</v>
      </c>
      <c r="AL293" s="71" t="s">
        <v>339</v>
      </c>
      <c r="AM293" s="51"/>
      <c r="AN293" s="51"/>
      <c r="AO293" s="51"/>
    </row>
    <row r="294" spans="1:41" ht="49.5" customHeight="1">
      <c r="A294" s="2"/>
      <c r="B294" s="64">
        <v>8</v>
      </c>
      <c r="C294" s="64">
        <v>0</v>
      </c>
      <c r="D294" s="64">
        <v>5</v>
      </c>
      <c r="E294" s="75">
        <v>0</v>
      </c>
      <c r="F294" s="75">
        <v>0</v>
      </c>
      <c r="G294" s="75">
        <v>0</v>
      </c>
      <c r="H294" s="75">
        <v>0</v>
      </c>
      <c r="I294" s="75">
        <v>1</v>
      </c>
      <c r="J294" s="75">
        <v>7</v>
      </c>
      <c r="K294" s="75">
        <v>9</v>
      </c>
      <c r="L294" s="75">
        <v>0</v>
      </c>
      <c r="M294" s="75">
        <v>2</v>
      </c>
      <c r="N294" s="75">
        <v>2</v>
      </c>
      <c r="O294" s="75">
        <v>0</v>
      </c>
      <c r="P294" s="75">
        <v>2</v>
      </c>
      <c r="Q294" s="75">
        <v>3</v>
      </c>
      <c r="R294" s="75">
        <v>0</v>
      </c>
      <c r="S294" s="75">
        <v>1</v>
      </c>
      <c r="T294" s="75">
        <v>7</v>
      </c>
      <c r="U294" s="76">
        <v>9</v>
      </c>
      <c r="V294" s="76">
        <v>0</v>
      </c>
      <c r="W294" s="76">
        <v>2</v>
      </c>
      <c r="X294" s="76">
        <v>2</v>
      </c>
      <c r="Y294" s="76">
        <v>3</v>
      </c>
      <c r="Z294" s="76">
        <v>0</v>
      </c>
      <c r="AA294" s="76">
        <v>0</v>
      </c>
      <c r="AB294" s="76">
        <v>0</v>
      </c>
      <c r="AC294" s="115" t="s">
        <v>249</v>
      </c>
      <c r="AD294" s="189" t="s">
        <v>95</v>
      </c>
      <c r="AE294" s="180">
        <v>1</v>
      </c>
      <c r="AF294" s="180">
        <v>1</v>
      </c>
      <c r="AG294" s="180">
        <v>1</v>
      </c>
      <c r="AH294" s="180">
        <v>1</v>
      </c>
      <c r="AI294" s="180">
        <v>1</v>
      </c>
      <c r="AJ294" s="180">
        <v>1</v>
      </c>
      <c r="AK294" s="180">
        <v>1</v>
      </c>
      <c r="AL294" s="71" t="s">
        <v>339</v>
      </c>
      <c r="AM294" s="51"/>
      <c r="AN294" s="51"/>
      <c r="AO294" s="51"/>
    </row>
    <row r="295" spans="1:41" ht="33.75" customHeight="1">
      <c r="A295" s="2"/>
      <c r="B295" s="64">
        <v>8</v>
      </c>
      <c r="C295" s="64">
        <v>0</v>
      </c>
      <c r="D295" s="64">
        <v>5</v>
      </c>
      <c r="E295" s="75">
        <v>0</v>
      </c>
      <c r="F295" s="75">
        <v>0</v>
      </c>
      <c r="G295" s="75">
        <v>0</v>
      </c>
      <c r="H295" s="75">
        <v>0</v>
      </c>
      <c r="I295" s="75">
        <v>1</v>
      </c>
      <c r="J295" s="75">
        <v>7</v>
      </c>
      <c r="K295" s="75">
        <v>9</v>
      </c>
      <c r="L295" s="75">
        <v>0</v>
      </c>
      <c r="M295" s="75">
        <v>2</v>
      </c>
      <c r="N295" s="75">
        <v>2</v>
      </c>
      <c r="O295" s="75">
        <v>0</v>
      </c>
      <c r="P295" s="75">
        <v>2</v>
      </c>
      <c r="Q295" s="75">
        <v>3</v>
      </c>
      <c r="R295" s="75">
        <v>0</v>
      </c>
      <c r="S295" s="75">
        <v>1</v>
      </c>
      <c r="T295" s="75">
        <v>7</v>
      </c>
      <c r="U295" s="76">
        <v>9</v>
      </c>
      <c r="V295" s="76">
        <v>0</v>
      </c>
      <c r="W295" s="76">
        <v>2</v>
      </c>
      <c r="X295" s="76">
        <v>2</v>
      </c>
      <c r="Y295" s="76">
        <v>3</v>
      </c>
      <c r="Z295" s="76">
        <v>0</v>
      </c>
      <c r="AA295" s="76">
        <v>0</v>
      </c>
      <c r="AB295" s="76">
        <v>1</v>
      </c>
      <c r="AC295" s="115" t="s">
        <v>250</v>
      </c>
      <c r="AD295" s="12" t="s">
        <v>184</v>
      </c>
      <c r="AE295" s="180">
        <v>14</v>
      </c>
      <c r="AF295" s="180">
        <v>15</v>
      </c>
      <c r="AG295" s="180">
        <v>15</v>
      </c>
      <c r="AH295" s="180">
        <v>15</v>
      </c>
      <c r="AI295" s="180">
        <v>15</v>
      </c>
      <c r="AJ295" s="180">
        <v>15</v>
      </c>
      <c r="AK295" s="180">
        <v>15</v>
      </c>
      <c r="AL295" s="71" t="s">
        <v>339</v>
      </c>
      <c r="AM295" s="51"/>
      <c r="AN295" s="51"/>
      <c r="AO295" s="51"/>
    </row>
    <row r="296" spans="1:41" ht="67.5" customHeight="1">
      <c r="A296" s="2"/>
      <c r="B296" s="64">
        <v>8</v>
      </c>
      <c r="C296" s="64">
        <v>0</v>
      </c>
      <c r="D296" s="64">
        <v>5</v>
      </c>
      <c r="E296" s="75">
        <v>0</v>
      </c>
      <c r="F296" s="75">
        <v>0</v>
      </c>
      <c r="G296" s="75">
        <v>0</v>
      </c>
      <c r="H296" s="75">
        <v>0</v>
      </c>
      <c r="I296" s="75">
        <v>1</v>
      </c>
      <c r="J296" s="75">
        <v>7</v>
      </c>
      <c r="K296" s="75">
        <v>9</v>
      </c>
      <c r="L296" s="75">
        <v>0</v>
      </c>
      <c r="M296" s="75">
        <v>2</v>
      </c>
      <c r="N296" s="75">
        <v>2</v>
      </c>
      <c r="O296" s="75">
        <v>0</v>
      </c>
      <c r="P296" s="75">
        <v>2</v>
      </c>
      <c r="Q296" s="75">
        <v>4</v>
      </c>
      <c r="R296" s="75">
        <v>0</v>
      </c>
      <c r="S296" s="75">
        <v>1</v>
      </c>
      <c r="T296" s="75">
        <v>7</v>
      </c>
      <c r="U296" s="76">
        <v>9</v>
      </c>
      <c r="V296" s="76">
        <v>0</v>
      </c>
      <c r="W296" s="76">
        <v>2</v>
      </c>
      <c r="X296" s="76">
        <v>2</v>
      </c>
      <c r="Y296" s="76">
        <v>4</v>
      </c>
      <c r="Z296" s="76">
        <v>0</v>
      </c>
      <c r="AA296" s="76">
        <v>0</v>
      </c>
      <c r="AB296" s="76">
        <v>0</v>
      </c>
      <c r="AC296" s="115" t="s">
        <v>251</v>
      </c>
      <c r="AD296" s="189" t="s">
        <v>95</v>
      </c>
      <c r="AE296" s="180">
        <v>1</v>
      </c>
      <c r="AF296" s="180">
        <v>1</v>
      </c>
      <c r="AG296" s="180">
        <v>1</v>
      </c>
      <c r="AH296" s="180">
        <v>1</v>
      </c>
      <c r="AI296" s="180">
        <v>1</v>
      </c>
      <c r="AJ296" s="180">
        <v>1</v>
      </c>
      <c r="AK296" s="180">
        <v>1</v>
      </c>
      <c r="AL296" s="71" t="s">
        <v>339</v>
      </c>
      <c r="AM296" s="51"/>
      <c r="AN296" s="51"/>
      <c r="AO296" s="51"/>
    </row>
    <row r="297" spans="1:41" ht="51.75" customHeight="1">
      <c r="A297" s="2"/>
      <c r="B297" s="64">
        <v>8</v>
      </c>
      <c r="C297" s="64">
        <v>0</v>
      </c>
      <c r="D297" s="64">
        <v>5</v>
      </c>
      <c r="E297" s="75">
        <v>0</v>
      </c>
      <c r="F297" s="75">
        <v>0</v>
      </c>
      <c r="G297" s="75">
        <v>0</v>
      </c>
      <c r="H297" s="75">
        <v>0</v>
      </c>
      <c r="I297" s="75">
        <v>1</v>
      </c>
      <c r="J297" s="75">
        <v>7</v>
      </c>
      <c r="K297" s="75">
        <v>9</v>
      </c>
      <c r="L297" s="75">
        <v>0</v>
      </c>
      <c r="M297" s="75">
        <v>2</v>
      </c>
      <c r="N297" s="75">
        <v>2</v>
      </c>
      <c r="O297" s="75">
        <v>0</v>
      </c>
      <c r="P297" s="75">
        <v>2</v>
      </c>
      <c r="Q297" s="75">
        <v>5</v>
      </c>
      <c r="R297" s="75">
        <v>0</v>
      </c>
      <c r="S297" s="75">
        <v>1</v>
      </c>
      <c r="T297" s="75">
        <v>7</v>
      </c>
      <c r="U297" s="76">
        <v>9</v>
      </c>
      <c r="V297" s="76">
        <v>0</v>
      </c>
      <c r="W297" s="76">
        <v>2</v>
      </c>
      <c r="X297" s="76">
        <v>2</v>
      </c>
      <c r="Y297" s="76">
        <v>5</v>
      </c>
      <c r="Z297" s="76">
        <v>0</v>
      </c>
      <c r="AA297" s="76">
        <v>0</v>
      </c>
      <c r="AB297" s="76">
        <v>0</v>
      </c>
      <c r="AC297" s="203" t="s">
        <v>252</v>
      </c>
      <c r="AD297" s="189" t="s">
        <v>95</v>
      </c>
      <c r="AE297" s="180">
        <v>1</v>
      </c>
      <c r="AF297" s="180">
        <v>1</v>
      </c>
      <c r="AG297" s="180">
        <v>1</v>
      </c>
      <c r="AH297" s="180">
        <v>1</v>
      </c>
      <c r="AI297" s="180">
        <v>1</v>
      </c>
      <c r="AJ297" s="180">
        <v>1</v>
      </c>
      <c r="AK297" s="180">
        <v>1</v>
      </c>
      <c r="AL297" s="71" t="s">
        <v>339</v>
      </c>
      <c r="AM297" s="51"/>
      <c r="AN297" s="51"/>
      <c r="AO297" s="51"/>
    </row>
    <row r="298" spans="1:41" ht="47.25">
      <c r="A298" s="40"/>
      <c r="B298" s="64">
        <v>8</v>
      </c>
      <c r="C298" s="64">
        <v>0</v>
      </c>
      <c r="D298" s="64">
        <v>5</v>
      </c>
      <c r="E298" s="75">
        <v>0</v>
      </c>
      <c r="F298" s="75">
        <v>0</v>
      </c>
      <c r="G298" s="75">
        <v>0</v>
      </c>
      <c r="H298" s="75">
        <v>0</v>
      </c>
      <c r="I298" s="75">
        <v>1</v>
      </c>
      <c r="J298" s="75">
        <v>7</v>
      </c>
      <c r="K298" s="75">
        <v>9</v>
      </c>
      <c r="L298" s="75">
        <v>0</v>
      </c>
      <c r="M298" s="75">
        <v>2</v>
      </c>
      <c r="N298" s="75">
        <v>2</v>
      </c>
      <c r="O298" s="75">
        <v>0</v>
      </c>
      <c r="P298" s="75">
        <v>2</v>
      </c>
      <c r="Q298" s="75">
        <v>5</v>
      </c>
      <c r="R298" s="75">
        <v>0</v>
      </c>
      <c r="S298" s="75">
        <v>1</v>
      </c>
      <c r="T298" s="75">
        <v>7</v>
      </c>
      <c r="U298" s="76">
        <v>9</v>
      </c>
      <c r="V298" s="76">
        <v>0</v>
      </c>
      <c r="W298" s="76">
        <v>2</v>
      </c>
      <c r="X298" s="76">
        <v>2</v>
      </c>
      <c r="Y298" s="76">
        <v>5</v>
      </c>
      <c r="Z298" s="76">
        <v>0</v>
      </c>
      <c r="AA298" s="76">
        <v>0</v>
      </c>
      <c r="AB298" s="76">
        <v>1</v>
      </c>
      <c r="AC298" s="115" t="s">
        <v>253</v>
      </c>
      <c r="AD298" s="12" t="s">
        <v>184</v>
      </c>
      <c r="AE298" s="180">
        <v>200</v>
      </c>
      <c r="AF298" s="180">
        <v>230</v>
      </c>
      <c r="AG298" s="180">
        <v>230</v>
      </c>
      <c r="AH298" s="180">
        <v>250</v>
      </c>
      <c r="AI298" s="180">
        <v>250</v>
      </c>
      <c r="AJ298" s="180">
        <v>250</v>
      </c>
      <c r="AK298" s="180">
        <f>AE298+AF298+AG298</f>
        <v>660</v>
      </c>
      <c r="AL298" s="71" t="s">
        <v>339</v>
      </c>
      <c r="AM298" s="51"/>
      <c r="AN298" s="51"/>
      <c r="AO298" s="51"/>
    </row>
    <row r="299" spans="1:40" ht="19.5" customHeight="1">
      <c r="A299" s="40"/>
      <c r="B299" s="64">
        <v>8</v>
      </c>
      <c r="C299" s="64">
        <v>0</v>
      </c>
      <c r="D299" s="64">
        <v>5</v>
      </c>
      <c r="E299" s="75">
        <v>0</v>
      </c>
      <c r="F299" s="75">
        <v>0</v>
      </c>
      <c r="G299" s="75">
        <v>0</v>
      </c>
      <c r="H299" s="75">
        <v>0</v>
      </c>
      <c r="I299" s="75">
        <v>1</v>
      </c>
      <c r="J299" s="75">
        <v>7</v>
      </c>
      <c r="K299" s="75">
        <v>9</v>
      </c>
      <c r="L299" s="75">
        <v>0</v>
      </c>
      <c r="M299" s="75">
        <v>2</v>
      </c>
      <c r="N299" s="75">
        <v>2</v>
      </c>
      <c r="O299" s="75">
        <v>0</v>
      </c>
      <c r="P299" s="75">
        <v>2</v>
      </c>
      <c r="Q299" s="75">
        <v>6</v>
      </c>
      <c r="R299" s="75">
        <v>0</v>
      </c>
      <c r="S299" s="75">
        <v>1</v>
      </c>
      <c r="T299" s="75">
        <v>7</v>
      </c>
      <c r="U299" s="76">
        <v>9</v>
      </c>
      <c r="V299" s="76">
        <v>0</v>
      </c>
      <c r="W299" s="76">
        <v>2</v>
      </c>
      <c r="X299" s="76">
        <v>2</v>
      </c>
      <c r="Y299" s="76">
        <v>6</v>
      </c>
      <c r="Z299" s="76">
        <v>0</v>
      </c>
      <c r="AA299" s="76">
        <v>0</v>
      </c>
      <c r="AB299" s="76">
        <v>0</v>
      </c>
      <c r="AC299" s="204" t="s">
        <v>254</v>
      </c>
      <c r="AD299" s="189" t="s">
        <v>95</v>
      </c>
      <c r="AE299" s="180">
        <v>1</v>
      </c>
      <c r="AF299" s="180">
        <v>1</v>
      </c>
      <c r="AG299" s="180">
        <v>1</v>
      </c>
      <c r="AH299" s="180">
        <v>1</v>
      </c>
      <c r="AI299" s="180">
        <v>1</v>
      </c>
      <c r="AJ299" s="180">
        <v>1</v>
      </c>
      <c r="AK299" s="180">
        <v>1</v>
      </c>
      <c r="AL299" s="71" t="s">
        <v>339</v>
      </c>
      <c r="AM299" s="51"/>
      <c r="AN299" s="51"/>
    </row>
    <row r="300" spans="1:40" ht="31.5" customHeight="1">
      <c r="A300" s="40"/>
      <c r="B300" s="64">
        <v>8</v>
      </c>
      <c r="C300" s="64">
        <v>0</v>
      </c>
      <c r="D300" s="64">
        <v>5</v>
      </c>
      <c r="E300" s="75">
        <v>0</v>
      </c>
      <c r="F300" s="75">
        <v>0</v>
      </c>
      <c r="G300" s="75">
        <v>0</v>
      </c>
      <c r="H300" s="75">
        <v>0</v>
      </c>
      <c r="I300" s="75">
        <v>1</v>
      </c>
      <c r="J300" s="75">
        <v>7</v>
      </c>
      <c r="K300" s="75">
        <v>9</v>
      </c>
      <c r="L300" s="75">
        <v>0</v>
      </c>
      <c r="M300" s="75">
        <v>2</v>
      </c>
      <c r="N300" s="75">
        <v>2</v>
      </c>
      <c r="O300" s="75">
        <v>0</v>
      </c>
      <c r="P300" s="75">
        <v>2</v>
      </c>
      <c r="Q300" s="75">
        <v>6</v>
      </c>
      <c r="R300" s="75">
        <v>0</v>
      </c>
      <c r="S300" s="75">
        <v>1</v>
      </c>
      <c r="T300" s="75">
        <v>7</v>
      </c>
      <c r="U300" s="76">
        <v>9</v>
      </c>
      <c r="V300" s="76">
        <v>0</v>
      </c>
      <c r="W300" s="76">
        <v>2</v>
      </c>
      <c r="X300" s="76">
        <v>2</v>
      </c>
      <c r="Y300" s="76">
        <v>6</v>
      </c>
      <c r="Z300" s="76">
        <v>0</v>
      </c>
      <c r="AA300" s="76">
        <v>0</v>
      </c>
      <c r="AB300" s="76">
        <v>1</v>
      </c>
      <c r="AC300" s="115" t="s">
        <v>255</v>
      </c>
      <c r="AD300" s="189" t="s">
        <v>95</v>
      </c>
      <c r="AE300" s="180">
        <v>1</v>
      </c>
      <c r="AF300" s="180">
        <v>1</v>
      </c>
      <c r="AG300" s="180">
        <v>1</v>
      </c>
      <c r="AH300" s="180">
        <v>1</v>
      </c>
      <c r="AI300" s="180">
        <v>1</v>
      </c>
      <c r="AJ300" s="180">
        <v>1</v>
      </c>
      <c r="AK300" s="180">
        <v>1</v>
      </c>
      <c r="AL300" s="71" t="s">
        <v>339</v>
      </c>
      <c r="AM300" s="51"/>
      <c r="AN300" s="51"/>
    </row>
    <row r="301" spans="1:41" ht="15">
      <c r="A301" s="4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8"/>
      <c r="N301" s="28"/>
      <c r="O301" s="28"/>
      <c r="P301" s="28"/>
      <c r="Q301" s="28"/>
      <c r="R301" s="28"/>
      <c r="S301" s="28"/>
      <c r="T301" s="28"/>
      <c r="U301" s="29"/>
      <c r="V301" s="29"/>
      <c r="W301" s="29"/>
      <c r="X301" s="29"/>
      <c r="Y301" s="29"/>
      <c r="Z301" s="29"/>
      <c r="AA301" s="29"/>
      <c r="AB301" s="29"/>
      <c r="AC301" s="28"/>
      <c r="AD301" s="28"/>
      <c r="AE301" s="205"/>
      <c r="AF301" s="205"/>
      <c r="AG301" s="205"/>
      <c r="AH301" s="205"/>
      <c r="AI301" s="205"/>
      <c r="AJ301" s="205"/>
      <c r="AK301" s="205"/>
      <c r="AL301" s="206"/>
      <c r="AM301" s="51"/>
      <c r="AN301" s="51"/>
      <c r="AO301" s="51"/>
    </row>
    <row r="302" spans="1:41" ht="15">
      <c r="A302" s="40"/>
      <c r="B302" s="2"/>
      <c r="C302" s="2"/>
      <c r="D302" s="2"/>
      <c r="E302" s="2"/>
      <c r="F302" s="2"/>
      <c r="G302" s="40"/>
      <c r="H302" s="40"/>
      <c r="I302" s="2"/>
      <c r="J302" s="2"/>
      <c r="K302" s="2"/>
      <c r="L302" s="2"/>
      <c r="M302" s="28"/>
      <c r="N302" s="28"/>
      <c r="O302" s="28"/>
      <c r="P302" s="28"/>
      <c r="Q302" s="28"/>
      <c r="R302" s="28"/>
      <c r="S302" s="28"/>
      <c r="T302" s="28"/>
      <c r="U302" s="29"/>
      <c r="V302" s="29"/>
      <c r="W302" s="29"/>
      <c r="X302" s="29"/>
      <c r="Y302" s="29"/>
      <c r="Z302" s="29"/>
      <c r="AA302" s="29"/>
      <c r="AB302" s="29"/>
      <c r="AC302" s="28"/>
      <c r="AD302" s="28"/>
      <c r="AE302" s="28"/>
      <c r="AF302" s="28"/>
      <c r="AG302" s="28"/>
      <c r="AH302" s="28"/>
      <c r="AI302" s="28"/>
      <c r="AJ302" s="28"/>
      <c r="AK302" s="28"/>
      <c r="AL302" s="37"/>
      <c r="AM302" s="51"/>
      <c r="AN302" s="51"/>
      <c r="AO302" s="51"/>
    </row>
    <row r="303" spans="1:41" ht="15">
      <c r="A303" s="40"/>
      <c r="B303" s="2"/>
      <c r="C303" s="2"/>
      <c r="D303" s="2"/>
      <c r="E303" s="40"/>
      <c r="F303" s="40"/>
      <c r="G303" s="40"/>
      <c r="H303" s="40"/>
      <c r="I303" s="2"/>
      <c r="J303" s="2"/>
      <c r="K303" s="2"/>
      <c r="L303" s="2"/>
      <c r="M303" s="28"/>
      <c r="N303" s="28"/>
      <c r="O303" s="28"/>
      <c r="P303" s="28"/>
      <c r="Q303" s="28"/>
      <c r="R303" s="28"/>
      <c r="S303" s="28"/>
      <c r="T303" s="28"/>
      <c r="U303" s="29"/>
      <c r="V303" s="29"/>
      <c r="W303" s="29"/>
      <c r="X303" s="29"/>
      <c r="Y303" s="29"/>
      <c r="Z303" s="29"/>
      <c r="AA303" s="29"/>
      <c r="AB303" s="29"/>
      <c r="AC303" s="28"/>
      <c r="AD303" s="28"/>
      <c r="AE303" s="28"/>
      <c r="AF303" s="28"/>
      <c r="AG303" s="28"/>
      <c r="AH303" s="28"/>
      <c r="AI303" s="28"/>
      <c r="AJ303" s="28"/>
      <c r="AK303" s="28"/>
      <c r="AL303" s="37"/>
      <c r="AM303" s="51"/>
      <c r="AN303" s="51"/>
      <c r="AO303" s="51"/>
    </row>
    <row r="304" spans="1:41" ht="15">
      <c r="A304" s="40"/>
      <c r="B304" s="40"/>
      <c r="C304" s="40"/>
      <c r="D304" s="40"/>
      <c r="E304" s="40"/>
      <c r="F304" s="40"/>
      <c r="G304" s="40"/>
      <c r="H304" s="40"/>
      <c r="I304" s="40"/>
      <c r="J304" s="2"/>
      <c r="K304" s="40"/>
      <c r="L304" s="40"/>
      <c r="M304" s="51"/>
      <c r="N304" s="51"/>
      <c r="O304" s="51"/>
      <c r="P304" s="51"/>
      <c r="Q304" s="51"/>
      <c r="R304" s="51"/>
      <c r="S304" s="28"/>
      <c r="T304" s="28"/>
      <c r="U304" s="29"/>
      <c r="V304" s="29"/>
      <c r="W304" s="29"/>
      <c r="X304" s="29"/>
      <c r="Y304" s="29"/>
      <c r="Z304" s="29"/>
      <c r="AA304" s="29"/>
      <c r="AB304" s="29"/>
      <c r="AC304" s="28"/>
      <c r="AD304" s="28"/>
      <c r="AE304" s="28"/>
      <c r="AF304" s="28"/>
      <c r="AG304" s="28"/>
      <c r="AH304" s="28"/>
      <c r="AI304" s="28"/>
      <c r="AJ304" s="28"/>
      <c r="AK304" s="28"/>
      <c r="AL304" s="37"/>
      <c r="AM304" s="51"/>
      <c r="AN304" s="51"/>
      <c r="AO304" s="51"/>
    </row>
    <row r="305" spans="1:4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28"/>
      <c r="T305" s="28"/>
      <c r="U305" s="29"/>
      <c r="V305" s="29"/>
      <c r="W305" s="29"/>
      <c r="X305" s="29"/>
      <c r="Y305" s="29"/>
      <c r="Z305" s="29"/>
      <c r="AA305" s="29"/>
      <c r="AB305" s="29"/>
      <c r="AC305" s="28"/>
      <c r="AD305" s="28"/>
      <c r="AE305" s="28"/>
      <c r="AF305" s="28"/>
      <c r="AG305" s="28"/>
      <c r="AH305" s="28"/>
      <c r="AI305" s="28"/>
      <c r="AJ305" s="28"/>
      <c r="AK305" s="28"/>
      <c r="AL305" s="37"/>
      <c r="AM305" s="51"/>
      <c r="AN305" s="51"/>
      <c r="AO305" s="51"/>
    </row>
    <row r="306" spans="1:4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28"/>
      <c r="T306" s="28"/>
      <c r="U306" s="29"/>
      <c r="V306" s="29"/>
      <c r="W306" s="29"/>
      <c r="X306" s="29"/>
      <c r="Y306" s="29"/>
      <c r="Z306" s="29"/>
      <c r="AA306" s="29"/>
      <c r="AB306" s="29"/>
      <c r="AC306" s="28"/>
      <c r="AD306" s="28"/>
      <c r="AE306" s="28"/>
      <c r="AF306" s="28"/>
      <c r="AG306" s="28"/>
      <c r="AH306" s="28"/>
      <c r="AI306" s="28"/>
      <c r="AJ306" s="28"/>
      <c r="AK306" s="28"/>
      <c r="AL306" s="37"/>
      <c r="AM306" s="51"/>
      <c r="AN306" s="51"/>
      <c r="AO306" s="51"/>
    </row>
    <row r="307" spans="1:4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28"/>
      <c r="T307" s="28"/>
      <c r="U307" s="29"/>
      <c r="V307" s="29"/>
      <c r="W307" s="29"/>
      <c r="X307" s="29"/>
      <c r="Y307" s="29"/>
      <c r="Z307" s="29"/>
      <c r="AA307" s="29"/>
      <c r="AB307" s="29"/>
      <c r="AC307" s="28"/>
      <c r="AD307" s="28"/>
      <c r="AE307" s="28"/>
      <c r="AF307" s="28"/>
      <c r="AG307" s="28"/>
      <c r="AH307" s="28"/>
      <c r="AI307" s="28"/>
      <c r="AJ307" s="28"/>
      <c r="AK307" s="28"/>
      <c r="AL307" s="37"/>
      <c r="AM307" s="51"/>
      <c r="AN307" s="51"/>
      <c r="AO307" s="51"/>
    </row>
    <row r="308" spans="1:4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28"/>
      <c r="U308" s="29"/>
      <c r="V308" s="29"/>
      <c r="W308" s="29"/>
      <c r="X308" s="29"/>
      <c r="Y308" s="29"/>
      <c r="Z308" s="29"/>
      <c r="AA308" s="29"/>
      <c r="AB308" s="29"/>
      <c r="AC308" s="28"/>
      <c r="AD308" s="28"/>
      <c r="AE308" s="28"/>
      <c r="AF308" s="28"/>
      <c r="AG308" s="28"/>
      <c r="AH308" s="28"/>
      <c r="AI308" s="28"/>
      <c r="AJ308" s="28"/>
      <c r="AK308" s="28"/>
      <c r="AL308" s="37"/>
      <c r="AM308" s="51"/>
      <c r="AN308" s="51"/>
      <c r="AO308" s="51"/>
    </row>
    <row r="309" spans="1:4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28"/>
      <c r="U309" s="29"/>
      <c r="V309" s="29"/>
      <c r="W309" s="29"/>
      <c r="X309" s="29"/>
      <c r="Y309" s="29"/>
      <c r="Z309" s="29"/>
      <c r="AA309" s="29"/>
      <c r="AB309" s="29"/>
      <c r="AC309" s="28"/>
      <c r="AD309" s="28"/>
      <c r="AE309" s="28"/>
      <c r="AF309" s="28"/>
      <c r="AG309" s="28"/>
      <c r="AH309" s="28"/>
      <c r="AI309" s="28"/>
      <c r="AJ309" s="28"/>
      <c r="AK309" s="28"/>
      <c r="AL309" s="37"/>
      <c r="AM309" s="51"/>
      <c r="AN309" s="51"/>
      <c r="AO309" s="51"/>
    </row>
    <row r="310" spans="1:4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07"/>
      <c r="V310" s="207"/>
      <c r="W310" s="29"/>
      <c r="X310" s="29"/>
      <c r="Y310" s="29"/>
      <c r="Z310" s="29"/>
      <c r="AA310" s="29"/>
      <c r="AB310" s="29"/>
      <c r="AC310" s="28"/>
      <c r="AD310" s="28"/>
      <c r="AE310" s="28"/>
      <c r="AF310" s="28"/>
      <c r="AG310" s="28"/>
      <c r="AH310" s="28"/>
      <c r="AI310" s="28"/>
      <c r="AJ310" s="28"/>
      <c r="AK310" s="28"/>
      <c r="AL310" s="37"/>
      <c r="AM310" s="51"/>
      <c r="AN310" s="51"/>
      <c r="AO310" s="51"/>
    </row>
    <row r="311" spans="1:4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07"/>
      <c r="V311" s="207"/>
      <c r="W311" s="207"/>
      <c r="X311" s="207"/>
      <c r="Y311" s="207"/>
      <c r="Z311" s="29"/>
      <c r="AA311" s="29"/>
      <c r="AB311" s="29"/>
      <c r="AC311" s="28"/>
      <c r="AD311" s="28"/>
      <c r="AE311" s="28"/>
      <c r="AF311" s="28"/>
      <c r="AG311" s="28"/>
      <c r="AH311" s="28"/>
      <c r="AI311" s="28"/>
      <c r="AJ311" s="28"/>
      <c r="AK311" s="28"/>
      <c r="AL311" s="37"/>
      <c r="AM311" s="51"/>
      <c r="AN311" s="51"/>
      <c r="AO311" s="51"/>
    </row>
    <row r="312" spans="1:4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07"/>
      <c r="V312" s="207"/>
      <c r="W312" s="207"/>
      <c r="X312" s="207"/>
      <c r="Y312" s="207"/>
      <c r="Z312" s="29"/>
      <c r="AA312" s="29"/>
      <c r="AB312" s="29"/>
      <c r="AC312" s="28"/>
      <c r="AD312" s="28"/>
      <c r="AE312" s="28"/>
      <c r="AF312" s="28"/>
      <c r="AG312" s="28"/>
      <c r="AH312" s="28"/>
      <c r="AI312" s="28"/>
      <c r="AJ312" s="28"/>
      <c r="AK312" s="28"/>
      <c r="AL312" s="37"/>
      <c r="AM312" s="51"/>
      <c r="AN312" s="51"/>
      <c r="AO312" s="51"/>
    </row>
    <row r="313" spans="1:4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07"/>
      <c r="V313" s="207"/>
      <c r="W313" s="207"/>
      <c r="X313" s="207"/>
      <c r="Y313" s="207"/>
      <c r="Z313" s="207"/>
      <c r="AA313" s="207"/>
      <c r="AB313" s="29"/>
      <c r="AC313" s="28"/>
      <c r="AD313" s="28"/>
      <c r="AE313" s="28"/>
      <c r="AF313" s="28"/>
      <c r="AG313" s="28"/>
      <c r="AH313" s="28"/>
      <c r="AI313" s="28"/>
      <c r="AJ313" s="28"/>
      <c r="AK313" s="28"/>
      <c r="AL313" s="37"/>
      <c r="AM313" s="51"/>
      <c r="AN313" s="51"/>
      <c r="AO313" s="51"/>
    </row>
    <row r="314" spans="1:4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07"/>
      <c r="V314" s="207"/>
      <c r="W314" s="207"/>
      <c r="X314" s="207"/>
      <c r="Y314" s="207"/>
      <c r="Z314" s="207"/>
      <c r="AA314" s="207"/>
      <c r="AB314" s="29"/>
      <c r="AC314" s="28"/>
      <c r="AD314" s="28"/>
      <c r="AE314" s="28"/>
      <c r="AF314" s="28"/>
      <c r="AG314" s="28"/>
      <c r="AH314" s="28"/>
      <c r="AI314" s="28"/>
      <c r="AJ314" s="28"/>
      <c r="AK314" s="28"/>
      <c r="AL314" s="37"/>
      <c r="AM314" s="51"/>
      <c r="AN314" s="51"/>
      <c r="AO314" s="51"/>
    </row>
    <row r="315" spans="1:4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07"/>
      <c r="V315" s="207"/>
      <c r="W315" s="207"/>
      <c r="X315" s="207"/>
      <c r="Y315" s="207"/>
      <c r="Z315" s="207"/>
      <c r="AA315" s="207"/>
      <c r="AB315" s="29"/>
      <c r="AC315" s="28"/>
      <c r="AD315" s="28"/>
      <c r="AE315" s="28"/>
      <c r="AF315" s="28"/>
      <c r="AG315" s="28"/>
      <c r="AH315" s="28"/>
      <c r="AI315" s="28"/>
      <c r="AJ315" s="28"/>
      <c r="AK315" s="28"/>
      <c r="AL315" s="37"/>
      <c r="AM315" s="51"/>
      <c r="AN315" s="51"/>
      <c r="AO315" s="51"/>
    </row>
    <row r="316" spans="1:4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07"/>
      <c r="V316" s="207"/>
      <c r="W316" s="207"/>
      <c r="X316" s="207"/>
      <c r="Y316" s="207"/>
      <c r="Z316" s="207"/>
      <c r="AA316" s="207"/>
      <c r="AB316" s="29"/>
      <c r="AC316" s="28"/>
      <c r="AD316" s="28"/>
      <c r="AE316" s="28"/>
      <c r="AF316" s="28"/>
      <c r="AG316" s="28"/>
      <c r="AH316" s="28"/>
      <c r="AI316" s="28"/>
      <c r="AJ316" s="28"/>
      <c r="AK316" s="28"/>
      <c r="AL316" s="37"/>
      <c r="AM316" s="51"/>
      <c r="AN316" s="51"/>
      <c r="AO316" s="51"/>
    </row>
    <row r="317" spans="1:4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07"/>
      <c r="V317" s="207"/>
      <c r="W317" s="207"/>
      <c r="X317" s="207"/>
      <c r="Y317" s="207"/>
      <c r="Z317" s="207"/>
      <c r="AA317" s="207"/>
      <c r="AB317" s="29"/>
      <c r="AC317" s="28"/>
      <c r="AD317" s="28"/>
      <c r="AE317" s="28"/>
      <c r="AF317" s="28"/>
      <c r="AG317" s="28"/>
      <c r="AH317" s="28"/>
      <c r="AI317" s="28"/>
      <c r="AJ317" s="28"/>
      <c r="AK317" s="28"/>
      <c r="AL317" s="37"/>
      <c r="AM317" s="51"/>
      <c r="AN317" s="51"/>
      <c r="AO317" s="51"/>
    </row>
    <row r="318" spans="1:4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07"/>
      <c r="V318" s="207"/>
      <c r="W318" s="207"/>
      <c r="X318" s="207"/>
      <c r="Y318" s="207"/>
      <c r="Z318" s="207"/>
      <c r="AA318" s="207"/>
      <c r="AB318" s="29"/>
      <c r="AC318" s="28"/>
      <c r="AD318" s="28"/>
      <c r="AE318" s="28"/>
      <c r="AF318" s="28"/>
      <c r="AG318" s="28"/>
      <c r="AH318" s="28"/>
      <c r="AI318" s="28"/>
      <c r="AJ318" s="28"/>
      <c r="AK318" s="28"/>
      <c r="AL318" s="37"/>
      <c r="AM318" s="51"/>
      <c r="AN318" s="51"/>
      <c r="AO318" s="51"/>
    </row>
    <row r="319" spans="1:41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07"/>
      <c r="V319" s="207"/>
      <c r="W319" s="207"/>
      <c r="X319" s="207"/>
      <c r="Y319" s="207"/>
      <c r="Z319" s="207"/>
      <c r="AA319" s="207"/>
      <c r="AB319" s="29"/>
      <c r="AC319" s="28"/>
      <c r="AD319" s="28"/>
      <c r="AE319" s="28"/>
      <c r="AF319" s="28"/>
      <c r="AG319" s="28"/>
      <c r="AH319" s="28"/>
      <c r="AI319" s="28"/>
      <c r="AJ319" s="28"/>
      <c r="AK319" s="28"/>
      <c r="AL319" s="37"/>
      <c r="AM319" s="51"/>
      <c r="AN319" s="51"/>
      <c r="AO319" s="51"/>
    </row>
    <row r="320" spans="1:41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07"/>
      <c r="V320" s="207"/>
      <c r="W320" s="207"/>
      <c r="X320" s="207"/>
      <c r="Y320" s="207"/>
      <c r="Z320" s="207"/>
      <c r="AA320" s="207"/>
      <c r="AB320" s="207"/>
      <c r="AC320" s="28"/>
      <c r="AD320" s="28"/>
      <c r="AE320" s="28"/>
      <c r="AF320" s="28"/>
      <c r="AG320" s="28"/>
      <c r="AH320" s="28"/>
      <c r="AI320" s="28"/>
      <c r="AJ320" s="28"/>
      <c r="AK320" s="28"/>
      <c r="AL320" s="37"/>
      <c r="AM320" s="51"/>
      <c r="AN320" s="51"/>
      <c r="AO320" s="51"/>
    </row>
    <row r="321" spans="1:41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07"/>
      <c r="V321" s="207"/>
      <c r="W321" s="207"/>
      <c r="X321" s="207"/>
      <c r="Y321" s="207"/>
      <c r="Z321" s="207"/>
      <c r="AA321" s="207"/>
      <c r="AB321" s="207"/>
      <c r="AC321" s="28"/>
      <c r="AD321" s="28"/>
      <c r="AE321" s="28"/>
      <c r="AF321" s="28"/>
      <c r="AG321" s="28"/>
      <c r="AH321" s="28"/>
      <c r="AI321" s="28"/>
      <c r="AJ321" s="28"/>
      <c r="AK321" s="28"/>
      <c r="AL321" s="37"/>
      <c r="AM321" s="51"/>
      <c r="AN321" s="51"/>
      <c r="AO321" s="51"/>
    </row>
    <row r="322" spans="1:41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07"/>
      <c r="V322" s="207"/>
      <c r="W322" s="207"/>
      <c r="X322" s="207"/>
      <c r="Y322" s="207"/>
      <c r="Z322" s="207"/>
      <c r="AA322" s="207"/>
      <c r="AB322" s="207"/>
      <c r="AC322" s="28"/>
      <c r="AD322" s="28"/>
      <c r="AE322" s="28"/>
      <c r="AF322" s="28"/>
      <c r="AG322" s="28"/>
      <c r="AH322" s="28"/>
      <c r="AI322" s="28"/>
      <c r="AJ322" s="28"/>
      <c r="AK322" s="28"/>
      <c r="AL322" s="37"/>
      <c r="AM322" s="51"/>
      <c r="AN322" s="51"/>
      <c r="AO322" s="51"/>
    </row>
    <row r="323" spans="1:41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07"/>
      <c r="V323" s="207"/>
      <c r="W323" s="207"/>
      <c r="X323" s="207"/>
      <c r="Y323" s="207"/>
      <c r="Z323" s="207"/>
      <c r="AA323" s="207"/>
      <c r="AB323" s="207"/>
      <c r="AC323" s="28"/>
      <c r="AD323" s="51"/>
      <c r="AE323" s="28"/>
      <c r="AF323" s="28"/>
      <c r="AG323" s="28"/>
      <c r="AH323" s="28"/>
      <c r="AI323" s="28"/>
      <c r="AJ323" s="28"/>
      <c r="AK323" s="28"/>
      <c r="AL323" s="37"/>
      <c r="AM323" s="51"/>
      <c r="AN323" s="51"/>
      <c r="AO323" s="51"/>
    </row>
    <row r="324" spans="1:41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07"/>
      <c r="V324" s="207"/>
      <c r="W324" s="207"/>
      <c r="X324" s="207"/>
      <c r="Y324" s="207"/>
      <c r="Z324" s="207"/>
      <c r="AA324" s="207"/>
      <c r="AB324" s="207"/>
      <c r="AC324" s="28"/>
      <c r="AD324" s="51"/>
      <c r="AE324" s="28"/>
      <c r="AF324" s="28"/>
      <c r="AG324" s="28"/>
      <c r="AH324" s="28"/>
      <c r="AI324" s="28"/>
      <c r="AJ324" s="28"/>
      <c r="AK324" s="28"/>
      <c r="AL324" s="37"/>
      <c r="AM324" s="51"/>
      <c r="AN324" s="51"/>
      <c r="AO324" s="51"/>
    </row>
    <row r="325" spans="1:41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07"/>
      <c r="V325" s="207"/>
      <c r="W325" s="207"/>
      <c r="X325" s="207"/>
      <c r="Y325" s="207"/>
      <c r="Z325" s="207"/>
      <c r="AA325" s="207"/>
      <c r="AB325" s="207"/>
      <c r="AC325" s="28"/>
      <c r="AD325" s="51"/>
      <c r="AE325" s="51"/>
      <c r="AF325" s="51"/>
      <c r="AG325" s="51"/>
      <c r="AH325" s="51"/>
      <c r="AI325" s="51"/>
      <c r="AJ325" s="51"/>
      <c r="AK325" s="51"/>
      <c r="AL325" s="206"/>
      <c r="AM325" s="51"/>
      <c r="AN325" s="51"/>
      <c r="AO325" s="51"/>
    </row>
    <row r="326" spans="1:41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07"/>
      <c r="V326" s="207"/>
      <c r="W326" s="207"/>
      <c r="X326" s="207"/>
      <c r="Y326" s="207"/>
      <c r="Z326" s="207"/>
      <c r="AA326" s="207"/>
      <c r="AB326" s="207"/>
      <c r="AC326" s="28"/>
      <c r="AD326" s="51"/>
      <c r="AE326" s="51"/>
      <c r="AF326" s="51"/>
      <c r="AG326" s="51"/>
      <c r="AH326" s="51"/>
      <c r="AI326" s="51"/>
      <c r="AJ326" s="51"/>
      <c r="AK326" s="51"/>
      <c r="AL326" s="206"/>
      <c r="AM326" s="51"/>
      <c r="AN326" s="51"/>
      <c r="AO326" s="51"/>
    </row>
    <row r="327" spans="1:41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07"/>
      <c r="V327" s="207"/>
      <c r="W327" s="207"/>
      <c r="X327" s="207"/>
      <c r="Y327" s="207"/>
      <c r="Z327" s="207"/>
      <c r="AA327" s="207"/>
      <c r="AB327" s="207"/>
      <c r="AC327" s="28"/>
      <c r="AD327" s="51"/>
      <c r="AE327" s="51"/>
      <c r="AF327" s="51"/>
      <c r="AG327" s="51"/>
      <c r="AH327" s="51"/>
      <c r="AI327" s="51"/>
      <c r="AJ327" s="51"/>
      <c r="AK327" s="51"/>
      <c r="AL327" s="206"/>
      <c r="AM327" s="51"/>
      <c r="AN327" s="51"/>
      <c r="AO327" s="51"/>
    </row>
    <row r="328" spans="1:41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07"/>
      <c r="V328" s="207"/>
      <c r="W328" s="207"/>
      <c r="X328" s="207"/>
      <c r="Y328" s="207"/>
      <c r="Z328" s="207"/>
      <c r="AA328" s="207"/>
      <c r="AB328" s="207"/>
      <c r="AC328" s="28"/>
      <c r="AD328" s="51"/>
      <c r="AE328" s="51"/>
      <c r="AF328" s="51"/>
      <c r="AG328" s="51"/>
      <c r="AH328" s="51"/>
      <c r="AI328" s="51"/>
      <c r="AJ328" s="51"/>
      <c r="AK328" s="51"/>
      <c r="AL328" s="206"/>
      <c r="AM328" s="51"/>
      <c r="AN328" s="51"/>
      <c r="AO328" s="51"/>
    </row>
    <row r="329" spans="1:41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07"/>
      <c r="V329" s="207"/>
      <c r="W329" s="207"/>
      <c r="X329" s="207"/>
      <c r="Y329" s="207"/>
      <c r="Z329" s="207"/>
      <c r="AA329" s="207"/>
      <c r="AB329" s="207"/>
      <c r="AC329" s="28"/>
      <c r="AD329" s="51"/>
      <c r="AE329" s="51"/>
      <c r="AF329" s="51"/>
      <c r="AG329" s="51"/>
      <c r="AH329" s="51"/>
      <c r="AI329" s="51"/>
      <c r="AJ329" s="51"/>
      <c r="AK329" s="51"/>
      <c r="AL329" s="206"/>
      <c r="AM329" s="51"/>
      <c r="AN329" s="51"/>
      <c r="AO329" s="51"/>
    </row>
    <row r="330" spans="1:41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07"/>
      <c r="V330" s="207"/>
      <c r="W330" s="207"/>
      <c r="X330" s="207"/>
      <c r="Y330" s="207"/>
      <c r="Z330" s="207"/>
      <c r="AA330" s="207"/>
      <c r="AB330" s="207"/>
      <c r="AC330" s="28"/>
      <c r="AD330" s="51"/>
      <c r="AE330" s="51"/>
      <c r="AF330" s="51"/>
      <c r="AG330" s="51"/>
      <c r="AH330" s="51"/>
      <c r="AI330" s="51"/>
      <c r="AJ330" s="51"/>
      <c r="AK330" s="51"/>
      <c r="AL330" s="206"/>
      <c r="AM330" s="51"/>
      <c r="AN330" s="51"/>
      <c r="AO330" s="51"/>
    </row>
    <row r="331" spans="1:41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07"/>
      <c r="V331" s="207"/>
      <c r="W331" s="207"/>
      <c r="X331" s="207"/>
      <c r="Y331" s="207"/>
      <c r="Z331" s="207"/>
      <c r="AA331" s="207"/>
      <c r="AB331" s="207"/>
      <c r="AC331" s="28"/>
      <c r="AD331" s="51"/>
      <c r="AE331" s="51"/>
      <c r="AF331" s="51"/>
      <c r="AG331" s="51"/>
      <c r="AH331" s="51"/>
      <c r="AI331" s="51"/>
      <c r="AJ331" s="51"/>
      <c r="AK331" s="51"/>
      <c r="AL331" s="206"/>
      <c r="AM331" s="51"/>
      <c r="AN331" s="51"/>
      <c r="AO331" s="51"/>
    </row>
    <row r="332" spans="1:41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07"/>
      <c r="V332" s="207"/>
      <c r="W332" s="207"/>
      <c r="X332" s="207"/>
      <c r="Y332" s="207"/>
      <c r="Z332" s="207"/>
      <c r="AA332" s="207"/>
      <c r="AB332" s="207"/>
      <c r="AC332" s="28"/>
      <c r="AD332" s="51"/>
      <c r="AE332" s="51"/>
      <c r="AF332" s="51"/>
      <c r="AG332" s="51"/>
      <c r="AH332" s="51"/>
      <c r="AI332" s="51"/>
      <c r="AJ332" s="51"/>
      <c r="AK332" s="51"/>
      <c r="AL332" s="206"/>
      <c r="AM332" s="51"/>
      <c r="AN332" s="51"/>
      <c r="AO332" s="51"/>
    </row>
    <row r="333" spans="1:41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51"/>
      <c r="N333" s="51"/>
      <c r="O333" s="51"/>
      <c r="P333" s="51"/>
      <c r="Q333" s="51"/>
      <c r="R333" s="51"/>
      <c r="S333" s="51"/>
      <c r="T333" s="51"/>
      <c r="U333" s="207"/>
      <c r="V333" s="207"/>
      <c r="W333" s="207"/>
      <c r="X333" s="207"/>
      <c r="Y333" s="207"/>
      <c r="Z333" s="207"/>
      <c r="AA333" s="207"/>
      <c r="AB333" s="207"/>
      <c r="AC333" s="28"/>
      <c r="AD333" s="51"/>
      <c r="AE333" s="51"/>
      <c r="AF333" s="51"/>
      <c r="AG333" s="51"/>
      <c r="AH333" s="51"/>
      <c r="AI333" s="51"/>
      <c r="AJ333" s="51"/>
      <c r="AK333" s="51"/>
      <c r="AL333" s="206"/>
      <c r="AM333" s="51"/>
      <c r="AN333" s="51"/>
      <c r="AO333" s="51"/>
    </row>
    <row r="334" spans="1:41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51"/>
      <c r="N334" s="51"/>
      <c r="O334" s="51"/>
      <c r="P334" s="51"/>
      <c r="Q334" s="51"/>
      <c r="R334" s="51"/>
      <c r="S334" s="51"/>
      <c r="T334" s="51"/>
      <c r="U334" s="207"/>
      <c r="V334" s="207"/>
      <c r="W334" s="207"/>
      <c r="X334" s="207"/>
      <c r="Y334" s="207"/>
      <c r="Z334" s="207"/>
      <c r="AA334" s="207"/>
      <c r="AB334" s="207"/>
      <c r="AC334" s="28"/>
      <c r="AD334" s="51"/>
      <c r="AE334" s="51"/>
      <c r="AF334" s="51"/>
      <c r="AG334" s="51"/>
      <c r="AH334" s="51"/>
      <c r="AI334" s="51"/>
      <c r="AJ334" s="51"/>
      <c r="AK334" s="51"/>
      <c r="AL334" s="206"/>
      <c r="AM334" s="51"/>
      <c r="AN334" s="51"/>
      <c r="AO334" s="51"/>
    </row>
    <row r="335" spans="1:41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51"/>
      <c r="N335" s="51"/>
      <c r="O335" s="51"/>
      <c r="P335" s="51"/>
      <c r="Q335" s="51"/>
      <c r="R335" s="51"/>
      <c r="S335" s="51"/>
      <c r="T335" s="51"/>
      <c r="U335" s="207"/>
      <c r="V335" s="207"/>
      <c r="W335" s="207"/>
      <c r="X335" s="207"/>
      <c r="Y335" s="207"/>
      <c r="Z335" s="207"/>
      <c r="AA335" s="207"/>
      <c r="AB335" s="207"/>
      <c r="AC335" s="28"/>
      <c r="AD335" s="51"/>
      <c r="AE335" s="51"/>
      <c r="AF335" s="51"/>
      <c r="AG335" s="51"/>
      <c r="AH335" s="51"/>
      <c r="AI335" s="51"/>
      <c r="AJ335" s="51"/>
      <c r="AK335" s="51"/>
      <c r="AL335" s="206"/>
      <c r="AM335" s="51"/>
      <c r="AN335" s="51"/>
      <c r="AO335" s="51"/>
    </row>
    <row r="336" spans="1:41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51"/>
      <c r="N336" s="51"/>
      <c r="O336" s="51"/>
      <c r="P336" s="51"/>
      <c r="Q336" s="51"/>
      <c r="R336" s="51"/>
      <c r="S336" s="51"/>
      <c r="T336" s="51"/>
      <c r="U336" s="207"/>
      <c r="V336" s="207"/>
      <c r="W336" s="207"/>
      <c r="X336" s="207"/>
      <c r="Y336" s="207"/>
      <c r="Z336" s="207"/>
      <c r="AA336" s="207"/>
      <c r="AB336" s="207"/>
      <c r="AC336" s="28"/>
      <c r="AD336" s="51"/>
      <c r="AE336" s="51"/>
      <c r="AF336" s="51"/>
      <c r="AG336" s="51"/>
      <c r="AH336" s="51"/>
      <c r="AI336" s="51"/>
      <c r="AJ336" s="51"/>
      <c r="AK336" s="51"/>
      <c r="AL336" s="206"/>
      <c r="AM336" s="51"/>
      <c r="AN336" s="51"/>
      <c r="AO336" s="51"/>
    </row>
    <row r="337" spans="1:41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51"/>
      <c r="N337" s="51"/>
      <c r="O337" s="51"/>
      <c r="P337" s="51"/>
      <c r="Q337" s="51"/>
      <c r="R337" s="51"/>
      <c r="S337" s="51"/>
      <c r="T337" s="51"/>
      <c r="U337" s="207"/>
      <c r="V337" s="207"/>
      <c r="W337" s="207"/>
      <c r="X337" s="207"/>
      <c r="Y337" s="207"/>
      <c r="Z337" s="207"/>
      <c r="AA337" s="207"/>
      <c r="AB337" s="207"/>
      <c r="AC337" s="28"/>
      <c r="AD337" s="51"/>
      <c r="AE337" s="51"/>
      <c r="AF337" s="51"/>
      <c r="AG337" s="51"/>
      <c r="AH337" s="51"/>
      <c r="AI337" s="51"/>
      <c r="AJ337" s="51"/>
      <c r="AK337" s="51"/>
      <c r="AL337" s="206"/>
      <c r="AM337" s="51"/>
      <c r="AN337" s="51"/>
      <c r="AO337" s="51"/>
    </row>
    <row r="338" spans="1:41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51"/>
      <c r="N338" s="51"/>
      <c r="O338" s="51"/>
      <c r="P338" s="51"/>
      <c r="Q338" s="51"/>
      <c r="R338" s="51"/>
      <c r="S338" s="51"/>
      <c r="T338" s="51"/>
      <c r="U338" s="207"/>
      <c r="V338" s="207"/>
      <c r="W338" s="207"/>
      <c r="X338" s="207"/>
      <c r="Y338" s="207"/>
      <c r="Z338" s="207"/>
      <c r="AA338" s="207"/>
      <c r="AB338" s="207"/>
      <c r="AC338" s="28"/>
      <c r="AD338" s="51"/>
      <c r="AE338" s="51"/>
      <c r="AF338" s="51"/>
      <c r="AG338" s="51"/>
      <c r="AH338" s="51"/>
      <c r="AI338" s="51"/>
      <c r="AJ338" s="51"/>
      <c r="AK338" s="51"/>
      <c r="AL338" s="206"/>
      <c r="AM338" s="51"/>
      <c r="AN338" s="51"/>
      <c r="AO338" s="51"/>
    </row>
    <row r="339" spans="1:41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51"/>
      <c r="N339" s="51"/>
      <c r="O339" s="51"/>
      <c r="P339" s="51"/>
      <c r="Q339" s="51"/>
      <c r="R339" s="51"/>
      <c r="S339" s="51"/>
      <c r="T339" s="51"/>
      <c r="U339" s="207"/>
      <c r="V339" s="207"/>
      <c r="W339" s="207"/>
      <c r="X339" s="207"/>
      <c r="Y339" s="207"/>
      <c r="Z339" s="207"/>
      <c r="AA339" s="207"/>
      <c r="AB339" s="207"/>
      <c r="AC339" s="28"/>
      <c r="AD339" s="51"/>
      <c r="AE339" s="51"/>
      <c r="AF339" s="51"/>
      <c r="AG339" s="51"/>
      <c r="AH339" s="51"/>
      <c r="AI339" s="51"/>
      <c r="AJ339" s="51"/>
      <c r="AK339" s="51"/>
      <c r="AL339" s="206"/>
      <c r="AM339" s="51"/>
      <c r="AN339" s="51"/>
      <c r="AO339" s="51"/>
    </row>
    <row r="340" spans="1:41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51"/>
      <c r="N340" s="51"/>
      <c r="O340" s="51"/>
      <c r="P340" s="51"/>
      <c r="Q340" s="51"/>
      <c r="R340" s="51"/>
      <c r="S340" s="51"/>
      <c r="T340" s="51"/>
      <c r="U340" s="207"/>
      <c r="V340" s="207"/>
      <c r="W340" s="207"/>
      <c r="X340" s="207"/>
      <c r="Y340" s="207"/>
      <c r="Z340" s="207"/>
      <c r="AA340" s="207"/>
      <c r="AB340" s="207"/>
      <c r="AC340" s="28"/>
      <c r="AD340" s="51"/>
      <c r="AE340" s="51"/>
      <c r="AF340" s="51"/>
      <c r="AG340" s="51"/>
      <c r="AH340" s="51"/>
      <c r="AI340" s="51"/>
      <c r="AJ340" s="51"/>
      <c r="AK340" s="51"/>
      <c r="AL340" s="206"/>
      <c r="AM340" s="51"/>
      <c r="AN340" s="51"/>
      <c r="AO340" s="51"/>
    </row>
    <row r="341" spans="1:41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51"/>
      <c r="N341" s="51"/>
      <c r="O341" s="51"/>
      <c r="P341" s="51"/>
      <c r="Q341" s="51"/>
      <c r="R341" s="51"/>
      <c r="S341" s="51"/>
      <c r="T341" s="51"/>
      <c r="U341" s="207"/>
      <c r="V341" s="207"/>
      <c r="W341" s="207"/>
      <c r="X341" s="207"/>
      <c r="Y341" s="207"/>
      <c r="Z341" s="207"/>
      <c r="AA341" s="207"/>
      <c r="AB341" s="207"/>
      <c r="AC341" s="28"/>
      <c r="AD341" s="51"/>
      <c r="AE341" s="51"/>
      <c r="AF341" s="51"/>
      <c r="AG341" s="51"/>
      <c r="AH341" s="51"/>
      <c r="AI341" s="51"/>
      <c r="AJ341" s="51"/>
      <c r="AK341" s="51"/>
      <c r="AL341" s="206"/>
      <c r="AM341" s="51"/>
      <c r="AN341" s="51"/>
      <c r="AO341" s="51"/>
    </row>
    <row r="342" spans="1:41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51"/>
      <c r="N342" s="51"/>
      <c r="O342" s="51"/>
      <c r="P342" s="51"/>
      <c r="Q342" s="51"/>
      <c r="R342" s="51"/>
      <c r="S342" s="51"/>
      <c r="T342" s="51"/>
      <c r="U342" s="207"/>
      <c r="V342" s="207"/>
      <c r="W342" s="207"/>
      <c r="X342" s="207"/>
      <c r="Y342" s="207"/>
      <c r="Z342" s="207"/>
      <c r="AA342" s="207"/>
      <c r="AB342" s="207"/>
      <c r="AC342" s="28"/>
      <c r="AD342" s="51"/>
      <c r="AE342" s="51"/>
      <c r="AF342" s="51"/>
      <c r="AG342" s="51"/>
      <c r="AH342" s="51"/>
      <c r="AI342" s="51"/>
      <c r="AJ342" s="51"/>
      <c r="AK342" s="51"/>
      <c r="AL342" s="206"/>
      <c r="AM342" s="51"/>
      <c r="AN342" s="51"/>
      <c r="AO342" s="51"/>
    </row>
    <row r="343" spans="1:41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51"/>
      <c r="N343" s="51"/>
      <c r="O343" s="51"/>
      <c r="P343" s="51"/>
      <c r="Q343" s="51"/>
      <c r="R343" s="51"/>
      <c r="S343" s="51"/>
      <c r="T343" s="51"/>
      <c r="U343" s="207"/>
      <c r="V343" s="207"/>
      <c r="W343" s="207"/>
      <c r="X343" s="207"/>
      <c r="Y343" s="207"/>
      <c r="Z343" s="207"/>
      <c r="AA343" s="207"/>
      <c r="AB343" s="207"/>
      <c r="AC343" s="28"/>
      <c r="AD343" s="51"/>
      <c r="AE343" s="51"/>
      <c r="AF343" s="51"/>
      <c r="AG343" s="51"/>
      <c r="AH343" s="51"/>
      <c r="AI343" s="51"/>
      <c r="AJ343" s="51"/>
      <c r="AK343" s="51"/>
      <c r="AL343" s="206"/>
      <c r="AM343" s="51"/>
      <c r="AN343" s="51"/>
      <c r="AO343" s="51"/>
    </row>
    <row r="344" spans="1:41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51"/>
      <c r="N344" s="51"/>
      <c r="O344" s="51"/>
      <c r="P344" s="51"/>
      <c r="Q344" s="51"/>
      <c r="R344" s="51"/>
      <c r="S344" s="51"/>
      <c r="T344" s="51"/>
      <c r="U344" s="207"/>
      <c r="V344" s="207"/>
      <c r="W344" s="207"/>
      <c r="X344" s="207"/>
      <c r="Y344" s="207"/>
      <c r="Z344" s="207"/>
      <c r="AA344" s="207"/>
      <c r="AB344" s="207"/>
      <c r="AC344" s="28"/>
      <c r="AD344" s="51"/>
      <c r="AE344" s="51"/>
      <c r="AF344" s="51"/>
      <c r="AG344" s="51"/>
      <c r="AH344" s="51"/>
      <c r="AI344" s="51"/>
      <c r="AJ344" s="51"/>
      <c r="AK344" s="51"/>
      <c r="AL344" s="206"/>
      <c r="AM344" s="51"/>
      <c r="AN344" s="51"/>
      <c r="AO344" s="51"/>
    </row>
    <row r="345" spans="1:41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51"/>
      <c r="N345" s="51"/>
      <c r="O345" s="51"/>
      <c r="P345" s="51"/>
      <c r="Q345" s="51"/>
      <c r="R345" s="51"/>
      <c r="S345" s="51"/>
      <c r="T345" s="51"/>
      <c r="U345" s="207"/>
      <c r="V345" s="207"/>
      <c r="W345" s="207"/>
      <c r="X345" s="207"/>
      <c r="Y345" s="207"/>
      <c r="Z345" s="207"/>
      <c r="AA345" s="207"/>
      <c r="AB345" s="207"/>
      <c r="AC345" s="28"/>
      <c r="AD345" s="51"/>
      <c r="AE345" s="51"/>
      <c r="AF345" s="51"/>
      <c r="AG345" s="51"/>
      <c r="AH345" s="51"/>
      <c r="AI345" s="51"/>
      <c r="AJ345" s="51"/>
      <c r="AK345" s="51"/>
      <c r="AL345" s="206"/>
      <c r="AM345" s="51"/>
      <c r="AN345" s="51"/>
      <c r="AO345" s="51"/>
    </row>
    <row r="346" spans="1:41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51"/>
      <c r="N346" s="51"/>
      <c r="O346" s="51"/>
      <c r="P346" s="51"/>
      <c r="Q346" s="51"/>
      <c r="R346" s="51"/>
      <c r="S346" s="51"/>
      <c r="T346" s="51"/>
      <c r="U346" s="207"/>
      <c r="V346" s="207"/>
      <c r="W346" s="207"/>
      <c r="X346" s="207"/>
      <c r="Y346" s="207"/>
      <c r="Z346" s="207"/>
      <c r="AA346" s="207"/>
      <c r="AB346" s="207"/>
      <c r="AC346" s="28"/>
      <c r="AD346" s="51"/>
      <c r="AE346" s="51"/>
      <c r="AF346" s="51"/>
      <c r="AG346" s="51"/>
      <c r="AH346" s="51"/>
      <c r="AI346" s="51"/>
      <c r="AJ346" s="51"/>
      <c r="AK346" s="51"/>
      <c r="AL346" s="206"/>
      <c r="AM346" s="51"/>
      <c r="AN346" s="51"/>
      <c r="AO346" s="51"/>
    </row>
    <row r="347" spans="1:41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51"/>
      <c r="N347" s="51"/>
      <c r="O347" s="51"/>
      <c r="P347" s="51"/>
      <c r="Q347" s="51"/>
      <c r="R347" s="51"/>
      <c r="S347" s="51"/>
      <c r="T347" s="51"/>
      <c r="U347" s="207"/>
      <c r="V347" s="207"/>
      <c r="W347" s="207"/>
      <c r="X347" s="207"/>
      <c r="Y347" s="207"/>
      <c r="Z347" s="207"/>
      <c r="AA347" s="207"/>
      <c r="AB347" s="207"/>
      <c r="AC347" s="28"/>
      <c r="AD347" s="51"/>
      <c r="AE347" s="51"/>
      <c r="AF347" s="51"/>
      <c r="AG347" s="51"/>
      <c r="AH347" s="51"/>
      <c r="AI347" s="51"/>
      <c r="AJ347" s="51"/>
      <c r="AK347" s="51"/>
      <c r="AL347" s="206"/>
      <c r="AM347" s="51"/>
      <c r="AN347" s="51"/>
      <c r="AO347" s="51"/>
    </row>
    <row r="348" spans="1:41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51"/>
      <c r="N348" s="51"/>
      <c r="O348" s="51"/>
      <c r="P348" s="51"/>
      <c r="Q348" s="51"/>
      <c r="R348" s="51"/>
      <c r="S348" s="51"/>
      <c r="T348" s="51"/>
      <c r="U348" s="207"/>
      <c r="V348" s="207"/>
      <c r="W348" s="207"/>
      <c r="X348" s="207"/>
      <c r="Y348" s="207"/>
      <c r="Z348" s="207"/>
      <c r="AA348" s="207"/>
      <c r="AB348" s="207"/>
      <c r="AC348" s="28"/>
      <c r="AD348" s="51"/>
      <c r="AE348" s="51"/>
      <c r="AF348" s="51"/>
      <c r="AG348" s="51"/>
      <c r="AH348" s="51"/>
      <c r="AI348" s="51"/>
      <c r="AJ348" s="51"/>
      <c r="AK348" s="51"/>
      <c r="AL348" s="206"/>
      <c r="AM348" s="51"/>
      <c r="AN348" s="51"/>
      <c r="AO348" s="51"/>
    </row>
    <row r="349" spans="1:41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51"/>
      <c r="N349" s="51"/>
      <c r="O349" s="51"/>
      <c r="P349" s="51"/>
      <c r="Q349" s="51"/>
      <c r="R349" s="51"/>
      <c r="S349" s="51"/>
      <c r="T349" s="51"/>
      <c r="U349" s="207"/>
      <c r="V349" s="207"/>
      <c r="W349" s="207"/>
      <c r="X349" s="207"/>
      <c r="Y349" s="207"/>
      <c r="Z349" s="207"/>
      <c r="AA349" s="207"/>
      <c r="AB349" s="207"/>
      <c r="AC349" s="28"/>
      <c r="AD349" s="51"/>
      <c r="AE349" s="51"/>
      <c r="AF349" s="51"/>
      <c r="AG349" s="51"/>
      <c r="AH349" s="51"/>
      <c r="AI349" s="51"/>
      <c r="AJ349" s="51"/>
      <c r="AK349" s="51"/>
      <c r="AL349" s="206"/>
      <c r="AM349" s="51"/>
      <c r="AN349" s="51"/>
      <c r="AO349" s="51"/>
    </row>
    <row r="350" spans="1:41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51"/>
      <c r="N350" s="51"/>
      <c r="O350" s="51"/>
      <c r="P350" s="51"/>
      <c r="Q350" s="51"/>
      <c r="R350" s="51"/>
      <c r="S350" s="51"/>
      <c r="T350" s="51"/>
      <c r="U350" s="207"/>
      <c r="V350" s="207"/>
      <c r="W350" s="207"/>
      <c r="X350" s="207"/>
      <c r="Y350" s="207"/>
      <c r="Z350" s="207"/>
      <c r="AA350" s="207"/>
      <c r="AB350" s="207"/>
      <c r="AC350" s="28"/>
      <c r="AD350" s="51"/>
      <c r="AE350" s="51"/>
      <c r="AF350" s="51"/>
      <c r="AG350" s="51"/>
      <c r="AH350" s="51"/>
      <c r="AI350" s="51"/>
      <c r="AJ350" s="51"/>
      <c r="AK350" s="51"/>
      <c r="AL350" s="206"/>
      <c r="AM350" s="51"/>
      <c r="AN350" s="51"/>
      <c r="AO350" s="51"/>
    </row>
    <row r="351" spans="1:41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51"/>
      <c r="N351" s="51"/>
      <c r="O351" s="51"/>
      <c r="P351" s="51"/>
      <c r="Q351" s="51"/>
      <c r="R351" s="51"/>
      <c r="S351" s="51"/>
      <c r="T351" s="51"/>
      <c r="U351" s="207"/>
      <c r="V351" s="207"/>
      <c r="W351" s="207"/>
      <c r="X351" s="207"/>
      <c r="Y351" s="207"/>
      <c r="Z351" s="207"/>
      <c r="AA351" s="207"/>
      <c r="AB351" s="207"/>
      <c r="AC351" s="28"/>
      <c r="AD351" s="51"/>
      <c r="AE351" s="51"/>
      <c r="AF351" s="51"/>
      <c r="AG351" s="51"/>
      <c r="AH351" s="51"/>
      <c r="AI351" s="51"/>
      <c r="AJ351" s="51"/>
      <c r="AK351" s="51"/>
      <c r="AL351" s="206"/>
      <c r="AM351" s="51"/>
      <c r="AN351" s="51"/>
      <c r="AO351" s="51"/>
    </row>
    <row r="352" spans="1:41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51"/>
      <c r="N352" s="51"/>
      <c r="O352" s="51"/>
      <c r="P352" s="51"/>
      <c r="Q352" s="51"/>
      <c r="R352" s="51"/>
      <c r="S352" s="51"/>
      <c r="T352" s="51"/>
      <c r="U352" s="207"/>
      <c r="V352" s="207"/>
      <c r="W352" s="207"/>
      <c r="X352" s="207"/>
      <c r="Y352" s="207"/>
      <c r="Z352" s="207"/>
      <c r="AA352" s="207"/>
      <c r="AB352" s="207"/>
      <c r="AC352" s="28"/>
      <c r="AD352" s="51"/>
      <c r="AE352" s="51"/>
      <c r="AF352" s="51"/>
      <c r="AG352" s="51"/>
      <c r="AH352" s="51"/>
      <c r="AI352" s="51"/>
      <c r="AJ352" s="51"/>
      <c r="AK352" s="51"/>
      <c r="AL352" s="206"/>
      <c r="AM352" s="51"/>
      <c r="AN352" s="51"/>
      <c r="AO352" s="51"/>
    </row>
    <row r="353" spans="1:41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51"/>
      <c r="N353" s="51"/>
      <c r="O353" s="51"/>
      <c r="P353" s="51"/>
      <c r="Q353" s="51"/>
      <c r="R353" s="51"/>
      <c r="S353" s="51"/>
      <c r="T353" s="51"/>
      <c r="U353" s="207"/>
      <c r="V353" s="207"/>
      <c r="W353" s="207"/>
      <c r="X353" s="207"/>
      <c r="Y353" s="207"/>
      <c r="Z353" s="207"/>
      <c r="AA353" s="207"/>
      <c r="AB353" s="207"/>
      <c r="AC353" s="28"/>
      <c r="AD353" s="51"/>
      <c r="AE353" s="51"/>
      <c r="AF353" s="51"/>
      <c r="AG353" s="51"/>
      <c r="AH353" s="51"/>
      <c r="AI353" s="51"/>
      <c r="AJ353" s="51"/>
      <c r="AK353" s="51"/>
      <c r="AL353" s="206"/>
      <c r="AM353" s="51"/>
      <c r="AN353" s="51"/>
      <c r="AO353" s="51"/>
    </row>
    <row r="354" spans="1:41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51"/>
      <c r="N354" s="51"/>
      <c r="O354" s="51"/>
      <c r="P354" s="51"/>
      <c r="Q354" s="51"/>
      <c r="R354" s="51"/>
      <c r="S354" s="51"/>
      <c r="T354" s="51"/>
      <c r="U354" s="207"/>
      <c r="V354" s="207"/>
      <c r="W354" s="207"/>
      <c r="X354" s="207"/>
      <c r="Y354" s="207"/>
      <c r="Z354" s="207"/>
      <c r="AA354" s="207"/>
      <c r="AB354" s="207"/>
      <c r="AC354" s="28"/>
      <c r="AD354" s="51"/>
      <c r="AE354" s="51"/>
      <c r="AF354" s="51"/>
      <c r="AG354" s="51"/>
      <c r="AH354" s="51"/>
      <c r="AI354" s="51"/>
      <c r="AJ354" s="51"/>
      <c r="AK354" s="51"/>
      <c r="AL354" s="206"/>
      <c r="AM354" s="51"/>
      <c r="AN354" s="51"/>
      <c r="AO354" s="51"/>
    </row>
    <row r="355" spans="1:41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51"/>
      <c r="N355" s="51"/>
      <c r="O355" s="51"/>
      <c r="P355" s="51"/>
      <c r="Q355" s="51"/>
      <c r="R355" s="51"/>
      <c r="S355" s="51"/>
      <c r="T355" s="51"/>
      <c r="U355" s="207"/>
      <c r="V355" s="207"/>
      <c r="W355" s="207"/>
      <c r="X355" s="207"/>
      <c r="Y355" s="207"/>
      <c r="Z355" s="207"/>
      <c r="AA355" s="207"/>
      <c r="AB355" s="207"/>
      <c r="AC355" s="28"/>
      <c r="AD355" s="51"/>
      <c r="AE355" s="51"/>
      <c r="AF355" s="51"/>
      <c r="AG355" s="51"/>
      <c r="AH355" s="51"/>
      <c r="AI355" s="51"/>
      <c r="AJ355" s="51"/>
      <c r="AK355" s="51"/>
      <c r="AL355" s="206"/>
      <c r="AM355" s="51"/>
      <c r="AN355" s="51"/>
      <c r="AO355" s="51"/>
    </row>
    <row r="356" spans="1:41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51"/>
      <c r="N356" s="51"/>
      <c r="O356" s="51"/>
      <c r="P356" s="51"/>
      <c r="Q356" s="51"/>
      <c r="R356" s="51"/>
      <c r="S356" s="51"/>
      <c r="T356" s="51"/>
      <c r="U356" s="207"/>
      <c r="V356" s="207"/>
      <c r="W356" s="207"/>
      <c r="X356" s="207"/>
      <c r="Y356" s="207"/>
      <c r="Z356" s="207"/>
      <c r="AA356" s="207"/>
      <c r="AB356" s="207"/>
      <c r="AC356" s="28"/>
      <c r="AD356" s="51"/>
      <c r="AE356" s="51"/>
      <c r="AF356" s="51"/>
      <c r="AG356" s="51"/>
      <c r="AH356" s="51"/>
      <c r="AI356" s="51"/>
      <c r="AJ356" s="51"/>
      <c r="AK356" s="51"/>
      <c r="AL356" s="206"/>
      <c r="AM356" s="51"/>
      <c r="AN356" s="51"/>
      <c r="AO356" s="51"/>
    </row>
    <row r="357" spans="1:41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51"/>
      <c r="N357" s="51"/>
      <c r="O357" s="51"/>
      <c r="P357" s="51"/>
      <c r="Q357" s="51"/>
      <c r="R357" s="51"/>
      <c r="S357" s="51"/>
      <c r="T357" s="51"/>
      <c r="U357" s="207"/>
      <c r="V357" s="207"/>
      <c r="W357" s="207"/>
      <c r="X357" s="207"/>
      <c r="Y357" s="207"/>
      <c r="Z357" s="207"/>
      <c r="AA357" s="207"/>
      <c r="AB357" s="207"/>
      <c r="AC357" s="28"/>
      <c r="AD357" s="51"/>
      <c r="AE357" s="51"/>
      <c r="AF357" s="51"/>
      <c r="AG357" s="51"/>
      <c r="AH357" s="51"/>
      <c r="AI357" s="51"/>
      <c r="AJ357" s="51"/>
      <c r="AK357" s="51"/>
      <c r="AL357" s="206"/>
      <c r="AM357" s="51"/>
      <c r="AN357" s="51"/>
      <c r="AO357" s="51"/>
    </row>
    <row r="358" spans="1:41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51"/>
      <c r="N358" s="51"/>
      <c r="O358" s="51"/>
      <c r="P358" s="51"/>
      <c r="Q358" s="51"/>
      <c r="R358" s="51"/>
      <c r="S358" s="51"/>
      <c r="T358" s="51"/>
      <c r="U358" s="207"/>
      <c r="V358" s="207"/>
      <c r="W358" s="207"/>
      <c r="X358" s="207"/>
      <c r="Y358" s="207"/>
      <c r="Z358" s="207"/>
      <c r="AA358" s="207"/>
      <c r="AB358" s="207"/>
      <c r="AC358" s="28"/>
      <c r="AD358" s="51"/>
      <c r="AE358" s="51"/>
      <c r="AF358" s="51"/>
      <c r="AG358" s="51"/>
      <c r="AH358" s="51"/>
      <c r="AI358" s="51"/>
      <c r="AJ358" s="51"/>
      <c r="AK358" s="51"/>
      <c r="AL358" s="206"/>
      <c r="AM358" s="51"/>
      <c r="AN358" s="51"/>
      <c r="AO358" s="51"/>
    </row>
    <row r="359" spans="1:41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51"/>
      <c r="N359" s="51"/>
      <c r="O359" s="51"/>
      <c r="P359" s="51"/>
      <c r="Q359" s="51"/>
      <c r="R359" s="51"/>
      <c r="S359" s="51"/>
      <c r="T359" s="51"/>
      <c r="U359" s="207"/>
      <c r="V359" s="207"/>
      <c r="W359" s="207"/>
      <c r="X359" s="207"/>
      <c r="Y359" s="207"/>
      <c r="Z359" s="207"/>
      <c r="AA359" s="207"/>
      <c r="AB359" s="207"/>
      <c r="AC359" s="28"/>
      <c r="AD359" s="51"/>
      <c r="AE359" s="51"/>
      <c r="AF359" s="51"/>
      <c r="AG359" s="51"/>
      <c r="AH359" s="51"/>
      <c r="AI359" s="51"/>
      <c r="AJ359" s="51"/>
      <c r="AK359" s="51"/>
      <c r="AL359" s="206"/>
      <c r="AM359" s="51"/>
      <c r="AN359" s="51"/>
      <c r="AO359" s="51"/>
    </row>
    <row r="360" spans="1:41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51"/>
      <c r="N360" s="51"/>
      <c r="O360" s="51"/>
      <c r="P360" s="51"/>
      <c r="Q360" s="51"/>
      <c r="R360" s="51"/>
      <c r="S360" s="51"/>
      <c r="T360" s="51"/>
      <c r="U360" s="207"/>
      <c r="V360" s="207"/>
      <c r="W360" s="207"/>
      <c r="X360" s="207"/>
      <c r="Y360" s="207"/>
      <c r="Z360" s="207"/>
      <c r="AA360" s="207"/>
      <c r="AB360" s="207"/>
      <c r="AC360" s="28"/>
      <c r="AD360" s="51"/>
      <c r="AE360" s="51"/>
      <c r="AF360" s="51"/>
      <c r="AG360" s="51"/>
      <c r="AH360" s="51"/>
      <c r="AI360" s="51"/>
      <c r="AJ360" s="51"/>
      <c r="AK360" s="51"/>
      <c r="AL360" s="206"/>
      <c r="AM360" s="51"/>
      <c r="AN360" s="51"/>
      <c r="AO360" s="51"/>
    </row>
    <row r="361" spans="1:41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51"/>
      <c r="N361" s="51"/>
      <c r="O361" s="51"/>
      <c r="P361" s="51"/>
      <c r="Q361" s="51"/>
      <c r="R361" s="51"/>
      <c r="S361" s="51"/>
      <c r="T361" s="51"/>
      <c r="U361" s="207"/>
      <c r="V361" s="207"/>
      <c r="W361" s="207"/>
      <c r="X361" s="207"/>
      <c r="Y361" s="207"/>
      <c r="Z361" s="207"/>
      <c r="AA361" s="207"/>
      <c r="AB361" s="207"/>
      <c r="AC361" s="28"/>
      <c r="AD361" s="51"/>
      <c r="AE361" s="51"/>
      <c r="AF361" s="51"/>
      <c r="AG361" s="51"/>
      <c r="AH361" s="51"/>
      <c r="AI361" s="51"/>
      <c r="AJ361" s="51"/>
      <c r="AK361" s="51"/>
      <c r="AL361" s="206"/>
      <c r="AM361" s="51"/>
      <c r="AN361" s="51"/>
      <c r="AO361" s="51"/>
    </row>
    <row r="362" spans="1:41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51"/>
      <c r="N362" s="51"/>
      <c r="O362" s="51"/>
      <c r="P362" s="51"/>
      <c r="Q362" s="51"/>
      <c r="R362" s="51"/>
      <c r="S362" s="51"/>
      <c r="T362" s="51"/>
      <c r="U362" s="207"/>
      <c r="V362" s="207"/>
      <c r="W362" s="207"/>
      <c r="X362" s="207"/>
      <c r="Y362" s="207"/>
      <c r="Z362" s="207"/>
      <c r="AA362" s="207"/>
      <c r="AB362" s="207"/>
      <c r="AC362" s="28"/>
      <c r="AD362" s="51"/>
      <c r="AE362" s="51"/>
      <c r="AF362" s="51"/>
      <c r="AG362" s="51"/>
      <c r="AH362" s="51"/>
      <c r="AI362" s="51"/>
      <c r="AJ362" s="51"/>
      <c r="AK362" s="51"/>
      <c r="AL362" s="206"/>
      <c r="AM362" s="51"/>
      <c r="AN362" s="51"/>
      <c r="AO362" s="51"/>
    </row>
    <row r="363" spans="1:41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51"/>
      <c r="N363" s="51"/>
      <c r="O363" s="51"/>
      <c r="P363" s="51"/>
      <c r="Q363" s="51"/>
      <c r="R363" s="51"/>
      <c r="S363" s="51"/>
      <c r="T363" s="51"/>
      <c r="U363" s="207"/>
      <c r="V363" s="207"/>
      <c r="W363" s="207"/>
      <c r="X363" s="207"/>
      <c r="Y363" s="207"/>
      <c r="Z363" s="207"/>
      <c r="AA363" s="207"/>
      <c r="AB363" s="207"/>
      <c r="AC363" s="28"/>
      <c r="AD363" s="51"/>
      <c r="AE363" s="51"/>
      <c r="AF363" s="51"/>
      <c r="AG363" s="51"/>
      <c r="AH363" s="51"/>
      <c r="AI363" s="51"/>
      <c r="AJ363" s="51"/>
      <c r="AK363" s="51"/>
      <c r="AL363" s="206"/>
      <c r="AM363" s="51"/>
      <c r="AN363" s="51"/>
      <c r="AO363" s="51"/>
    </row>
    <row r="364" spans="1:41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51"/>
      <c r="N364" s="51"/>
      <c r="O364" s="51"/>
      <c r="P364" s="51"/>
      <c r="Q364" s="51"/>
      <c r="R364" s="51"/>
      <c r="S364" s="51"/>
      <c r="T364" s="51"/>
      <c r="U364" s="207"/>
      <c r="V364" s="207"/>
      <c r="W364" s="207"/>
      <c r="X364" s="207"/>
      <c r="Y364" s="207"/>
      <c r="Z364" s="207"/>
      <c r="AA364" s="207"/>
      <c r="AB364" s="207"/>
      <c r="AC364" s="28"/>
      <c r="AD364" s="51"/>
      <c r="AE364" s="51"/>
      <c r="AF364" s="51"/>
      <c r="AG364" s="51"/>
      <c r="AH364" s="51"/>
      <c r="AI364" s="51"/>
      <c r="AJ364" s="51"/>
      <c r="AK364" s="51"/>
      <c r="AL364" s="206"/>
      <c r="AM364" s="51"/>
      <c r="AN364" s="51"/>
      <c r="AO364" s="51"/>
    </row>
    <row r="365" spans="1:41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51"/>
      <c r="N365" s="51"/>
      <c r="O365" s="51"/>
      <c r="P365" s="51"/>
      <c r="Q365" s="51"/>
      <c r="R365" s="51"/>
      <c r="S365" s="51"/>
      <c r="T365" s="51"/>
      <c r="U365" s="207"/>
      <c r="V365" s="207"/>
      <c r="W365" s="207"/>
      <c r="X365" s="207"/>
      <c r="Y365" s="207"/>
      <c r="Z365" s="207"/>
      <c r="AA365" s="207"/>
      <c r="AB365" s="207"/>
      <c r="AC365" s="28"/>
      <c r="AD365" s="51"/>
      <c r="AE365" s="51"/>
      <c r="AF365" s="51"/>
      <c r="AG365" s="51"/>
      <c r="AH365" s="51"/>
      <c r="AI365" s="51"/>
      <c r="AJ365" s="51"/>
      <c r="AK365" s="51"/>
      <c r="AL365" s="206"/>
      <c r="AM365" s="51"/>
      <c r="AN365" s="51"/>
      <c r="AO365" s="51"/>
    </row>
    <row r="366" spans="1:40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51"/>
      <c r="N366" s="51"/>
      <c r="O366" s="51"/>
      <c r="P366" s="51"/>
      <c r="Q366" s="51"/>
      <c r="R366" s="51"/>
      <c r="S366" s="51"/>
      <c r="T366" s="51"/>
      <c r="U366" s="207"/>
      <c r="V366" s="207"/>
      <c r="W366" s="207"/>
      <c r="X366" s="207"/>
      <c r="Y366" s="207"/>
      <c r="Z366" s="207"/>
      <c r="AA366" s="207"/>
      <c r="AB366" s="207"/>
      <c r="AC366" s="28"/>
      <c r="AD366" s="51"/>
      <c r="AE366" s="51"/>
      <c r="AF366" s="51"/>
      <c r="AG366" s="51"/>
      <c r="AH366" s="51"/>
      <c r="AI366" s="51"/>
      <c r="AJ366" s="51"/>
      <c r="AK366" s="51"/>
      <c r="AL366" s="206"/>
      <c r="AM366" s="51"/>
      <c r="AN366" s="51"/>
    </row>
    <row r="367" spans="1:40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51"/>
      <c r="N367" s="51"/>
      <c r="O367" s="51"/>
      <c r="P367" s="51"/>
      <c r="Q367" s="51"/>
      <c r="R367" s="51"/>
      <c r="S367" s="51"/>
      <c r="T367" s="51"/>
      <c r="U367" s="207"/>
      <c r="V367" s="207"/>
      <c r="W367" s="207"/>
      <c r="X367" s="207"/>
      <c r="Y367" s="207"/>
      <c r="Z367" s="207"/>
      <c r="AA367" s="207"/>
      <c r="AB367" s="207"/>
      <c r="AC367" s="28"/>
      <c r="AD367" s="51"/>
      <c r="AE367" s="51"/>
      <c r="AF367" s="51"/>
      <c r="AG367" s="51"/>
      <c r="AH367" s="51"/>
      <c r="AI367" s="51"/>
      <c r="AJ367" s="51"/>
      <c r="AK367" s="51"/>
      <c r="AL367" s="206"/>
      <c r="AM367" s="51"/>
      <c r="AN367" s="51"/>
    </row>
    <row r="368" spans="1:38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51"/>
      <c r="N368" s="51"/>
      <c r="O368" s="51"/>
      <c r="P368" s="51"/>
      <c r="Q368" s="51"/>
      <c r="R368" s="51"/>
      <c r="S368" s="51"/>
      <c r="T368" s="51"/>
      <c r="U368" s="207"/>
      <c r="V368" s="207"/>
      <c r="W368" s="207"/>
      <c r="X368" s="207"/>
      <c r="Y368" s="207"/>
      <c r="Z368" s="207"/>
      <c r="AA368" s="207"/>
      <c r="AB368" s="207"/>
      <c r="AC368" s="28"/>
      <c r="AD368" s="51"/>
      <c r="AE368" s="51"/>
      <c r="AF368" s="51"/>
      <c r="AG368" s="51"/>
      <c r="AH368" s="51"/>
      <c r="AI368" s="51"/>
      <c r="AJ368" s="51"/>
      <c r="AK368" s="51"/>
      <c r="AL368" s="206"/>
    </row>
    <row r="369" spans="1:38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51"/>
      <c r="N369" s="51"/>
      <c r="O369" s="51"/>
      <c r="P369" s="51"/>
      <c r="Q369" s="51"/>
      <c r="R369" s="51"/>
      <c r="S369" s="51"/>
      <c r="T369" s="51"/>
      <c r="U369" s="207"/>
      <c r="V369" s="207"/>
      <c r="W369" s="207"/>
      <c r="X369" s="207"/>
      <c r="Y369" s="207"/>
      <c r="Z369" s="207"/>
      <c r="AA369" s="207"/>
      <c r="AB369" s="207"/>
      <c r="AC369" s="28"/>
      <c r="AD369" s="51"/>
      <c r="AE369" s="51"/>
      <c r="AF369" s="51"/>
      <c r="AG369" s="51"/>
      <c r="AH369" s="51"/>
      <c r="AI369" s="51"/>
      <c r="AJ369" s="51"/>
      <c r="AK369" s="51"/>
      <c r="AL369" s="206"/>
    </row>
    <row r="370" spans="1:38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51"/>
      <c r="N370" s="51"/>
      <c r="O370" s="51"/>
      <c r="P370" s="51"/>
      <c r="Q370" s="51"/>
      <c r="R370" s="51"/>
      <c r="S370" s="51"/>
      <c r="T370" s="51"/>
      <c r="U370" s="207"/>
      <c r="V370" s="207"/>
      <c r="W370" s="207"/>
      <c r="X370" s="207"/>
      <c r="Y370" s="207"/>
      <c r="Z370" s="207"/>
      <c r="AA370" s="207"/>
      <c r="AB370" s="207"/>
      <c r="AC370" s="28"/>
      <c r="AD370" s="51"/>
      <c r="AE370" s="51"/>
      <c r="AF370" s="51"/>
      <c r="AG370" s="51"/>
      <c r="AH370" s="51"/>
      <c r="AI370" s="51"/>
      <c r="AJ370" s="51"/>
      <c r="AK370" s="51"/>
      <c r="AL370" s="206"/>
    </row>
    <row r="371" spans="1:38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51"/>
      <c r="N371" s="51"/>
      <c r="O371" s="51"/>
      <c r="P371" s="51"/>
      <c r="Q371" s="51"/>
      <c r="R371" s="51"/>
      <c r="S371" s="51"/>
      <c r="T371" s="51"/>
      <c r="U371" s="207"/>
      <c r="V371" s="207"/>
      <c r="W371" s="207"/>
      <c r="X371" s="207"/>
      <c r="Y371" s="207"/>
      <c r="Z371" s="207"/>
      <c r="AA371" s="207"/>
      <c r="AB371" s="207"/>
      <c r="AC371" s="28"/>
      <c r="AD371" s="51"/>
      <c r="AE371" s="51"/>
      <c r="AF371" s="51"/>
      <c r="AG371" s="51"/>
      <c r="AH371" s="51"/>
      <c r="AI371" s="51"/>
      <c r="AJ371" s="51"/>
      <c r="AK371" s="51"/>
      <c r="AL371" s="206"/>
    </row>
    <row r="372" spans="1:38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51"/>
      <c r="N372" s="51"/>
      <c r="O372" s="51"/>
      <c r="P372" s="51"/>
      <c r="Q372" s="51"/>
      <c r="R372" s="51"/>
      <c r="S372" s="51"/>
      <c r="T372" s="51"/>
      <c r="U372" s="207"/>
      <c r="V372" s="207"/>
      <c r="W372" s="207"/>
      <c r="X372" s="207"/>
      <c r="Y372" s="207"/>
      <c r="Z372" s="207"/>
      <c r="AA372" s="207"/>
      <c r="AB372" s="207"/>
      <c r="AC372" s="28"/>
      <c r="AD372" s="51"/>
      <c r="AE372" s="51"/>
      <c r="AF372" s="51"/>
      <c r="AG372" s="51"/>
      <c r="AH372" s="51"/>
      <c r="AI372" s="51"/>
      <c r="AJ372" s="51"/>
      <c r="AK372" s="51"/>
      <c r="AL372" s="206"/>
    </row>
    <row r="373" spans="1:38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51"/>
      <c r="N373" s="51"/>
      <c r="O373" s="51"/>
      <c r="P373" s="51"/>
      <c r="Q373" s="51"/>
      <c r="R373" s="51"/>
      <c r="S373" s="51"/>
      <c r="T373" s="51"/>
      <c r="U373" s="207"/>
      <c r="V373" s="207"/>
      <c r="W373" s="207"/>
      <c r="X373" s="207"/>
      <c r="Y373" s="207"/>
      <c r="Z373" s="207"/>
      <c r="AA373" s="207"/>
      <c r="AB373" s="207"/>
      <c r="AC373" s="28"/>
      <c r="AD373" s="51"/>
      <c r="AE373" s="51"/>
      <c r="AF373" s="51"/>
      <c r="AG373" s="51"/>
      <c r="AH373" s="51"/>
      <c r="AI373" s="51"/>
      <c r="AJ373" s="51"/>
      <c r="AK373" s="51"/>
      <c r="AL373" s="206"/>
    </row>
    <row r="374" spans="1:38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51"/>
      <c r="N374" s="51"/>
      <c r="O374" s="51"/>
      <c r="P374" s="51"/>
      <c r="Q374" s="51"/>
      <c r="R374" s="51"/>
      <c r="S374" s="51"/>
      <c r="T374" s="51"/>
      <c r="U374" s="207"/>
      <c r="V374" s="207"/>
      <c r="W374" s="207"/>
      <c r="X374" s="207"/>
      <c r="Y374" s="207"/>
      <c r="Z374" s="207"/>
      <c r="AA374" s="207"/>
      <c r="AB374" s="207"/>
      <c r="AC374" s="28"/>
      <c r="AD374" s="51"/>
      <c r="AE374" s="51"/>
      <c r="AF374" s="51"/>
      <c r="AG374" s="51"/>
      <c r="AH374" s="51"/>
      <c r="AI374" s="51"/>
      <c r="AJ374" s="51"/>
      <c r="AK374" s="51"/>
      <c r="AL374" s="206"/>
    </row>
    <row r="375" spans="1:38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51"/>
      <c r="N375" s="51"/>
      <c r="O375" s="51"/>
      <c r="P375" s="51"/>
      <c r="Q375" s="51"/>
      <c r="R375" s="51"/>
      <c r="S375" s="51"/>
      <c r="T375" s="51"/>
      <c r="U375" s="207"/>
      <c r="V375" s="207"/>
      <c r="W375" s="207"/>
      <c r="X375" s="207"/>
      <c r="Y375" s="207"/>
      <c r="Z375" s="207"/>
      <c r="AA375" s="207"/>
      <c r="AB375" s="207"/>
      <c r="AC375" s="28"/>
      <c r="AD375" s="51"/>
      <c r="AE375" s="51"/>
      <c r="AF375" s="51"/>
      <c r="AG375" s="51"/>
      <c r="AH375" s="51"/>
      <c r="AI375" s="51"/>
      <c r="AJ375" s="51"/>
      <c r="AK375" s="51"/>
      <c r="AL375" s="206"/>
    </row>
    <row r="376" spans="1:38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51"/>
      <c r="N376" s="51"/>
      <c r="O376" s="51"/>
      <c r="P376" s="51"/>
      <c r="Q376" s="51"/>
      <c r="R376" s="51"/>
      <c r="S376" s="51"/>
      <c r="T376" s="51"/>
      <c r="U376" s="207"/>
      <c r="V376" s="207"/>
      <c r="W376" s="207"/>
      <c r="X376" s="207"/>
      <c r="Y376" s="207"/>
      <c r="Z376" s="207"/>
      <c r="AA376" s="207"/>
      <c r="AB376" s="207"/>
      <c r="AC376" s="28"/>
      <c r="AD376" s="51"/>
      <c r="AE376" s="51"/>
      <c r="AF376" s="51"/>
      <c r="AG376" s="51"/>
      <c r="AH376" s="51"/>
      <c r="AI376" s="51"/>
      <c r="AJ376" s="51"/>
      <c r="AK376" s="51"/>
      <c r="AL376" s="206"/>
    </row>
    <row r="377" spans="1:38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51"/>
      <c r="N377" s="51"/>
      <c r="O377" s="51"/>
      <c r="P377" s="51"/>
      <c r="Q377" s="51"/>
      <c r="R377" s="51"/>
      <c r="S377" s="51"/>
      <c r="T377" s="51"/>
      <c r="U377" s="207"/>
      <c r="V377" s="207"/>
      <c r="W377" s="207"/>
      <c r="X377" s="207"/>
      <c r="Y377" s="207"/>
      <c r="Z377" s="207"/>
      <c r="AA377" s="207"/>
      <c r="AB377" s="207"/>
      <c r="AC377" s="28"/>
      <c r="AD377" s="51"/>
      <c r="AE377" s="51"/>
      <c r="AF377" s="51"/>
      <c r="AG377" s="51"/>
      <c r="AH377" s="51"/>
      <c r="AI377" s="51"/>
      <c r="AJ377" s="51"/>
      <c r="AK377" s="51"/>
      <c r="AL377" s="206"/>
    </row>
    <row r="378" spans="1:38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51"/>
      <c r="N378" s="51"/>
      <c r="O378" s="51"/>
      <c r="P378" s="51"/>
      <c r="Q378" s="51"/>
      <c r="R378" s="51"/>
      <c r="S378" s="51"/>
      <c r="T378" s="51"/>
      <c r="U378" s="207"/>
      <c r="V378" s="207"/>
      <c r="W378" s="207"/>
      <c r="X378" s="207"/>
      <c r="Y378" s="207"/>
      <c r="Z378" s="207"/>
      <c r="AA378" s="207"/>
      <c r="AB378" s="207"/>
      <c r="AC378" s="28"/>
      <c r="AD378" s="51"/>
      <c r="AE378" s="51"/>
      <c r="AF378" s="51"/>
      <c r="AG378" s="51"/>
      <c r="AH378" s="51"/>
      <c r="AI378" s="51"/>
      <c r="AJ378" s="51"/>
      <c r="AK378" s="51"/>
      <c r="AL378" s="206"/>
    </row>
    <row r="379" spans="1:38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51"/>
      <c r="N379" s="51"/>
      <c r="O379" s="51"/>
      <c r="P379" s="51"/>
      <c r="Q379" s="51"/>
      <c r="R379" s="51"/>
      <c r="S379" s="51"/>
      <c r="T379" s="51"/>
      <c r="U379" s="207"/>
      <c r="V379" s="207"/>
      <c r="W379" s="207"/>
      <c r="X379" s="207"/>
      <c r="Y379" s="207"/>
      <c r="Z379" s="207"/>
      <c r="AA379" s="207"/>
      <c r="AB379" s="207"/>
      <c r="AC379" s="28"/>
      <c r="AD379" s="51"/>
      <c r="AE379" s="51"/>
      <c r="AF379" s="51"/>
      <c r="AG379" s="51"/>
      <c r="AH379" s="51"/>
      <c r="AI379" s="51"/>
      <c r="AJ379" s="51"/>
      <c r="AK379" s="51"/>
      <c r="AL379" s="206"/>
    </row>
    <row r="380" spans="1:38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51"/>
      <c r="N380" s="51"/>
      <c r="O380" s="51"/>
      <c r="P380" s="51"/>
      <c r="Q380" s="51"/>
      <c r="R380" s="51"/>
      <c r="S380" s="51"/>
      <c r="T380" s="51"/>
      <c r="U380" s="207"/>
      <c r="V380" s="207"/>
      <c r="W380" s="207"/>
      <c r="X380" s="207"/>
      <c r="Y380" s="207"/>
      <c r="Z380" s="207"/>
      <c r="AA380" s="207"/>
      <c r="AB380" s="207"/>
      <c r="AC380" s="28"/>
      <c r="AD380" s="51"/>
      <c r="AE380" s="51"/>
      <c r="AF380" s="51"/>
      <c r="AG380" s="51"/>
      <c r="AH380" s="51"/>
      <c r="AI380" s="51"/>
      <c r="AJ380" s="51"/>
      <c r="AK380" s="51"/>
      <c r="AL380" s="206"/>
    </row>
    <row r="381" spans="1:38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51"/>
      <c r="N381" s="51"/>
      <c r="O381" s="51"/>
      <c r="P381" s="51"/>
      <c r="Q381" s="51"/>
      <c r="R381" s="51"/>
      <c r="S381" s="51"/>
      <c r="T381" s="51"/>
      <c r="U381" s="207"/>
      <c r="V381" s="207"/>
      <c r="W381" s="207"/>
      <c r="X381" s="207"/>
      <c r="Y381" s="207"/>
      <c r="Z381" s="207"/>
      <c r="AA381" s="207"/>
      <c r="AB381" s="207"/>
      <c r="AC381" s="28"/>
      <c r="AD381" s="51"/>
      <c r="AE381" s="51"/>
      <c r="AF381" s="51"/>
      <c r="AG381" s="51"/>
      <c r="AH381" s="51"/>
      <c r="AI381" s="51"/>
      <c r="AJ381" s="51"/>
      <c r="AK381" s="51"/>
      <c r="AL381" s="206"/>
    </row>
    <row r="382" spans="1:38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51"/>
      <c r="N382" s="51"/>
      <c r="O382" s="51"/>
      <c r="P382" s="51"/>
      <c r="Q382" s="51"/>
      <c r="R382" s="51"/>
      <c r="S382" s="51"/>
      <c r="T382" s="51"/>
      <c r="U382" s="207"/>
      <c r="V382" s="207"/>
      <c r="W382" s="207"/>
      <c r="X382" s="207"/>
      <c r="Y382" s="207"/>
      <c r="Z382" s="207"/>
      <c r="AA382" s="207"/>
      <c r="AB382" s="207"/>
      <c r="AC382" s="28"/>
      <c r="AD382" s="51"/>
      <c r="AE382" s="51"/>
      <c r="AF382" s="51"/>
      <c r="AG382" s="51"/>
      <c r="AH382" s="51"/>
      <c r="AI382" s="51"/>
      <c r="AJ382" s="51"/>
      <c r="AK382" s="51"/>
      <c r="AL382" s="206"/>
    </row>
    <row r="383" spans="1:38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51"/>
      <c r="N383" s="51"/>
      <c r="O383" s="51"/>
      <c r="P383" s="51"/>
      <c r="Q383" s="51"/>
      <c r="R383" s="51"/>
      <c r="S383" s="51"/>
      <c r="T383" s="51"/>
      <c r="U383" s="207"/>
      <c r="V383" s="207"/>
      <c r="W383" s="207"/>
      <c r="X383" s="207"/>
      <c r="Y383" s="207"/>
      <c r="Z383" s="207"/>
      <c r="AA383" s="207"/>
      <c r="AB383" s="207"/>
      <c r="AC383" s="28"/>
      <c r="AD383" s="51"/>
      <c r="AE383" s="51"/>
      <c r="AF383" s="51"/>
      <c r="AG383" s="51"/>
      <c r="AH383" s="51"/>
      <c r="AI383" s="51"/>
      <c r="AJ383" s="51"/>
      <c r="AK383" s="51"/>
      <c r="AL383" s="206"/>
    </row>
    <row r="384" spans="1:38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51"/>
      <c r="N384" s="51"/>
      <c r="O384" s="51"/>
      <c r="P384" s="51"/>
      <c r="Q384" s="51"/>
      <c r="R384" s="51"/>
      <c r="S384" s="51"/>
      <c r="T384" s="51"/>
      <c r="U384" s="207"/>
      <c r="V384" s="207"/>
      <c r="W384" s="207"/>
      <c r="X384" s="207"/>
      <c r="Y384" s="207"/>
      <c r="Z384" s="207"/>
      <c r="AA384" s="207"/>
      <c r="AB384" s="207"/>
      <c r="AC384" s="28"/>
      <c r="AD384" s="51"/>
      <c r="AE384" s="51"/>
      <c r="AF384" s="51"/>
      <c r="AG384" s="51"/>
      <c r="AH384" s="51"/>
      <c r="AI384" s="51"/>
      <c r="AJ384" s="51"/>
      <c r="AK384" s="51"/>
      <c r="AL384" s="206"/>
    </row>
    <row r="385" spans="1:38" ht="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51"/>
      <c r="N385" s="51"/>
      <c r="O385" s="51"/>
      <c r="P385" s="51"/>
      <c r="Q385" s="51"/>
      <c r="R385" s="51"/>
      <c r="S385" s="51"/>
      <c r="T385" s="51"/>
      <c r="U385" s="207"/>
      <c r="V385" s="207"/>
      <c r="W385" s="207"/>
      <c r="X385" s="207"/>
      <c r="Y385" s="207"/>
      <c r="Z385" s="207"/>
      <c r="AA385" s="207"/>
      <c r="AB385" s="207"/>
      <c r="AC385" s="28"/>
      <c r="AD385" s="51"/>
      <c r="AE385" s="51"/>
      <c r="AF385" s="51"/>
      <c r="AG385" s="51"/>
      <c r="AH385" s="51"/>
      <c r="AI385" s="51"/>
      <c r="AJ385" s="51"/>
      <c r="AK385" s="51"/>
      <c r="AL385" s="206"/>
    </row>
    <row r="386" spans="1:38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51"/>
      <c r="N386" s="51"/>
      <c r="O386" s="51"/>
      <c r="P386" s="51"/>
      <c r="Q386" s="51"/>
      <c r="R386" s="51"/>
      <c r="S386" s="51"/>
      <c r="T386" s="51"/>
      <c r="U386" s="207"/>
      <c r="V386" s="207"/>
      <c r="W386" s="207"/>
      <c r="X386" s="207"/>
      <c r="Y386" s="207"/>
      <c r="Z386" s="207"/>
      <c r="AA386" s="207"/>
      <c r="AB386" s="207"/>
      <c r="AC386" s="28"/>
      <c r="AD386" s="51"/>
      <c r="AE386" s="51"/>
      <c r="AF386" s="51"/>
      <c r="AG386" s="51"/>
      <c r="AH386" s="51"/>
      <c r="AI386" s="51"/>
      <c r="AJ386" s="51"/>
      <c r="AK386" s="51"/>
      <c r="AL386" s="206"/>
    </row>
    <row r="387" spans="1:38" ht="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51"/>
      <c r="N387" s="51"/>
      <c r="O387" s="51"/>
      <c r="P387" s="51"/>
      <c r="Q387" s="51"/>
      <c r="R387" s="51"/>
      <c r="S387" s="51"/>
      <c r="T387" s="51"/>
      <c r="U387" s="207"/>
      <c r="V387" s="207"/>
      <c r="W387" s="207"/>
      <c r="X387" s="207"/>
      <c r="Y387" s="207"/>
      <c r="Z387" s="207"/>
      <c r="AA387" s="207"/>
      <c r="AB387" s="207"/>
      <c r="AC387" s="28"/>
      <c r="AD387" s="51"/>
      <c r="AE387" s="51"/>
      <c r="AF387" s="51"/>
      <c r="AG387" s="51"/>
      <c r="AH387" s="51"/>
      <c r="AI387" s="51"/>
      <c r="AJ387" s="51"/>
      <c r="AK387" s="51"/>
      <c r="AL387" s="206"/>
    </row>
    <row r="388" spans="1:38" ht="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51"/>
      <c r="N388" s="51"/>
      <c r="O388" s="51"/>
      <c r="P388" s="51"/>
      <c r="Q388" s="51"/>
      <c r="R388" s="51"/>
      <c r="S388" s="51"/>
      <c r="T388" s="51"/>
      <c r="U388" s="207"/>
      <c r="V388" s="207"/>
      <c r="W388" s="207"/>
      <c r="X388" s="207"/>
      <c r="Y388" s="207"/>
      <c r="Z388" s="207"/>
      <c r="AA388" s="207"/>
      <c r="AB388" s="207"/>
      <c r="AC388" s="28"/>
      <c r="AD388" s="51"/>
      <c r="AE388" s="51"/>
      <c r="AF388" s="51"/>
      <c r="AG388" s="51"/>
      <c r="AH388" s="51"/>
      <c r="AI388" s="51"/>
      <c r="AJ388" s="51"/>
      <c r="AK388" s="51"/>
      <c r="AL388" s="206"/>
    </row>
    <row r="389" spans="1:38" ht="15">
      <c r="A389" s="51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51"/>
      <c r="N389" s="51"/>
      <c r="O389" s="51"/>
      <c r="P389" s="51"/>
      <c r="Q389" s="51"/>
      <c r="R389" s="51"/>
      <c r="S389" s="51"/>
      <c r="T389" s="51"/>
      <c r="U389" s="207"/>
      <c r="V389" s="207"/>
      <c r="W389" s="207"/>
      <c r="X389" s="207"/>
      <c r="Y389" s="207"/>
      <c r="Z389" s="207"/>
      <c r="AA389" s="207"/>
      <c r="AB389" s="207"/>
      <c r="AC389" s="28"/>
      <c r="AD389" s="51"/>
      <c r="AE389" s="51"/>
      <c r="AF389" s="51"/>
      <c r="AG389" s="51"/>
      <c r="AH389" s="51"/>
      <c r="AI389" s="51"/>
      <c r="AJ389" s="51"/>
      <c r="AK389" s="51"/>
      <c r="AL389" s="206"/>
    </row>
    <row r="390" spans="1:38" ht="15">
      <c r="A390" s="51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51"/>
      <c r="N390" s="51"/>
      <c r="O390" s="51"/>
      <c r="P390" s="51"/>
      <c r="Q390" s="51"/>
      <c r="R390" s="51"/>
      <c r="S390" s="51"/>
      <c r="T390" s="51"/>
      <c r="U390" s="207"/>
      <c r="V390" s="207"/>
      <c r="W390" s="207"/>
      <c r="X390" s="207"/>
      <c r="Y390" s="207"/>
      <c r="Z390" s="207"/>
      <c r="AA390" s="207"/>
      <c r="AB390" s="207"/>
      <c r="AC390" s="28"/>
      <c r="AD390" s="51"/>
      <c r="AE390" s="51"/>
      <c r="AF390" s="51"/>
      <c r="AG390" s="51"/>
      <c r="AH390" s="51"/>
      <c r="AI390" s="51"/>
      <c r="AJ390" s="51"/>
      <c r="AK390" s="51"/>
      <c r="AL390" s="206"/>
    </row>
    <row r="391" spans="2:38" ht="15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51"/>
      <c r="N391" s="51"/>
      <c r="O391" s="51"/>
      <c r="P391" s="51"/>
      <c r="Q391" s="51"/>
      <c r="R391" s="51"/>
      <c r="S391" s="51"/>
      <c r="T391" s="51"/>
      <c r="U391" s="207"/>
      <c r="V391" s="207"/>
      <c r="W391" s="207"/>
      <c r="X391" s="207"/>
      <c r="Y391" s="207"/>
      <c r="Z391" s="207"/>
      <c r="AA391" s="207"/>
      <c r="AB391" s="207"/>
      <c r="AC391" s="28"/>
      <c r="AD391" s="51"/>
      <c r="AE391" s="51"/>
      <c r="AF391" s="51"/>
      <c r="AG391" s="51"/>
      <c r="AH391" s="51"/>
      <c r="AI391" s="51"/>
      <c r="AJ391" s="51"/>
      <c r="AK391" s="51"/>
      <c r="AL391" s="206"/>
    </row>
    <row r="392" spans="2:38" ht="15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51"/>
      <c r="N392" s="51"/>
      <c r="O392" s="51"/>
      <c r="P392" s="51"/>
      <c r="Q392" s="51"/>
      <c r="R392" s="51"/>
      <c r="S392" s="51"/>
      <c r="T392" s="51"/>
      <c r="U392" s="207"/>
      <c r="V392" s="207"/>
      <c r="W392" s="207"/>
      <c r="X392" s="207"/>
      <c r="Y392" s="207"/>
      <c r="Z392" s="207"/>
      <c r="AA392" s="207"/>
      <c r="AB392" s="207"/>
      <c r="AC392" s="28"/>
      <c r="AD392" s="51"/>
      <c r="AE392" s="51"/>
      <c r="AF392" s="51"/>
      <c r="AG392" s="51"/>
      <c r="AH392" s="51"/>
      <c r="AI392" s="51"/>
      <c r="AJ392" s="51"/>
      <c r="AK392" s="51"/>
      <c r="AL392" s="206"/>
    </row>
    <row r="393" spans="2:38" ht="15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51"/>
      <c r="N393" s="51"/>
      <c r="O393" s="51"/>
      <c r="P393" s="51"/>
      <c r="Q393" s="51"/>
      <c r="R393" s="51"/>
      <c r="S393" s="51"/>
      <c r="T393" s="51"/>
      <c r="U393" s="207"/>
      <c r="V393" s="207"/>
      <c r="W393" s="207"/>
      <c r="X393" s="207"/>
      <c r="Y393" s="207"/>
      <c r="Z393" s="207"/>
      <c r="AA393" s="207"/>
      <c r="AB393" s="207"/>
      <c r="AC393" s="28"/>
      <c r="AD393" s="51"/>
      <c r="AE393" s="51"/>
      <c r="AF393" s="51"/>
      <c r="AG393" s="51"/>
      <c r="AH393" s="51"/>
      <c r="AI393" s="51"/>
      <c r="AJ393" s="51"/>
      <c r="AK393" s="51"/>
      <c r="AL393" s="206"/>
    </row>
    <row r="394" spans="2:38" ht="15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51"/>
      <c r="N394" s="51"/>
      <c r="O394" s="51"/>
      <c r="P394" s="51"/>
      <c r="Q394" s="51"/>
      <c r="R394" s="51"/>
      <c r="S394" s="51"/>
      <c r="T394" s="51"/>
      <c r="U394" s="207"/>
      <c r="V394" s="207"/>
      <c r="W394" s="207"/>
      <c r="X394" s="207"/>
      <c r="Y394" s="207"/>
      <c r="Z394" s="207"/>
      <c r="AA394" s="207"/>
      <c r="AB394" s="207"/>
      <c r="AC394" s="28"/>
      <c r="AD394" s="51"/>
      <c r="AE394" s="51"/>
      <c r="AF394" s="51"/>
      <c r="AG394" s="51"/>
      <c r="AH394" s="51"/>
      <c r="AI394" s="51"/>
      <c r="AJ394" s="51"/>
      <c r="AK394" s="51"/>
      <c r="AL394" s="206"/>
    </row>
    <row r="395" spans="2:38" ht="15">
      <c r="B395" s="40"/>
      <c r="C395" s="40"/>
      <c r="D395" s="40"/>
      <c r="E395" s="40"/>
      <c r="F395" s="40"/>
      <c r="G395" s="51"/>
      <c r="H395" s="51"/>
      <c r="I395" s="40"/>
      <c r="J395" s="40"/>
      <c r="K395" s="40"/>
      <c r="L395" s="40"/>
      <c r="M395" s="51"/>
      <c r="N395" s="51"/>
      <c r="O395" s="51"/>
      <c r="P395" s="51"/>
      <c r="Q395" s="51"/>
      <c r="R395" s="51"/>
      <c r="S395" s="51"/>
      <c r="T395" s="51"/>
      <c r="U395" s="207"/>
      <c r="V395" s="207"/>
      <c r="W395" s="207"/>
      <c r="X395" s="207"/>
      <c r="Y395" s="207"/>
      <c r="Z395" s="207"/>
      <c r="AA395" s="207"/>
      <c r="AB395" s="207"/>
      <c r="AC395" s="28"/>
      <c r="AD395" s="51"/>
      <c r="AE395" s="51"/>
      <c r="AF395" s="51"/>
      <c r="AG395" s="51"/>
      <c r="AH395" s="51"/>
      <c r="AI395" s="51"/>
      <c r="AJ395" s="51"/>
      <c r="AK395" s="51"/>
      <c r="AL395" s="206"/>
    </row>
    <row r="396" spans="2:38" ht="15">
      <c r="B396" s="40"/>
      <c r="C396" s="40"/>
      <c r="D396" s="40"/>
      <c r="E396" s="51"/>
      <c r="F396" s="51"/>
      <c r="G396" s="51"/>
      <c r="H396" s="51"/>
      <c r="I396" s="40"/>
      <c r="J396" s="40"/>
      <c r="K396" s="40"/>
      <c r="L396" s="40"/>
      <c r="M396" s="51"/>
      <c r="N396" s="51"/>
      <c r="O396" s="51"/>
      <c r="P396" s="51"/>
      <c r="Q396" s="51"/>
      <c r="R396" s="51"/>
      <c r="S396" s="51"/>
      <c r="T396" s="51"/>
      <c r="U396" s="207"/>
      <c r="V396" s="207"/>
      <c r="W396" s="207"/>
      <c r="X396" s="207"/>
      <c r="Y396" s="207"/>
      <c r="Z396" s="207"/>
      <c r="AA396" s="207"/>
      <c r="AB396" s="207"/>
      <c r="AC396" s="28"/>
      <c r="AD396" s="51"/>
      <c r="AE396" s="51"/>
      <c r="AF396" s="51"/>
      <c r="AG396" s="51"/>
      <c r="AH396" s="51"/>
      <c r="AI396" s="51"/>
      <c r="AJ396" s="51"/>
      <c r="AK396" s="51"/>
      <c r="AL396" s="206"/>
    </row>
    <row r="397" spans="2:38" ht="15">
      <c r="B397" s="51"/>
      <c r="C397" s="51"/>
      <c r="D397" s="51"/>
      <c r="E397" s="51"/>
      <c r="F397" s="51"/>
      <c r="I397" s="51"/>
      <c r="J397" s="40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207"/>
      <c r="V397" s="207"/>
      <c r="W397" s="207"/>
      <c r="X397" s="207"/>
      <c r="Y397" s="207"/>
      <c r="Z397" s="207"/>
      <c r="AA397" s="207"/>
      <c r="AB397" s="207"/>
      <c r="AC397" s="28"/>
      <c r="AD397" s="51"/>
      <c r="AE397" s="51"/>
      <c r="AF397" s="51"/>
      <c r="AG397" s="51"/>
      <c r="AH397" s="51"/>
      <c r="AI397" s="51"/>
      <c r="AJ397" s="51"/>
      <c r="AK397" s="51"/>
      <c r="AL397" s="206"/>
    </row>
    <row r="398" spans="2:38" ht="15">
      <c r="B398" s="51"/>
      <c r="C398" s="51"/>
      <c r="D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207"/>
      <c r="V398" s="207"/>
      <c r="W398" s="207"/>
      <c r="X398" s="207"/>
      <c r="Y398" s="207"/>
      <c r="Z398" s="207"/>
      <c r="AA398" s="207"/>
      <c r="AB398" s="207"/>
      <c r="AC398" s="28"/>
      <c r="AD398" s="51"/>
      <c r="AE398" s="51"/>
      <c r="AF398" s="51"/>
      <c r="AG398" s="51"/>
      <c r="AH398" s="51"/>
      <c r="AI398" s="51"/>
      <c r="AJ398" s="51"/>
      <c r="AK398" s="51"/>
      <c r="AL398" s="206"/>
    </row>
    <row r="399" spans="10:38" ht="15">
      <c r="J399" s="51"/>
      <c r="S399" s="51"/>
      <c r="T399" s="51"/>
      <c r="U399" s="207"/>
      <c r="V399" s="207"/>
      <c r="W399" s="207"/>
      <c r="X399" s="207"/>
      <c r="Y399" s="207"/>
      <c r="Z399" s="207"/>
      <c r="AA399" s="207"/>
      <c r="AB399" s="207"/>
      <c r="AC399" s="28"/>
      <c r="AD399" s="51"/>
      <c r="AE399" s="51"/>
      <c r="AF399" s="51"/>
      <c r="AG399" s="51"/>
      <c r="AH399" s="51"/>
      <c r="AI399" s="51"/>
      <c r="AJ399" s="51"/>
      <c r="AK399" s="51"/>
      <c r="AL399" s="206"/>
    </row>
    <row r="400" spans="19:38" ht="15">
      <c r="S400" s="51"/>
      <c r="T400" s="51"/>
      <c r="U400" s="207"/>
      <c r="V400" s="207"/>
      <c r="W400" s="207"/>
      <c r="X400" s="207"/>
      <c r="Y400" s="207"/>
      <c r="Z400" s="207"/>
      <c r="AA400" s="207"/>
      <c r="AB400" s="207"/>
      <c r="AC400" s="28"/>
      <c r="AD400" s="51"/>
      <c r="AE400" s="51"/>
      <c r="AF400" s="51"/>
      <c r="AG400" s="51"/>
      <c r="AH400" s="51"/>
      <c r="AI400" s="51"/>
      <c r="AJ400" s="51"/>
      <c r="AK400" s="51"/>
      <c r="AL400" s="206"/>
    </row>
    <row r="401" spans="19:38" ht="15">
      <c r="S401" s="51"/>
      <c r="T401" s="51"/>
      <c r="U401" s="207"/>
      <c r="V401" s="207"/>
      <c r="W401" s="207"/>
      <c r="X401" s="207"/>
      <c r="Y401" s="207"/>
      <c r="Z401" s="207"/>
      <c r="AA401" s="207"/>
      <c r="AB401" s="207"/>
      <c r="AC401" s="28"/>
      <c r="AD401" s="51"/>
      <c r="AE401" s="51"/>
      <c r="AF401" s="51"/>
      <c r="AG401" s="51"/>
      <c r="AH401" s="51"/>
      <c r="AI401" s="51"/>
      <c r="AJ401" s="51"/>
      <c r="AK401" s="51"/>
      <c r="AL401" s="206"/>
    </row>
    <row r="402" spans="19:38" ht="15">
      <c r="S402" s="51"/>
      <c r="T402" s="51"/>
      <c r="U402" s="207"/>
      <c r="V402" s="207"/>
      <c r="W402" s="207"/>
      <c r="X402" s="207"/>
      <c r="Y402" s="207"/>
      <c r="Z402" s="207"/>
      <c r="AA402" s="207"/>
      <c r="AB402" s="207"/>
      <c r="AC402" s="28"/>
      <c r="AD402" s="51"/>
      <c r="AE402" s="51"/>
      <c r="AF402" s="51"/>
      <c r="AG402" s="51"/>
      <c r="AH402" s="51"/>
      <c r="AI402" s="51"/>
      <c r="AJ402" s="51"/>
      <c r="AK402" s="51"/>
      <c r="AL402" s="206"/>
    </row>
    <row r="403" spans="20:38" ht="15">
      <c r="T403" s="51"/>
      <c r="U403" s="207"/>
      <c r="V403" s="207"/>
      <c r="W403" s="207"/>
      <c r="X403" s="207"/>
      <c r="Y403" s="207"/>
      <c r="Z403" s="207"/>
      <c r="AA403" s="207"/>
      <c r="AB403" s="207"/>
      <c r="AC403" s="28"/>
      <c r="AD403" s="51"/>
      <c r="AE403" s="51"/>
      <c r="AF403" s="51"/>
      <c r="AG403" s="51"/>
      <c r="AH403" s="51"/>
      <c r="AI403" s="51"/>
      <c r="AJ403" s="51"/>
      <c r="AK403" s="51"/>
      <c r="AL403" s="206"/>
    </row>
    <row r="404" spans="20:38" ht="15">
      <c r="T404" s="51"/>
      <c r="U404" s="207"/>
      <c r="V404" s="207"/>
      <c r="W404" s="207"/>
      <c r="X404" s="207"/>
      <c r="Y404" s="207"/>
      <c r="Z404" s="207"/>
      <c r="AA404" s="207"/>
      <c r="AB404" s="207"/>
      <c r="AC404" s="28"/>
      <c r="AD404" s="51"/>
      <c r="AE404" s="51"/>
      <c r="AF404" s="51"/>
      <c r="AG404" s="51"/>
      <c r="AH404" s="51"/>
      <c r="AI404" s="51"/>
      <c r="AJ404" s="51"/>
      <c r="AK404" s="51"/>
      <c r="AL404" s="206"/>
    </row>
    <row r="405" spans="23:38" ht="15">
      <c r="W405" s="207"/>
      <c r="X405" s="207"/>
      <c r="Y405" s="207"/>
      <c r="Z405" s="207"/>
      <c r="AA405" s="207"/>
      <c r="AB405" s="207"/>
      <c r="AC405" s="28"/>
      <c r="AD405" s="51"/>
      <c r="AE405" s="51"/>
      <c r="AF405" s="51"/>
      <c r="AG405" s="51"/>
      <c r="AH405" s="51"/>
      <c r="AI405" s="51"/>
      <c r="AJ405" s="51"/>
      <c r="AK405" s="51"/>
      <c r="AL405" s="206"/>
    </row>
    <row r="406" spans="26:38" ht="15">
      <c r="Z406" s="207"/>
      <c r="AA406" s="207"/>
      <c r="AB406" s="207"/>
      <c r="AC406" s="28"/>
      <c r="AD406" s="51"/>
      <c r="AE406" s="51"/>
      <c r="AF406" s="51"/>
      <c r="AG406" s="51"/>
      <c r="AH406" s="51"/>
      <c r="AI406" s="51"/>
      <c r="AJ406" s="51"/>
      <c r="AK406" s="51"/>
      <c r="AL406" s="206"/>
    </row>
    <row r="407" spans="26:38" ht="15">
      <c r="Z407" s="207"/>
      <c r="AA407" s="207"/>
      <c r="AB407" s="207"/>
      <c r="AC407" s="28"/>
      <c r="AD407" s="51"/>
      <c r="AE407" s="51"/>
      <c r="AF407" s="51"/>
      <c r="AG407" s="51"/>
      <c r="AH407" s="51"/>
      <c r="AI407" s="51"/>
      <c r="AJ407" s="51"/>
      <c r="AK407" s="51"/>
      <c r="AL407" s="206"/>
    </row>
    <row r="408" spans="28:38" ht="15">
      <c r="AB408" s="207"/>
      <c r="AC408" s="28"/>
      <c r="AD408" s="51"/>
      <c r="AE408" s="51"/>
      <c r="AF408" s="51"/>
      <c r="AG408" s="51"/>
      <c r="AH408" s="51"/>
      <c r="AI408" s="51"/>
      <c r="AJ408" s="51"/>
      <c r="AK408" s="51"/>
      <c r="AL408" s="206"/>
    </row>
    <row r="409" spans="28:38" ht="15">
      <c r="AB409" s="207"/>
      <c r="AC409" s="28"/>
      <c r="AD409" s="51"/>
      <c r="AE409" s="51"/>
      <c r="AF409" s="51"/>
      <c r="AG409" s="51"/>
      <c r="AH409" s="51"/>
      <c r="AI409" s="51"/>
      <c r="AJ409" s="51"/>
      <c r="AK409" s="51"/>
      <c r="AL409" s="206"/>
    </row>
    <row r="410" spans="28:38" ht="15">
      <c r="AB410" s="207"/>
      <c r="AC410" s="28"/>
      <c r="AD410" s="51"/>
      <c r="AE410" s="51"/>
      <c r="AF410" s="51"/>
      <c r="AG410" s="51"/>
      <c r="AH410" s="51"/>
      <c r="AI410" s="51"/>
      <c r="AJ410" s="51"/>
      <c r="AK410" s="51"/>
      <c r="AL410" s="206"/>
    </row>
    <row r="411" spans="28:38" ht="15">
      <c r="AB411" s="207"/>
      <c r="AC411" s="28"/>
      <c r="AD411" s="51"/>
      <c r="AE411" s="51"/>
      <c r="AF411" s="51"/>
      <c r="AG411" s="51"/>
      <c r="AH411" s="51"/>
      <c r="AI411" s="51"/>
      <c r="AJ411" s="51"/>
      <c r="AK411" s="51"/>
      <c r="AL411" s="206"/>
    </row>
    <row r="412" spans="28:38" ht="15">
      <c r="AB412" s="207"/>
      <c r="AC412" s="28"/>
      <c r="AD412" s="51"/>
      <c r="AE412" s="51"/>
      <c r="AF412" s="51"/>
      <c r="AG412" s="51"/>
      <c r="AH412" s="51"/>
      <c r="AI412" s="51"/>
      <c r="AJ412" s="51"/>
      <c r="AK412" s="51"/>
      <c r="AL412" s="206"/>
    </row>
    <row r="413" spans="28:38" ht="15">
      <c r="AB413" s="207"/>
      <c r="AC413" s="51"/>
      <c r="AD413" s="51"/>
      <c r="AE413" s="51"/>
      <c r="AF413" s="51"/>
      <c r="AG413" s="51"/>
      <c r="AH413" s="51"/>
      <c r="AI413" s="51"/>
      <c r="AJ413" s="51"/>
      <c r="AK413" s="51"/>
      <c r="AL413" s="206"/>
    </row>
    <row r="414" spans="28:38" ht="15">
      <c r="AB414" s="207"/>
      <c r="AC414" s="51"/>
      <c r="AD414" s="51"/>
      <c r="AE414" s="51"/>
      <c r="AF414" s="51"/>
      <c r="AG414" s="51"/>
      <c r="AH414" s="51"/>
      <c r="AI414" s="51"/>
      <c r="AJ414" s="51"/>
      <c r="AK414" s="51"/>
      <c r="AL414" s="206"/>
    </row>
    <row r="415" spans="29:38" ht="15">
      <c r="AC415" s="51"/>
      <c r="AD415" s="51"/>
      <c r="AE415" s="51"/>
      <c r="AF415" s="51"/>
      <c r="AG415" s="51"/>
      <c r="AH415" s="51"/>
      <c r="AI415" s="51"/>
      <c r="AJ415" s="51"/>
      <c r="AK415" s="51"/>
      <c r="AL415" s="206"/>
    </row>
    <row r="416" spans="29:38" ht="15">
      <c r="AC416" s="51"/>
      <c r="AD416" s="51"/>
      <c r="AE416" s="51"/>
      <c r="AF416" s="51"/>
      <c r="AG416" s="51"/>
      <c r="AH416" s="51"/>
      <c r="AI416" s="51"/>
      <c r="AJ416" s="51"/>
      <c r="AK416" s="51"/>
      <c r="AL416" s="206"/>
    </row>
    <row r="417" spans="29:38" ht="15">
      <c r="AC417" s="51"/>
      <c r="AD417" s="51"/>
      <c r="AE417" s="51"/>
      <c r="AF417" s="51"/>
      <c r="AG417" s="51"/>
      <c r="AH417" s="51"/>
      <c r="AI417" s="51"/>
      <c r="AJ417" s="51"/>
      <c r="AK417" s="51"/>
      <c r="AL417" s="206"/>
    </row>
    <row r="418" spans="29:38" ht="15">
      <c r="AC418" s="51"/>
      <c r="AE418" s="51"/>
      <c r="AF418" s="51"/>
      <c r="AG418" s="51"/>
      <c r="AH418" s="51"/>
      <c r="AI418" s="51"/>
      <c r="AJ418" s="51"/>
      <c r="AK418" s="51"/>
      <c r="AL418" s="206"/>
    </row>
    <row r="419" spans="29:38" ht="15">
      <c r="AC419" s="51"/>
      <c r="AE419" s="51"/>
      <c r="AF419" s="51"/>
      <c r="AG419" s="51"/>
      <c r="AH419" s="51"/>
      <c r="AI419" s="51"/>
      <c r="AJ419" s="51"/>
      <c r="AK419" s="51"/>
      <c r="AL419" s="206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  <row r="444" ht="15">
      <c r="AC444" s="51"/>
    </row>
    <row r="445" ht="15">
      <c r="AC445" s="51"/>
    </row>
    <row r="446" ht="15">
      <c r="AC446" s="51"/>
    </row>
    <row r="447" ht="15">
      <c r="AC447" s="51"/>
    </row>
    <row r="448" ht="15">
      <c r="AC448" s="51"/>
    </row>
    <row r="449" ht="15">
      <c r="AC449" s="51"/>
    </row>
    <row r="450" ht="15">
      <c r="AC450" s="51"/>
    </row>
    <row r="451" ht="15">
      <c r="AC451" s="51"/>
    </row>
    <row r="452" ht="15">
      <c r="AC452" s="51"/>
    </row>
    <row r="453" ht="15">
      <c r="AC453" s="51"/>
    </row>
    <row r="454" ht="15">
      <c r="AC454" s="51"/>
    </row>
    <row r="455" ht="15">
      <c r="AC455" s="51"/>
    </row>
    <row r="456" ht="15">
      <c r="AC456" s="51"/>
    </row>
    <row r="457" ht="15">
      <c r="AC457" s="51"/>
    </row>
    <row r="458" ht="15">
      <c r="AC458" s="51"/>
    </row>
    <row r="459" ht="15">
      <c r="AC459" s="51"/>
    </row>
    <row r="460" ht="15">
      <c r="AC460" s="51"/>
    </row>
    <row r="461" ht="15">
      <c r="AC461" s="51"/>
    </row>
    <row r="462" ht="15">
      <c r="AC462" s="51"/>
    </row>
    <row r="463" ht="15">
      <c r="AC463" s="51"/>
    </row>
    <row r="464" ht="15">
      <c r="AC464" s="51"/>
    </row>
    <row r="465" ht="15">
      <c r="AC465" s="51"/>
    </row>
    <row r="466" ht="15">
      <c r="AC466" s="51"/>
    </row>
    <row r="467" ht="15">
      <c r="AC467" s="51"/>
    </row>
    <row r="468" ht="15">
      <c r="AC468" s="51"/>
    </row>
    <row r="469" ht="15">
      <c r="AC469" s="51"/>
    </row>
    <row r="470" ht="15">
      <c r="AC470" s="51"/>
    </row>
    <row r="471" ht="15">
      <c r="AC471" s="51"/>
    </row>
    <row r="472" ht="15">
      <c r="AC472" s="51"/>
    </row>
    <row r="473" ht="15">
      <c r="AC473" s="51"/>
    </row>
    <row r="474" ht="15">
      <c r="AC474" s="51"/>
    </row>
    <row r="475" ht="15">
      <c r="AC475" s="51"/>
    </row>
    <row r="476" ht="15">
      <c r="AC476" s="51"/>
    </row>
    <row r="477" ht="15">
      <c r="AC477" s="51"/>
    </row>
    <row r="478" ht="15">
      <c r="AC478" s="51"/>
    </row>
    <row r="479" ht="15">
      <c r="AC479" s="51"/>
    </row>
    <row r="480" ht="15">
      <c r="AC480" s="51"/>
    </row>
    <row r="481" ht="15">
      <c r="AC481" s="51"/>
    </row>
    <row r="482" ht="15">
      <c r="AC482" s="51"/>
    </row>
    <row r="483" ht="15">
      <c r="AC483" s="51"/>
    </row>
    <row r="484" ht="15">
      <c r="AC484" s="51"/>
    </row>
    <row r="485" ht="15">
      <c r="AC485" s="51"/>
    </row>
    <row r="486" ht="15">
      <c r="AC486" s="51"/>
    </row>
    <row r="487" ht="15">
      <c r="AC487" s="51"/>
    </row>
    <row r="488" ht="15">
      <c r="AC488" s="51"/>
    </row>
    <row r="489" ht="15">
      <c r="AC489" s="51"/>
    </row>
    <row r="490" ht="15">
      <c r="AC490" s="51"/>
    </row>
    <row r="491" ht="15">
      <c r="AC491" s="51"/>
    </row>
    <row r="492" ht="15">
      <c r="AC492" s="51"/>
    </row>
    <row r="493" ht="15">
      <c r="AC493" s="51"/>
    </row>
    <row r="494" ht="15">
      <c r="AC494" s="51"/>
    </row>
    <row r="495" ht="15">
      <c r="AC495" s="51"/>
    </row>
    <row r="496" ht="15">
      <c r="AC496" s="51"/>
    </row>
    <row r="497" ht="15">
      <c r="AC497" s="51"/>
    </row>
    <row r="498" ht="15">
      <c r="AC498" s="51"/>
    </row>
    <row r="499" ht="15">
      <c r="AC499" s="51"/>
    </row>
    <row r="500" ht="15">
      <c r="AC500" s="51"/>
    </row>
    <row r="501" ht="15">
      <c r="AC501" s="51"/>
    </row>
    <row r="502" ht="15">
      <c r="AC502" s="51"/>
    </row>
    <row r="503" ht="15">
      <c r="AC503" s="51"/>
    </row>
    <row r="504" ht="15">
      <c r="AC504" s="51"/>
    </row>
    <row r="505" ht="15">
      <c r="AC505" s="51"/>
    </row>
    <row r="506" ht="15">
      <c r="AC506" s="51"/>
    </row>
    <row r="507" ht="15">
      <c r="AC507" s="5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hyperlinks>
    <hyperlink ref="AC172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2024-01-31T11:40:40Z</cp:lastPrinted>
  <dcterms:created xsi:type="dcterms:W3CDTF">2011-12-09T07:36:49Z</dcterms:created>
  <dcterms:modified xsi:type="dcterms:W3CDTF">2024-01-31T11:53:32Z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